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ast\Desktop\UNAD\Segundo semestre 2024\Contabilidad financiera basica\Unidad 3 - Fase 4\"/>
    </mc:Choice>
  </mc:AlternateContent>
  <xr:revisionPtr revIDLastSave="0" documentId="13_ncr:1_{CF12A942-7724-4F25-A7AA-A595077CE0F7}" xr6:coauthVersionLast="47" xr6:coauthVersionMax="47" xr10:uidLastSave="{00000000-0000-0000-0000-000000000000}"/>
  <bookViews>
    <workbookView xWindow="10718" yWindow="0" windowWidth="10965" windowHeight="12863" xr2:uid="{20A3A3DD-39E2-4051-BDA4-F49EB2E8DD3C}"/>
  </bookViews>
  <sheets>
    <sheet name="Sheet1" sheetId="1" r:id="rId1"/>
  </sheets>
  <definedNames>
    <definedName name="_xlnm._FilterDatabase" localSheetId="0" hidden="1">Sheet1!$A$6:$E$54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56" i="1" l="1"/>
</calcChain>
</file>

<file path=xl/sharedStrings.xml><?xml version="1.0" encoding="utf-8"?>
<sst xmlns="http://schemas.openxmlformats.org/spreadsheetml/2006/main" count="60" uniqueCount="57">
  <si>
    <t xml:space="preserve">APRENDIENDO MUCHO S.A.S. </t>
  </si>
  <si>
    <t>NIT 800.001.789-9</t>
  </si>
  <si>
    <t>BALANCE DE COMPROBACION</t>
  </si>
  <si>
    <t xml:space="preserve">ROL </t>
  </si>
  <si>
    <t>FECHA</t>
  </si>
  <si>
    <t>CÓDIGO</t>
  </si>
  <si>
    <t xml:space="preserve">NOMBRE DE CUENTA </t>
  </si>
  <si>
    <t>MOVIMIENTO DEBITO</t>
  </si>
  <si>
    <t xml:space="preserve">MOVIMIENTO CREDITO </t>
  </si>
  <si>
    <t xml:space="preserve">SALDO </t>
  </si>
  <si>
    <t>Caja general</t>
  </si>
  <si>
    <t>Caja menor</t>
  </si>
  <si>
    <t>Banco de Colombia</t>
  </si>
  <si>
    <t>Banco Popular</t>
  </si>
  <si>
    <t>Clientes nacionales</t>
  </si>
  <si>
    <t xml:space="preserve">Anticipo retencion en la fuente </t>
  </si>
  <si>
    <t xml:space="preserve">Devolución retención en la fuente </t>
  </si>
  <si>
    <t xml:space="preserve">Anticipo Impuesto de industria y comercio </t>
  </si>
  <si>
    <t>Devolución retención impuesto de ICA</t>
  </si>
  <si>
    <t>Mercancias no fabricadas por la empresa</t>
  </si>
  <si>
    <t>Muebles y enseres</t>
  </si>
  <si>
    <t xml:space="preserve">Flota y equipo de transporte </t>
  </si>
  <si>
    <t>Obligaciones financieras - Pagares</t>
  </si>
  <si>
    <t>Proveedores nacionales</t>
  </si>
  <si>
    <t>Cuentas corrientes comerciales</t>
  </si>
  <si>
    <t xml:space="preserve">Arrendamientos </t>
  </si>
  <si>
    <t>Servicios públicos - Acueducto y Alcantarillado</t>
  </si>
  <si>
    <t>Servicios públicos - Energia Electrica</t>
  </si>
  <si>
    <t>Servicios públicos - Teléfono</t>
  </si>
  <si>
    <t xml:space="preserve">Retencion en la fuente - Arrendamientos </t>
  </si>
  <si>
    <t>Retencion en la fuente - compras</t>
  </si>
  <si>
    <t>Devolucion retención en la fuente por compras</t>
  </si>
  <si>
    <t>Retencion de industria y comercio ICA</t>
  </si>
  <si>
    <t>Devolución Retencion de industria y comercio ICA</t>
  </si>
  <si>
    <t>Aporte a entidades promotoras de salus EPS</t>
  </si>
  <si>
    <t>Aporte a fondos de pensiones</t>
  </si>
  <si>
    <t xml:space="preserve">IVA generado en ventas </t>
  </si>
  <si>
    <t>IVA devolución en ventas</t>
  </si>
  <si>
    <t>IVA descontable por compras</t>
  </si>
  <si>
    <t>IVA devolución en compras</t>
  </si>
  <si>
    <t>IVA descontable por servicios</t>
  </si>
  <si>
    <t>Salarios por pagar</t>
  </si>
  <si>
    <t xml:space="preserve">Capital autorizado </t>
  </si>
  <si>
    <t>Capital persona naturales</t>
  </si>
  <si>
    <t>Comercio al por mayor y al detal - ventas</t>
  </si>
  <si>
    <t>Devoluciones en ventas</t>
  </si>
  <si>
    <t>Sueldo</t>
  </si>
  <si>
    <t>Auxilio de transporte</t>
  </si>
  <si>
    <t>Arrendamiento  - Construcciones y edificaciones</t>
  </si>
  <si>
    <t>Registro mercantil</t>
  </si>
  <si>
    <t>Utiles, papelería y fotocopias</t>
  </si>
  <si>
    <t>Gastos bancarios - chequera</t>
  </si>
  <si>
    <t>Intereses corrientes</t>
  </si>
  <si>
    <t>Comercio al por mayor y al por menor - costo de ventas</t>
  </si>
  <si>
    <t>SUMAS IGUALES.</t>
  </si>
  <si>
    <t>DIFERENCIA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</si>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</sst>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&quot;$&quot;\ * #,##0.00_);_(&quot;$&quot;\ * \(#,##0.00\);_(&quot;$&quot;\ * &quot;-&quot;??_);_(@_)"/>
    <numFmt numFmtId="167" formatCode="_(&quot;$&quot;\ * #,##0_);_(&quot;$&quot;\ * \(#,##0\);_(&quot;$&quot;\ 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4"/>
      <color theme="0"/>
      <name val="Arial Narrow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2">
    <xf numFmtId="0" fontId="0" fillId="0" borderId="0" xfId="0"/>
    <xf numFmtId="0" fontId="2" fillId="3" borderId="9" xfId="0" applyFont="1" applyFill="1" applyBorder="1" applyAlignment="1">
      <alignment horizontal="center" vertical="center" wrapText="1"/>
    </xf>
    <xf numFmtId="165" fontId="2" fillId="3" borderId="9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7" fontId="2" fillId="4" borderId="12" xfId="2" applyNumberFormat="1" applyFont="1" applyFill="1" applyBorder="1" applyAlignment="1" applyProtection="1">
      <alignment vertical="center"/>
    </xf>
    <xf numFmtId="167" fontId="2" fillId="4" borderId="13" xfId="2" applyNumberFormat="1" applyFont="1" applyFill="1" applyBorder="1" applyAlignment="1" applyProtection="1">
      <alignment vertical="center"/>
    </xf>
    <xf numFmtId="165" fontId="1" fillId="0" borderId="0" xfId="1" applyNumberFormat="1" applyFont="1" applyBorder="1" applyAlignment="1" applyProtection="1">
      <alignment vertical="center"/>
    </xf>
    <xf numFmtId="0" fontId="0" fillId="0" borderId="0" xfId="0" applyAlignment="1">
      <alignment horizontal="center"/>
    </xf>
    <xf numFmtId="165" fontId="1" fillId="0" borderId="0" xfId="1" applyNumberFormat="1" applyFont="1" applyBorder="1" applyProtection="1"/>
    <xf numFmtId="165" fontId="2" fillId="0" borderId="0" xfId="1" applyNumberFormat="1" applyFont="1" applyBorder="1" applyAlignment="1" applyProtection="1">
      <alignment horizontal="right"/>
    </xf>
    <xf numFmtId="165" fontId="2" fillId="0" borderId="0" xfId="1" applyNumberFormat="1" applyFont="1" applyBorder="1" applyProtection="1"/>
    <xf numFmtId="165" fontId="1" fillId="0" borderId="0" xfId="1" applyNumberFormat="1" applyFont="1" applyBorder="1"/>
    <xf numFmtId="165" fontId="1" fillId="5" borderId="9" xfId="1" applyNumberFormat="1" applyFont="1" applyFill="1" applyBorder="1" applyAlignment="1" applyProtection="1">
      <alignment vertical="center"/>
      <protection locked="0"/>
    </xf>
    <xf numFmtId="165" fontId="1" fillId="5" borderId="9" xfId="1" applyNumberFormat="1" applyFont="1" applyFill="1" applyBorder="1" applyAlignment="1" applyProtection="1">
      <alignment vertical="center"/>
    </xf>
    <xf numFmtId="0" fontId="0" fillId="5" borderId="0" xfId="0" applyFill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/>
    </xf>
    <xf numFmtId="165" fontId="1" fillId="6" borderId="9" xfId="1" applyNumberFormat="1" applyFont="1" applyFill="1" applyBorder="1" applyAlignment="1" applyProtection="1">
      <alignment vertical="center"/>
      <protection locked="0"/>
    </xf>
    <xf numFmtId="165" fontId="1" fillId="6" borderId="9" xfId="1" applyNumberFormat="1" applyFont="1" applyFill="1" applyBorder="1" applyAlignment="1" applyProtection="1">
      <alignment vertical="center"/>
    </xf>
    <xf numFmtId="0" fontId="0" fillId="6" borderId="0" xfId="0" applyFill="1" applyAlignment="1">
      <alignment vertical="center"/>
    </xf>
    <xf numFmtId="165" fontId="0" fillId="6" borderId="0" xfId="0" applyNumberFormat="1" applyFill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65" fontId="1" fillId="7" borderId="9" xfId="1" applyNumberFormat="1" applyFont="1" applyFill="1" applyBorder="1" applyAlignment="1" applyProtection="1">
      <alignment vertical="center"/>
      <protection locked="0"/>
    </xf>
    <xf numFmtId="165" fontId="1" fillId="7" borderId="9" xfId="1" applyNumberFormat="1" applyFont="1" applyFill="1" applyBorder="1" applyAlignment="1" applyProtection="1">
      <alignment vertical="center"/>
    </xf>
    <xf numFmtId="0" fontId="0" fillId="7" borderId="0" xfId="0" applyFill="1" applyAlignment="1">
      <alignment vertical="center"/>
    </xf>
    <xf numFmtId="0" fontId="4" fillId="5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165" fontId="1" fillId="8" borderId="9" xfId="1" applyNumberFormat="1" applyFont="1" applyFill="1" applyBorder="1" applyAlignment="1" applyProtection="1">
      <alignment vertical="center"/>
      <protection locked="0"/>
    </xf>
    <xf numFmtId="165" fontId="1" fillId="8" borderId="9" xfId="1" applyNumberFormat="1" applyFont="1" applyFill="1" applyBorder="1" applyAlignment="1" applyProtection="1">
      <alignment vertical="center"/>
    </xf>
    <xf numFmtId="0" fontId="0" fillId="8" borderId="0" xfId="0" applyFill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left" vertical="center"/>
    </xf>
    <xf numFmtId="165" fontId="1" fillId="9" borderId="9" xfId="1" applyNumberFormat="1" applyFont="1" applyFill="1" applyBorder="1" applyAlignment="1" applyProtection="1">
      <alignment vertical="center"/>
      <protection locked="0"/>
    </xf>
    <xf numFmtId="165" fontId="1" fillId="9" borderId="9" xfId="1" applyNumberFormat="1" applyFont="1" applyFill="1" applyBorder="1" applyAlignment="1" applyProtection="1">
      <alignment vertical="center"/>
    </xf>
    <xf numFmtId="0" fontId="0" fillId="9" borderId="0" xfId="0" applyFill="1" applyAlignment="1">
      <alignment vertical="center"/>
    </xf>
  </cellXfs>
  <cellStyles count="3">
    <cellStyle name="Millares 2" xfId="1" xr:uid="{1D4C9EB5-3B54-4457-AA3C-1C185539AC1E}"/>
    <cellStyle name="Moneda 2" xfId="2" xr:uid="{2B71FB19-8AB3-4E8F-BF02-4C1A601AD44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F3D6-A531-4EE1-9061-1AAD82E6453E}">
  <dimension ref="A1:G59"/>
  <sheetViews>
    <sheetView tabSelected="1" zoomScale="66" workbookViewId="0">
      <pane xSplit="2" ySplit="5" topLeftCell="D33" activePane="bottomRight" state="frozen"/>
      <selection pane="topRight" activeCell="C1" sqref="C1"/>
      <selection pane="bottomLeft" activeCell="A6" sqref="A6"/>
      <selection pane="bottomRight" activeCell="B41" sqref="B41"/>
    </sheetView>
  </sheetViews>
  <sheetFormatPr defaultColWidth="11.46484375" defaultRowHeight="14.25" x14ac:dyDescent="0.45"/>
  <cols>
    <col min="1" max="1" width="11.265625" style="8" customWidth="1"/>
    <col min="2" max="2" width="46.46484375" customWidth="1"/>
    <col min="3" max="5" width="19.19921875" style="12" customWidth="1"/>
    <col min="7" max="8" width="12.53125" bestFit="1" customWidth="1"/>
    <col min="257" max="257" width="11.265625" customWidth="1"/>
    <col min="258" max="258" width="46.46484375" customWidth="1"/>
    <col min="259" max="261" width="19.19921875" customWidth="1"/>
    <col min="263" max="264" width="12.53125" bestFit="1" customWidth="1"/>
    <col min="513" max="513" width="11.265625" customWidth="1"/>
    <col min="514" max="514" width="46.46484375" customWidth="1"/>
    <col min="515" max="517" width="19.19921875" customWidth="1"/>
    <col min="519" max="520" width="12.53125" bestFit="1" customWidth="1"/>
    <col min="769" max="769" width="11.265625" customWidth="1"/>
    <col min="770" max="770" width="46.46484375" customWidth="1"/>
    <col min="771" max="773" width="19.19921875" customWidth="1"/>
    <col min="775" max="776" width="12.53125" bestFit="1" customWidth="1"/>
    <col min="1025" max="1025" width="11.265625" customWidth="1"/>
    <col min="1026" max="1026" width="46.46484375" customWidth="1"/>
    <col min="1027" max="1029" width="19.19921875" customWidth="1"/>
    <col min="1031" max="1032" width="12.53125" bestFit="1" customWidth="1"/>
    <col min="1281" max="1281" width="11.265625" customWidth="1"/>
    <col min="1282" max="1282" width="46.46484375" customWidth="1"/>
    <col min="1283" max="1285" width="19.19921875" customWidth="1"/>
    <col min="1287" max="1288" width="12.53125" bestFit="1" customWidth="1"/>
    <col min="1537" max="1537" width="11.265625" customWidth="1"/>
    <col min="1538" max="1538" width="46.46484375" customWidth="1"/>
    <col min="1539" max="1541" width="19.19921875" customWidth="1"/>
    <col min="1543" max="1544" width="12.53125" bestFit="1" customWidth="1"/>
    <col min="1793" max="1793" width="11.265625" customWidth="1"/>
    <col min="1794" max="1794" width="46.46484375" customWidth="1"/>
    <col min="1795" max="1797" width="19.19921875" customWidth="1"/>
    <col min="1799" max="1800" width="12.53125" bestFit="1" customWidth="1"/>
    <col min="2049" max="2049" width="11.265625" customWidth="1"/>
    <col min="2050" max="2050" width="46.46484375" customWidth="1"/>
    <col min="2051" max="2053" width="19.19921875" customWidth="1"/>
    <col min="2055" max="2056" width="12.53125" bestFit="1" customWidth="1"/>
    <col min="2305" max="2305" width="11.265625" customWidth="1"/>
    <col min="2306" max="2306" width="46.46484375" customWidth="1"/>
    <col min="2307" max="2309" width="19.19921875" customWidth="1"/>
    <col min="2311" max="2312" width="12.53125" bestFit="1" customWidth="1"/>
    <col min="2561" max="2561" width="11.265625" customWidth="1"/>
    <col min="2562" max="2562" width="46.46484375" customWidth="1"/>
    <col min="2563" max="2565" width="19.19921875" customWidth="1"/>
    <col min="2567" max="2568" width="12.53125" bestFit="1" customWidth="1"/>
    <col min="2817" max="2817" width="11.265625" customWidth="1"/>
    <col min="2818" max="2818" width="46.46484375" customWidth="1"/>
    <col min="2819" max="2821" width="19.19921875" customWidth="1"/>
    <col min="2823" max="2824" width="12.53125" bestFit="1" customWidth="1"/>
    <col min="3073" max="3073" width="11.265625" customWidth="1"/>
    <col min="3074" max="3074" width="46.46484375" customWidth="1"/>
    <col min="3075" max="3077" width="19.19921875" customWidth="1"/>
    <col min="3079" max="3080" width="12.53125" bestFit="1" customWidth="1"/>
    <col min="3329" max="3329" width="11.265625" customWidth="1"/>
    <col min="3330" max="3330" width="46.46484375" customWidth="1"/>
    <col min="3331" max="3333" width="19.19921875" customWidth="1"/>
    <col min="3335" max="3336" width="12.53125" bestFit="1" customWidth="1"/>
    <col min="3585" max="3585" width="11.265625" customWidth="1"/>
    <col min="3586" max="3586" width="46.46484375" customWidth="1"/>
    <col min="3587" max="3589" width="19.19921875" customWidth="1"/>
    <col min="3591" max="3592" width="12.53125" bestFit="1" customWidth="1"/>
    <col min="3841" max="3841" width="11.265625" customWidth="1"/>
    <col min="3842" max="3842" width="46.46484375" customWidth="1"/>
    <col min="3843" max="3845" width="19.19921875" customWidth="1"/>
    <col min="3847" max="3848" width="12.53125" bestFit="1" customWidth="1"/>
    <col min="4097" max="4097" width="11.265625" customWidth="1"/>
    <col min="4098" max="4098" width="46.46484375" customWidth="1"/>
    <col min="4099" max="4101" width="19.19921875" customWidth="1"/>
    <col min="4103" max="4104" width="12.53125" bestFit="1" customWidth="1"/>
    <col min="4353" max="4353" width="11.265625" customWidth="1"/>
    <col min="4354" max="4354" width="46.46484375" customWidth="1"/>
    <col min="4355" max="4357" width="19.19921875" customWidth="1"/>
    <col min="4359" max="4360" width="12.53125" bestFit="1" customWidth="1"/>
    <col min="4609" max="4609" width="11.265625" customWidth="1"/>
    <col min="4610" max="4610" width="46.46484375" customWidth="1"/>
    <col min="4611" max="4613" width="19.19921875" customWidth="1"/>
    <col min="4615" max="4616" width="12.53125" bestFit="1" customWidth="1"/>
    <col min="4865" max="4865" width="11.265625" customWidth="1"/>
    <col min="4866" max="4866" width="46.46484375" customWidth="1"/>
    <col min="4867" max="4869" width="19.19921875" customWidth="1"/>
    <col min="4871" max="4872" width="12.53125" bestFit="1" customWidth="1"/>
    <col min="5121" max="5121" width="11.265625" customWidth="1"/>
    <col min="5122" max="5122" width="46.46484375" customWidth="1"/>
    <col min="5123" max="5125" width="19.19921875" customWidth="1"/>
    <col min="5127" max="5128" width="12.53125" bestFit="1" customWidth="1"/>
    <col min="5377" max="5377" width="11.265625" customWidth="1"/>
    <col min="5378" max="5378" width="46.46484375" customWidth="1"/>
    <col min="5379" max="5381" width="19.19921875" customWidth="1"/>
    <col min="5383" max="5384" width="12.53125" bestFit="1" customWidth="1"/>
    <col min="5633" max="5633" width="11.265625" customWidth="1"/>
    <col min="5634" max="5634" width="46.46484375" customWidth="1"/>
    <col min="5635" max="5637" width="19.19921875" customWidth="1"/>
    <col min="5639" max="5640" width="12.53125" bestFit="1" customWidth="1"/>
    <col min="5889" max="5889" width="11.265625" customWidth="1"/>
    <col min="5890" max="5890" width="46.46484375" customWidth="1"/>
    <col min="5891" max="5893" width="19.19921875" customWidth="1"/>
    <col min="5895" max="5896" width="12.53125" bestFit="1" customWidth="1"/>
    <col min="6145" max="6145" width="11.265625" customWidth="1"/>
    <col min="6146" max="6146" width="46.46484375" customWidth="1"/>
    <col min="6147" max="6149" width="19.19921875" customWidth="1"/>
    <col min="6151" max="6152" width="12.53125" bestFit="1" customWidth="1"/>
    <col min="6401" max="6401" width="11.265625" customWidth="1"/>
    <col min="6402" max="6402" width="46.46484375" customWidth="1"/>
    <col min="6403" max="6405" width="19.19921875" customWidth="1"/>
    <col min="6407" max="6408" width="12.53125" bestFit="1" customWidth="1"/>
    <col min="6657" max="6657" width="11.265625" customWidth="1"/>
    <col min="6658" max="6658" width="46.46484375" customWidth="1"/>
    <col min="6659" max="6661" width="19.19921875" customWidth="1"/>
    <col min="6663" max="6664" width="12.53125" bestFit="1" customWidth="1"/>
    <col min="6913" max="6913" width="11.265625" customWidth="1"/>
    <col min="6914" max="6914" width="46.46484375" customWidth="1"/>
    <col min="6915" max="6917" width="19.19921875" customWidth="1"/>
    <col min="6919" max="6920" width="12.53125" bestFit="1" customWidth="1"/>
    <col min="7169" max="7169" width="11.265625" customWidth="1"/>
    <col min="7170" max="7170" width="46.46484375" customWidth="1"/>
    <col min="7171" max="7173" width="19.19921875" customWidth="1"/>
    <col min="7175" max="7176" width="12.53125" bestFit="1" customWidth="1"/>
    <col min="7425" max="7425" width="11.265625" customWidth="1"/>
    <col min="7426" max="7426" width="46.46484375" customWidth="1"/>
    <col min="7427" max="7429" width="19.19921875" customWidth="1"/>
    <col min="7431" max="7432" width="12.53125" bestFit="1" customWidth="1"/>
    <col min="7681" max="7681" width="11.265625" customWidth="1"/>
    <col min="7682" max="7682" width="46.46484375" customWidth="1"/>
    <col min="7683" max="7685" width="19.19921875" customWidth="1"/>
    <col min="7687" max="7688" width="12.53125" bestFit="1" customWidth="1"/>
    <col min="7937" max="7937" width="11.265625" customWidth="1"/>
    <col min="7938" max="7938" width="46.46484375" customWidth="1"/>
    <col min="7939" max="7941" width="19.19921875" customWidth="1"/>
    <col min="7943" max="7944" width="12.53125" bestFit="1" customWidth="1"/>
    <col min="8193" max="8193" width="11.265625" customWidth="1"/>
    <col min="8194" max="8194" width="46.46484375" customWidth="1"/>
    <col min="8195" max="8197" width="19.19921875" customWidth="1"/>
    <col min="8199" max="8200" width="12.53125" bestFit="1" customWidth="1"/>
    <col min="8449" max="8449" width="11.265625" customWidth="1"/>
    <col min="8450" max="8450" width="46.46484375" customWidth="1"/>
    <col min="8451" max="8453" width="19.19921875" customWidth="1"/>
    <col min="8455" max="8456" width="12.53125" bestFit="1" customWidth="1"/>
    <col min="8705" max="8705" width="11.265625" customWidth="1"/>
    <col min="8706" max="8706" width="46.46484375" customWidth="1"/>
    <col min="8707" max="8709" width="19.19921875" customWidth="1"/>
    <col min="8711" max="8712" width="12.53125" bestFit="1" customWidth="1"/>
    <col min="8961" max="8961" width="11.265625" customWidth="1"/>
    <col min="8962" max="8962" width="46.46484375" customWidth="1"/>
    <col min="8963" max="8965" width="19.19921875" customWidth="1"/>
    <col min="8967" max="8968" width="12.53125" bestFit="1" customWidth="1"/>
    <col min="9217" max="9217" width="11.265625" customWidth="1"/>
    <col min="9218" max="9218" width="46.46484375" customWidth="1"/>
    <col min="9219" max="9221" width="19.19921875" customWidth="1"/>
    <col min="9223" max="9224" width="12.53125" bestFit="1" customWidth="1"/>
    <col min="9473" max="9473" width="11.265625" customWidth="1"/>
    <col min="9474" max="9474" width="46.46484375" customWidth="1"/>
    <col min="9475" max="9477" width="19.19921875" customWidth="1"/>
    <col min="9479" max="9480" width="12.53125" bestFit="1" customWidth="1"/>
    <col min="9729" max="9729" width="11.265625" customWidth="1"/>
    <col min="9730" max="9730" width="46.46484375" customWidth="1"/>
    <col min="9731" max="9733" width="19.19921875" customWidth="1"/>
    <col min="9735" max="9736" width="12.53125" bestFit="1" customWidth="1"/>
    <col min="9985" max="9985" width="11.265625" customWidth="1"/>
    <col min="9986" max="9986" width="46.46484375" customWidth="1"/>
    <col min="9987" max="9989" width="19.19921875" customWidth="1"/>
    <col min="9991" max="9992" width="12.53125" bestFit="1" customWidth="1"/>
    <col min="10241" max="10241" width="11.265625" customWidth="1"/>
    <col min="10242" max="10242" width="46.46484375" customWidth="1"/>
    <col min="10243" max="10245" width="19.19921875" customWidth="1"/>
    <col min="10247" max="10248" width="12.53125" bestFit="1" customWidth="1"/>
    <col min="10497" max="10497" width="11.265625" customWidth="1"/>
    <col min="10498" max="10498" width="46.46484375" customWidth="1"/>
    <col min="10499" max="10501" width="19.19921875" customWidth="1"/>
    <col min="10503" max="10504" width="12.53125" bestFit="1" customWidth="1"/>
    <col min="10753" max="10753" width="11.265625" customWidth="1"/>
    <col min="10754" max="10754" width="46.46484375" customWidth="1"/>
    <col min="10755" max="10757" width="19.19921875" customWidth="1"/>
    <col min="10759" max="10760" width="12.53125" bestFit="1" customWidth="1"/>
    <col min="11009" max="11009" width="11.265625" customWidth="1"/>
    <col min="11010" max="11010" width="46.46484375" customWidth="1"/>
    <col min="11011" max="11013" width="19.19921875" customWidth="1"/>
    <col min="11015" max="11016" width="12.53125" bestFit="1" customWidth="1"/>
    <col min="11265" max="11265" width="11.265625" customWidth="1"/>
    <col min="11266" max="11266" width="46.46484375" customWidth="1"/>
    <col min="11267" max="11269" width="19.19921875" customWidth="1"/>
    <col min="11271" max="11272" width="12.53125" bestFit="1" customWidth="1"/>
    <col min="11521" max="11521" width="11.265625" customWidth="1"/>
    <col min="11522" max="11522" width="46.46484375" customWidth="1"/>
    <col min="11523" max="11525" width="19.19921875" customWidth="1"/>
    <col min="11527" max="11528" width="12.53125" bestFit="1" customWidth="1"/>
    <col min="11777" max="11777" width="11.265625" customWidth="1"/>
    <col min="11778" max="11778" width="46.46484375" customWidth="1"/>
    <col min="11779" max="11781" width="19.19921875" customWidth="1"/>
    <col min="11783" max="11784" width="12.53125" bestFit="1" customWidth="1"/>
    <col min="12033" max="12033" width="11.265625" customWidth="1"/>
    <col min="12034" max="12034" width="46.46484375" customWidth="1"/>
    <col min="12035" max="12037" width="19.19921875" customWidth="1"/>
    <col min="12039" max="12040" width="12.53125" bestFit="1" customWidth="1"/>
    <col min="12289" max="12289" width="11.265625" customWidth="1"/>
    <col min="12290" max="12290" width="46.46484375" customWidth="1"/>
    <col min="12291" max="12293" width="19.19921875" customWidth="1"/>
    <col min="12295" max="12296" width="12.53125" bestFit="1" customWidth="1"/>
    <col min="12545" max="12545" width="11.265625" customWidth="1"/>
    <col min="12546" max="12546" width="46.46484375" customWidth="1"/>
    <col min="12547" max="12549" width="19.19921875" customWidth="1"/>
    <col min="12551" max="12552" width="12.53125" bestFit="1" customWidth="1"/>
    <col min="12801" max="12801" width="11.265625" customWidth="1"/>
    <col min="12802" max="12802" width="46.46484375" customWidth="1"/>
    <col min="12803" max="12805" width="19.19921875" customWidth="1"/>
    <col min="12807" max="12808" width="12.53125" bestFit="1" customWidth="1"/>
    <col min="13057" max="13057" width="11.265625" customWidth="1"/>
    <col min="13058" max="13058" width="46.46484375" customWidth="1"/>
    <col min="13059" max="13061" width="19.19921875" customWidth="1"/>
    <col min="13063" max="13064" width="12.53125" bestFit="1" customWidth="1"/>
    <col min="13313" max="13313" width="11.265625" customWidth="1"/>
    <col min="13314" max="13314" width="46.46484375" customWidth="1"/>
    <col min="13315" max="13317" width="19.19921875" customWidth="1"/>
    <col min="13319" max="13320" width="12.53125" bestFit="1" customWidth="1"/>
    <col min="13569" max="13569" width="11.265625" customWidth="1"/>
    <col min="13570" max="13570" width="46.46484375" customWidth="1"/>
    <col min="13571" max="13573" width="19.19921875" customWidth="1"/>
    <col min="13575" max="13576" width="12.53125" bestFit="1" customWidth="1"/>
    <col min="13825" max="13825" width="11.265625" customWidth="1"/>
    <col min="13826" max="13826" width="46.46484375" customWidth="1"/>
    <col min="13827" max="13829" width="19.19921875" customWidth="1"/>
    <col min="13831" max="13832" width="12.53125" bestFit="1" customWidth="1"/>
    <col min="14081" max="14081" width="11.265625" customWidth="1"/>
    <col min="14082" max="14082" width="46.46484375" customWidth="1"/>
    <col min="14083" max="14085" width="19.19921875" customWidth="1"/>
    <col min="14087" max="14088" width="12.53125" bestFit="1" customWidth="1"/>
    <col min="14337" max="14337" width="11.265625" customWidth="1"/>
    <col min="14338" max="14338" width="46.46484375" customWidth="1"/>
    <col min="14339" max="14341" width="19.19921875" customWidth="1"/>
    <col min="14343" max="14344" width="12.53125" bestFit="1" customWidth="1"/>
    <col min="14593" max="14593" width="11.265625" customWidth="1"/>
    <col min="14594" max="14594" width="46.46484375" customWidth="1"/>
    <col min="14595" max="14597" width="19.19921875" customWidth="1"/>
    <col min="14599" max="14600" width="12.53125" bestFit="1" customWidth="1"/>
    <col min="14849" max="14849" width="11.265625" customWidth="1"/>
    <col min="14850" max="14850" width="46.46484375" customWidth="1"/>
    <col min="14851" max="14853" width="19.19921875" customWidth="1"/>
    <col min="14855" max="14856" width="12.53125" bestFit="1" customWidth="1"/>
    <col min="15105" max="15105" width="11.265625" customWidth="1"/>
    <col min="15106" max="15106" width="46.46484375" customWidth="1"/>
    <col min="15107" max="15109" width="19.19921875" customWidth="1"/>
    <col min="15111" max="15112" width="12.53125" bestFit="1" customWidth="1"/>
    <col min="15361" max="15361" width="11.265625" customWidth="1"/>
    <col min="15362" max="15362" width="46.46484375" customWidth="1"/>
    <col min="15363" max="15365" width="19.19921875" customWidth="1"/>
    <col min="15367" max="15368" width="12.53125" bestFit="1" customWidth="1"/>
    <col min="15617" max="15617" width="11.265625" customWidth="1"/>
    <col min="15618" max="15618" width="46.46484375" customWidth="1"/>
    <col min="15619" max="15621" width="19.19921875" customWidth="1"/>
    <col min="15623" max="15624" width="12.53125" bestFit="1" customWidth="1"/>
    <col min="15873" max="15873" width="11.265625" customWidth="1"/>
    <col min="15874" max="15874" width="46.46484375" customWidth="1"/>
    <col min="15875" max="15877" width="19.19921875" customWidth="1"/>
    <col min="15879" max="15880" width="12.53125" bestFit="1" customWidth="1"/>
    <col min="16129" max="16129" width="11.265625" customWidth="1"/>
    <col min="16130" max="16130" width="46.46484375" customWidth="1"/>
    <col min="16131" max="16133" width="19.19921875" customWidth="1"/>
    <col min="16135" max="16136" width="12.53125" bestFit="1" customWidth="1"/>
  </cols>
  <sheetData>
    <row r="1" spans="1:7" ht="21.75" customHeight="1" x14ac:dyDescent="0.5">
      <c r="A1" s="33" t="s">
        <v>0</v>
      </c>
      <c r="B1" s="34"/>
      <c r="C1" s="34"/>
      <c r="D1" s="34"/>
      <c r="E1" s="35"/>
    </row>
    <row r="2" spans="1:7" ht="21.75" customHeight="1" x14ac:dyDescent="0.5">
      <c r="A2" s="36" t="s">
        <v>1</v>
      </c>
      <c r="B2" s="37"/>
      <c r="C2" s="37"/>
      <c r="D2" s="37"/>
      <c r="E2" s="38"/>
    </row>
    <row r="3" spans="1:7" ht="21.75" customHeight="1" x14ac:dyDescent="0.5">
      <c r="A3" s="36" t="s">
        <v>2</v>
      </c>
      <c r="B3" s="37"/>
      <c r="C3" s="37"/>
      <c r="D3" s="37"/>
      <c r="E3" s="38"/>
    </row>
    <row r="4" spans="1:7" ht="21.75" customHeight="1" x14ac:dyDescent="0.5">
      <c r="A4" s="36" t="s">
        <v>3</v>
      </c>
      <c r="B4" s="37"/>
      <c r="C4" s="37"/>
      <c r="D4" s="37"/>
      <c r="E4" s="38"/>
    </row>
    <row r="5" spans="1:7" ht="21.75" customHeight="1" thickBot="1" x14ac:dyDescent="0.55000000000000004">
      <c r="A5" s="39" t="s">
        <v>4</v>
      </c>
      <c r="B5" s="40"/>
      <c r="C5" s="40"/>
      <c r="D5" s="40"/>
      <c r="E5" s="41"/>
    </row>
    <row r="6" spans="1:7" s="3" customFormat="1" ht="35.25" customHeight="1" x14ac:dyDescent="0.45">
      <c r="A6" s="1" t="s">
        <v>5</v>
      </c>
      <c r="B6" s="1" t="s">
        <v>6</v>
      </c>
      <c r="C6" s="2" t="s">
        <v>7</v>
      </c>
      <c r="D6" s="2" t="s">
        <v>8</v>
      </c>
      <c r="E6" s="2" t="s">
        <v>9</v>
      </c>
    </row>
    <row r="7" spans="1:7" s="23" customFormat="1" ht="18.75" customHeight="1" x14ac:dyDescent="0.45">
      <c r="A7" s="25">
        <v>11050501</v>
      </c>
      <c r="B7" s="17" t="s">
        <v>10</v>
      </c>
      <c r="C7" s="21">
        <v>75000000</v>
      </c>
      <c r="D7" s="21">
        <v>75000000</v>
      </c>
      <c r="E7" s="22">
        <f t="shared" ref="E7:E18" si="0">+C7-D7</f>
        <v>0</v>
      </c>
    </row>
    <row r="8" spans="1:7" s="23" customFormat="1" ht="18.75" customHeight="1" x14ac:dyDescent="0.45">
      <c r="A8" s="20">
        <v>11051001</v>
      </c>
      <c r="B8" s="18" t="s">
        <v>11</v>
      </c>
      <c r="C8" s="21">
        <v>1200000</v>
      </c>
      <c r="D8" s="21">
        <v>600000</v>
      </c>
      <c r="E8" s="22">
        <f t="shared" si="0"/>
        <v>600000</v>
      </c>
      <c r="G8" s="24"/>
    </row>
    <row r="9" spans="1:7" s="23" customFormat="1" ht="18.75" customHeight="1" x14ac:dyDescent="0.45">
      <c r="A9" s="20">
        <v>11100501</v>
      </c>
      <c r="B9" s="18" t="s">
        <v>12</v>
      </c>
      <c r="C9" s="21">
        <v>132170000</v>
      </c>
      <c r="D9" s="21">
        <v>31449000</v>
      </c>
      <c r="E9" s="22">
        <f t="shared" si="0"/>
        <v>100721000</v>
      </c>
      <c r="G9" s="24"/>
    </row>
    <row r="10" spans="1:7" s="23" customFormat="1" ht="18.75" customHeight="1" x14ac:dyDescent="0.45">
      <c r="A10" s="20">
        <v>11100502</v>
      </c>
      <c r="B10" s="18" t="s">
        <v>13</v>
      </c>
      <c r="C10" s="21">
        <v>141929680</v>
      </c>
      <c r="D10" s="21">
        <v>111081348</v>
      </c>
      <c r="E10" s="22">
        <f t="shared" si="0"/>
        <v>30848332</v>
      </c>
      <c r="G10" s="24"/>
    </row>
    <row r="11" spans="1:7" s="23" customFormat="1" ht="18.75" customHeight="1" x14ac:dyDescent="0.45">
      <c r="A11" s="20">
        <v>13050501</v>
      </c>
      <c r="B11" s="18" t="s">
        <v>14</v>
      </c>
      <c r="C11" s="21">
        <v>192819760</v>
      </c>
      <c r="D11" s="21">
        <v>139106400</v>
      </c>
      <c r="E11" s="22">
        <f t="shared" si="0"/>
        <v>53713360</v>
      </c>
    </row>
    <row r="12" spans="1:7" s="23" customFormat="1" ht="18.75" customHeight="1" x14ac:dyDescent="0.45">
      <c r="A12" s="20">
        <v>13551501</v>
      </c>
      <c r="B12" s="18" t="s">
        <v>15</v>
      </c>
      <c r="C12" s="21">
        <v>2650000</v>
      </c>
      <c r="D12" s="21">
        <v>0</v>
      </c>
      <c r="E12" s="22">
        <f t="shared" si="0"/>
        <v>2650000</v>
      </c>
      <c r="G12" s="24"/>
    </row>
    <row r="13" spans="1:7" s="23" customFormat="1" ht="18.75" customHeight="1" x14ac:dyDescent="0.45">
      <c r="A13" s="20">
        <v>13551502</v>
      </c>
      <c r="B13" s="18" t="s">
        <v>16</v>
      </c>
      <c r="C13" s="21">
        <v>0</v>
      </c>
      <c r="D13" s="21">
        <v>800000</v>
      </c>
      <c r="E13" s="22">
        <f t="shared" si="0"/>
        <v>-800000</v>
      </c>
      <c r="G13" s="24"/>
    </row>
    <row r="14" spans="1:7" s="23" customFormat="1" ht="18.75" customHeight="1" x14ac:dyDescent="0.45">
      <c r="A14" s="20">
        <v>13551801</v>
      </c>
      <c r="B14" s="18" t="s">
        <v>17</v>
      </c>
      <c r="C14" s="21">
        <v>1170240</v>
      </c>
      <c r="D14" s="21">
        <v>0</v>
      </c>
      <c r="E14" s="22">
        <f t="shared" si="0"/>
        <v>1170240</v>
      </c>
    </row>
    <row r="15" spans="1:7" s="23" customFormat="1" ht="18.75" customHeight="1" x14ac:dyDescent="0.45">
      <c r="A15" s="20">
        <v>13551802</v>
      </c>
      <c r="B15" s="18" t="s">
        <v>18</v>
      </c>
      <c r="C15" s="21">
        <v>0</v>
      </c>
      <c r="D15" s="21">
        <v>353280</v>
      </c>
      <c r="E15" s="22">
        <f t="shared" si="0"/>
        <v>-353280</v>
      </c>
    </row>
    <row r="16" spans="1:7" s="23" customFormat="1" ht="18.75" customHeight="1" x14ac:dyDescent="0.45">
      <c r="A16" s="20">
        <v>14350101</v>
      </c>
      <c r="B16" s="18" t="s">
        <v>19</v>
      </c>
      <c r="C16" s="21">
        <v>166625000</v>
      </c>
      <c r="D16" s="21">
        <v>129375000</v>
      </c>
      <c r="E16" s="22">
        <f t="shared" si="0"/>
        <v>37250000</v>
      </c>
    </row>
    <row r="17" spans="1:5" s="23" customFormat="1" ht="18.75" customHeight="1" x14ac:dyDescent="0.45">
      <c r="A17" s="20">
        <v>15240501</v>
      </c>
      <c r="B17" s="18" t="s">
        <v>20</v>
      </c>
      <c r="C17" s="21">
        <v>8960000</v>
      </c>
      <c r="D17" s="21">
        <v>0</v>
      </c>
      <c r="E17" s="22">
        <f t="shared" si="0"/>
        <v>8960000</v>
      </c>
    </row>
    <row r="18" spans="1:5" s="23" customFormat="1" ht="18.75" customHeight="1" x14ac:dyDescent="0.45">
      <c r="A18" s="20">
        <v>15403001</v>
      </c>
      <c r="B18" s="18" t="s">
        <v>21</v>
      </c>
      <c r="C18" s="21">
        <v>30702000</v>
      </c>
      <c r="D18" s="21">
        <v>0</v>
      </c>
      <c r="E18" s="22">
        <f t="shared" si="0"/>
        <v>30702000</v>
      </c>
    </row>
    <row r="19" spans="1:5" s="29" customFormat="1" ht="18.75" customHeight="1" x14ac:dyDescent="0.45">
      <c r="A19" s="26">
        <v>21051001</v>
      </c>
      <c r="B19" s="19" t="s">
        <v>22</v>
      </c>
      <c r="C19" s="27">
        <v>0</v>
      </c>
      <c r="D19" s="27">
        <v>63000000</v>
      </c>
      <c r="E19" s="28">
        <f>+D19-C19</f>
        <v>63000000</v>
      </c>
    </row>
    <row r="20" spans="1:5" s="29" customFormat="1" ht="18.75" customHeight="1" x14ac:dyDescent="0.45">
      <c r="A20" s="26">
        <v>22050501</v>
      </c>
      <c r="B20" s="19" t="s">
        <v>23</v>
      </c>
      <c r="C20" s="27">
        <v>116721870</v>
      </c>
      <c r="D20" s="27">
        <v>160011840</v>
      </c>
      <c r="E20" s="28">
        <f t="shared" ref="E20:E42" si="1">+D20-C20</f>
        <v>43289970</v>
      </c>
    </row>
    <row r="21" spans="1:5" s="29" customFormat="1" ht="18.75" customHeight="1" x14ac:dyDescent="0.45">
      <c r="A21" s="26">
        <v>23050501</v>
      </c>
      <c r="B21" s="19" t="s">
        <v>24</v>
      </c>
      <c r="C21" s="27">
        <v>29772168</v>
      </c>
      <c r="D21" s="27">
        <v>34472168</v>
      </c>
      <c r="E21" s="28">
        <f t="shared" si="1"/>
        <v>4700000</v>
      </c>
    </row>
    <row r="22" spans="1:5" s="15" customFormat="1" ht="18.75" customHeight="1" x14ac:dyDescent="0.45">
      <c r="A22" s="16">
        <v>23354001</v>
      </c>
      <c r="B22" s="19" t="s">
        <v>25</v>
      </c>
      <c r="C22" s="13">
        <v>5147820</v>
      </c>
      <c r="D22" s="13">
        <v>5147820</v>
      </c>
      <c r="E22" s="14">
        <f t="shared" si="1"/>
        <v>0</v>
      </c>
    </row>
    <row r="23" spans="1:5" s="15" customFormat="1" ht="18.75" customHeight="1" x14ac:dyDescent="0.45">
      <c r="A23" s="16">
        <v>23355001</v>
      </c>
      <c r="B23" s="19" t="s">
        <v>26</v>
      </c>
      <c r="C23" s="13">
        <v>180000</v>
      </c>
      <c r="D23" s="13">
        <v>180000</v>
      </c>
      <c r="E23" s="14">
        <f t="shared" si="1"/>
        <v>0</v>
      </c>
    </row>
    <row r="24" spans="1:5" s="15" customFormat="1" ht="18.75" customHeight="1" x14ac:dyDescent="0.45">
      <c r="A24" s="16">
        <v>23355002</v>
      </c>
      <c r="B24" s="19" t="s">
        <v>27</v>
      </c>
      <c r="C24" s="13">
        <v>215000</v>
      </c>
      <c r="D24" s="13">
        <v>215000</v>
      </c>
      <c r="E24" s="14">
        <f t="shared" si="1"/>
        <v>0</v>
      </c>
    </row>
    <row r="25" spans="1:5" s="15" customFormat="1" ht="18.75" customHeight="1" x14ac:dyDescent="0.45">
      <c r="A25" s="16">
        <v>23355003</v>
      </c>
      <c r="B25" s="19" t="s">
        <v>28</v>
      </c>
      <c r="C25" s="13">
        <v>170000</v>
      </c>
      <c r="D25" s="13">
        <v>170000</v>
      </c>
      <c r="E25" s="14">
        <f t="shared" si="1"/>
        <v>0</v>
      </c>
    </row>
    <row r="26" spans="1:5" s="29" customFormat="1" ht="18.75" customHeight="1" x14ac:dyDescent="0.45">
      <c r="A26" s="26">
        <v>23653001</v>
      </c>
      <c r="B26" s="19" t="s">
        <v>29</v>
      </c>
      <c r="C26" s="27">
        <v>0</v>
      </c>
      <c r="D26" s="27">
        <v>157500</v>
      </c>
      <c r="E26" s="28">
        <f t="shared" si="1"/>
        <v>157500</v>
      </c>
    </row>
    <row r="27" spans="1:5" s="29" customFormat="1" ht="18.75" customHeight="1" x14ac:dyDescent="0.45">
      <c r="A27" s="26">
        <v>23654001</v>
      </c>
      <c r="B27" s="19" t="s">
        <v>30</v>
      </c>
      <c r="C27" s="27">
        <v>0</v>
      </c>
      <c r="D27" s="27">
        <v>3245000</v>
      </c>
      <c r="E27" s="28">
        <f t="shared" si="1"/>
        <v>3245000</v>
      </c>
    </row>
    <row r="28" spans="1:5" s="29" customFormat="1" ht="18.75" customHeight="1" x14ac:dyDescent="0.45">
      <c r="A28" s="26">
        <v>23654002</v>
      </c>
      <c r="B28" s="19" t="s">
        <v>31</v>
      </c>
      <c r="C28" s="27">
        <v>618750</v>
      </c>
      <c r="D28" s="27">
        <v>0</v>
      </c>
      <c r="E28" s="28">
        <f t="shared" si="1"/>
        <v>-618750</v>
      </c>
    </row>
    <row r="29" spans="1:5" s="29" customFormat="1" ht="18.75" customHeight="1" x14ac:dyDescent="0.45">
      <c r="A29" s="26">
        <v>23680501</v>
      </c>
      <c r="B29" s="19" t="s">
        <v>32</v>
      </c>
      <c r="C29" s="27">
        <v>0</v>
      </c>
      <c r="D29" s="27">
        <v>1482672</v>
      </c>
      <c r="E29" s="28">
        <f t="shared" si="1"/>
        <v>1482672</v>
      </c>
    </row>
    <row r="30" spans="1:5" s="29" customFormat="1" ht="18.75" customHeight="1" x14ac:dyDescent="0.45">
      <c r="A30" s="26">
        <v>23680502</v>
      </c>
      <c r="B30" s="19" t="s">
        <v>33</v>
      </c>
      <c r="C30" s="27">
        <v>273240</v>
      </c>
      <c r="D30" s="27">
        <v>0</v>
      </c>
      <c r="E30" s="28">
        <f t="shared" si="1"/>
        <v>-273240</v>
      </c>
    </row>
    <row r="31" spans="1:5" s="29" customFormat="1" ht="18.75" customHeight="1" x14ac:dyDescent="0.45">
      <c r="A31" s="26">
        <v>23700501</v>
      </c>
      <c r="B31" s="19" t="s">
        <v>34</v>
      </c>
      <c r="C31" s="27">
        <v>0</v>
      </c>
      <c r="D31" s="27">
        <v>328000</v>
      </c>
      <c r="E31" s="28">
        <f t="shared" si="1"/>
        <v>328000</v>
      </c>
    </row>
    <row r="32" spans="1:5" s="29" customFormat="1" ht="18.75" customHeight="1" x14ac:dyDescent="0.45">
      <c r="A32" s="26">
        <v>23803001</v>
      </c>
      <c r="B32" s="19" t="s">
        <v>35</v>
      </c>
      <c r="C32" s="27">
        <v>0</v>
      </c>
      <c r="D32" s="27">
        <v>328000</v>
      </c>
      <c r="E32" s="28">
        <f t="shared" si="1"/>
        <v>328000</v>
      </c>
    </row>
    <row r="33" spans="1:5" s="29" customFormat="1" ht="18.75" customHeight="1" x14ac:dyDescent="0.45">
      <c r="A33" s="26">
        <v>24080501</v>
      </c>
      <c r="B33" s="19" t="s">
        <v>36</v>
      </c>
      <c r="C33" s="27">
        <v>0</v>
      </c>
      <c r="D33" s="27">
        <v>20140000</v>
      </c>
      <c r="E33" s="28">
        <f t="shared" si="1"/>
        <v>20140000</v>
      </c>
    </row>
    <row r="34" spans="1:5" s="29" customFormat="1" ht="18.75" customHeight="1" x14ac:dyDescent="0.45">
      <c r="A34" s="26">
        <v>24080502</v>
      </c>
      <c r="B34" s="19" t="s">
        <v>37</v>
      </c>
      <c r="C34" s="27">
        <v>6080000</v>
      </c>
      <c r="D34" s="27">
        <v>0</v>
      </c>
      <c r="E34" s="28">
        <f t="shared" si="1"/>
        <v>-6080000</v>
      </c>
    </row>
    <row r="35" spans="1:5" s="29" customFormat="1" ht="18.75" customHeight="1" x14ac:dyDescent="0.45">
      <c r="A35" s="26">
        <v>24081001</v>
      </c>
      <c r="B35" s="19" t="s">
        <v>38</v>
      </c>
      <c r="C35" s="27">
        <v>19760000</v>
      </c>
      <c r="D35" s="27">
        <v>0</v>
      </c>
      <c r="E35" s="28">
        <f t="shared" si="1"/>
        <v>-19760000</v>
      </c>
    </row>
    <row r="36" spans="1:5" s="15" customFormat="1" ht="18.75" customHeight="1" x14ac:dyDescent="0.45">
      <c r="A36" s="16">
        <v>24081002</v>
      </c>
      <c r="B36" s="19" t="s">
        <v>39</v>
      </c>
      <c r="C36" s="13">
        <v>0</v>
      </c>
      <c r="D36" s="13">
        <v>4702500</v>
      </c>
      <c r="E36" s="14">
        <f t="shared" si="1"/>
        <v>4702500</v>
      </c>
    </row>
    <row r="37" spans="1:5" s="29" customFormat="1" ht="18.75" customHeight="1" x14ac:dyDescent="0.45">
      <c r="A37" s="26">
        <v>24081501</v>
      </c>
      <c r="B37" s="19" t="s">
        <v>40</v>
      </c>
      <c r="C37" s="27">
        <v>855000</v>
      </c>
      <c r="D37" s="27">
        <v>0</v>
      </c>
      <c r="E37" s="28">
        <f t="shared" si="1"/>
        <v>-855000</v>
      </c>
    </row>
    <row r="38" spans="1:5" s="15" customFormat="1" ht="18.75" customHeight="1" x14ac:dyDescent="0.45">
      <c r="A38" s="16">
        <v>25050501</v>
      </c>
      <c r="B38" s="19" t="s">
        <v>41</v>
      </c>
      <c r="C38" s="13">
        <v>7814000</v>
      </c>
      <c r="D38" s="13">
        <v>7814000</v>
      </c>
      <c r="E38" s="14">
        <f t="shared" si="1"/>
        <v>0</v>
      </c>
    </row>
    <row r="39" spans="1:5" s="15" customFormat="1" ht="18.75" customHeight="1" x14ac:dyDescent="0.45">
      <c r="A39" s="16">
        <v>31050501</v>
      </c>
      <c r="B39" s="30" t="s">
        <v>42</v>
      </c>
      <c r="C39" s="13">
        <v>0</v>
      </c>
      <c r="D39" s="13">
        <v>75000000</v>
      </c>
      <c r="E39" s="14">
        <f t="shared" si="1"/>
        <v>75000000</v>
      </c>
    </row>
    <row r="40" spans="1:5" s="15" customFormat="1" ht="18.75" customHeight="1" x14ac:dyDescent="0.45">
      <c r="A40" s="16">
        <v>31300501</v>
      </c>
      <c r="B40" s="30" t="s">
        <v>43</v>
      </c>
      <c r="C40" s="13">
        <v>0</v>
      </c>
      <c r="D40" s="13">
        <v>56800000</v>
      </c>
      <c r="E40" s="14">
        <f t="shared" si="1"/>
        <v>56800000</v>
      </c>
    </row>
    <row r="41" spans="1:5" s="46" customFormat="1" ht="18.75" customHeight="1" x14ac:dyDescent="0.45">
      <c r="A41" s="42">
        <v>41350101</v>
      </c>
      <c r="B41" s="43" t="s">
        <v>44</v>
      </c>
      <c r="C41" s="44">
        <v>0</v>
      </c>
      <c r="D41" s="44">
        <v>176500000</v>
      </c>
      <c r="E41" s="45">
        <f t="shared" si="1"/>
        <v>176500000</v>
      </c>
    </row>
    <row r="42" spans="1:5" s="46" customFormat="1" ht="18.75" customHeight="1" x14ac:dyDescent="0.45">
      <c r="A42" s="42">
        <v>41750501</v>
      </c>
      <c r="B42" s="43" t="s">
        <v>45</v>
      </c>
      <c r="C42" s="44">
        <v>32000000</v>
      </c>
      <c r="D42" s="44">
        <v>0</v>
      </c>
      <c r="E42" s="45">
        <f t="shared" si="1"/>
        <v>-32000000</v>
      </c>
    </row>
    <row r="43" spans="1:5" s="51" customFormat="1" ht="18.75" customHeight="1" x14ac:dyDescent="0.45">
      <c r="A43" s="47">
        <v>51050601</v>
      </c>
      <c r="B43" s="48" t="s">
        <v>46</v>
      </c>
      <c r="C43" s="49">
        <v>8200000</v>
      </c>
      <c r="D43" s="49">
        <v>0</v>
      </c>
      <c r="E43" s="50">
        <f t="shared" ref="E43:E53" si="2">+C43-D43</f>
        <v>8200000</v>
      </c>
    </row>
    <row r="44" spans="1:5" s="51" customFormat="1" ht="18.75" customHeight="1" x14ac:dyDescent="0.45">
      <c r="A44" s="47">
        <v>51052701</v>
      </c>
      <c r="B44" s="48" t="s">
        <v>47</v>
      </c>
      <c r="C44" s="49">
        <v>270000</v>
      </c>
      <c r="D44" s="49">
        <v>0</v>
      </c>
      <c r="E44" s="50">
        <f t="shared" si="2"/>
        <v>270000</v>
      </c>
    </row>
    <row r="45" spans="1:5" s="51" customFormat="1" ht="18.75" customHeight="1" x14ac:dyDescent="0.45">
      <c r="A45" s="47">
        <v>51201001</v>
      </c>
      <c r="B45" s="48" t="s">
        <v>48</v>
      </c>
      <c r="C45" s="49">
        <v>7700000</v>
      </c>
      <c r="D45" s="49">
        <v>0</v>
      </c>
      <c r="E45" s="50">
        <f t="shared" si="2"/>
        <v>7700000</v>
      </c>
    </row>
    <row r="46" spans="1:5" s="51" customFormat="1" ht="18.75" customHeight="1" x14ac:dyDescent="0.45">
      <c r="A46" s="47">
        <v>51352501</v>
      </c>
      <c r="B46" s="48" t="s">
        <v>26</v>
      </c>
      <c r="C46" s="49">
        <v>180000</v>
      </c>
      <c r="D46" s="49">
        <v>0</v>
      </c>
      <c r="E46" s="50">
        <f t="shared" si="2"/>
        <v>180000</v>
      </c>
    </row>
    <row r="47" spans="1:5" s="51" customFormat="1" ht="18.75" customHeight="1" x14ac:dyDescent="0.45">
      <c r="A47" s="47">
        <v>51353001</v>
      </c>
      <c r="B47" s="48" t="s">
        <v>27</v>
      </c>
      <c r="C47" s="49">
        <v>215000</v>
      </c>
      <c r="D47" s="49">
        <v>0</v>
      </c>
      <c r="E47" s="50">
        <f t="shared" si="2"/>
        <v>215000</v>
      </c>
    </row>
    <row r="48" spans="1:5" s="51" customFormat="1" ht="18.75" customHeight="1" x14ac:dyDescent="0.45">
      <c r="A48" s="47">
        <v>51353501</v>
      </c>
      <c r="B48" s="48" t="s">
        <v>28</v>
      </c>
      <c r="C48" s="49">
        <v>170000</v>
      </c>
      <c r="D48" s="49">
        <v>0</v>
      </c>
      <c r="E48" s="50">
        <f t="shared" si="2"/>
        <v>170000</v>
      </c>
    </row>
    <row r="49" spans="1:5" s="51" customFormat="1" ht="18.75" customHeight="1" x14ac:dyDescent="0.45">
      <c r="A49" s="47">
        <v>51401001</v>
      </c>
      <c r="B49" s="48" t="s">
        <v>49</v>
      </c>
      <c r="C49" s="49">
        <v>2200000</v>
      </c>
      <c r="D49" s="49">
        <v>0</v>
      </c>
      <c r="E49" s="50">
        <f t="shared" si="2"/>
        <v>2200000</v>
      </c>
    </row>
    <row r="50" spans="1:5" s="51" customFormat="1" ht="18.75" customHeight="1" x14ac:dyDescent="0.45">
      <c r="A50" s="47">
        <v>51953001</v>
      </c>
      <c r="B50" s="48" t="s">
        <v>50</v>
      </c>
      <c r="C50" s="49">
        <v>1700000</v>
      </c>
      <c r="D50" s="49">
        <v>0</v>
      </c>
      <c r="E50" s="50">
        <f t="shared" si="2"/>
        <v>1700000</v>
      </c>
    </row>
    <row r="51" spans="1:5" s="51" customFormat="1" ht="18.75" customHeight="1" x14ac:dyDescent="0.45">
      <c r="A51" s="47">
        <v>53050501</v>
      </c>
      <c r="B51" s="48" t="s">
        <v>51</v>
      </c>
      <c r="C51" s="49">
        <v>360000</v>
      </c>
      <c r="D51" s="49">
        <v>0</v>
      </c>
      <c r="E51" s="50">
        <f t="shared" si="2"/>
        <v>360000</v>
      </c>
    </row>
    <row r="52" spans="1:5" s="51" customFormat="1" ht="18.75" customHeight="1" x14ac:dyDescent="0.45">
      <c r="A52" s="47">
        <v>53052001</v>
      </c>
      <c r="B52" s="48" t="s">
        <v>52</v>
      </c>
      <c r="C52" s="49">
        <v>630000</v>
      </c>
      <c r="D52" s="49">
        <v>0</v>
      </c>
      <c r="E52" s="50">
        <f t="shared" si="2"/>
        <v>630000</v>
      </c>
    </row>
    <row r="53" spans="1:5" s="46" customFormat="1" ht="18.75" customHeight="1" thickBot="1" x14ac:dyDescent="0.5">
      <c r="A53" s="42">
        <v>61350501</v>
      </c>
      <c r="B53" s="43" t="s">
        <v>53</v>
      </c>
      <c r="C53" s="44">
        <v>104625000</v>
      </c>
      <c r="D53" s="44">
        <v>1625000</v>
      </c>
      <c r="E53" s="45">
        <f t="shared" si="2"/>
        <v>103000000</v>
      </c>
    </row>
    <row r="54" spans="1:5" s="4" customFormat="1" ht="18.75" customHeight="1" thickBot="1" x14ac:dyDescent="0.5">
      <c r="A54" s="31" t="s">
        <v>54</v>
      </c>
      <c r="B54" s="32"/>
      <c r="C54" s="5">
        <f>SUM(C7:C53)</f>
        <v>1099084528</v>
      </c>
      <c r="D54" s="6">
        <f>SUM(D7:D53)</f>
        <v>1099084528</v>
      </c>
      <c r="E54" s="7"/>
    </row>
    <row r="55" spans="1:5" x14ac:dyDescent="0.45">
      <c r="C55" s="9"/>
      <c r="D55" s="9"/>
      <c r="E55" s="9"/>
    </row>
    <row r="56" spans="1:5" x14ac:dyDescent="0.45">
      <c r="C56" s="10" t="s">
        <v>55</v>
      </c>
      <c r="D56" s="11">
        <f>+C54-D54</f>
        <v>0</v>
      </c>
      <c r="E56" s="9"/>
    </row>
    <row r="59" spans="1:5" x14ac:dyDescent="0.45">
      <c r="C59" s="12" t="s">
        <v>56</v>
      </c>
    </row>
  </sheetData>
  <autoFilter ref="A6:E54" xr:uid="{D59DF3D6-A531-4EE1-9061-1AAD82E6453E}"/>
  <mergeCells count="6">
    <mergeCell ref="A54:B54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SEBATIAN CASTILLO AMAYA</dc:creator>
  <cp:lastModifiedBy>JUAN SEBATIAN CASTILLO AMAYA</cp:lastModifiedBy>
  <dcterms:created xsi:type="dcterms:W3CDTF">2025-01-28T03:34:02Z</dcterms:created>
  <dcterms:modified xsi:type="dcterms:W3CDTF">2025-02-01T06:41:52Z</dcterms:modified>
</cp:coreProperties>
</file>