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0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fhjoanneum-my.sharepoint.com/personal/juergen_schatzmann_edu_fh-joanneum_at/Documents/02 Statistik/CryptoDispGitHub/CryptoDisposition/results/"/>
    </mc:Choice>
  </mc:AlternateContent>
  <xr:revisionPtr revIDLastSave="211" documentId="13_ncr:1_{0259AD49-B5ED-A04A-91E5-3B876DD88866}" xr6:coauthVersionLast="47" xr6:coauthVersionMax="47" xr10:uidLastSave="{37AD0D8B-E38C-4145-96D8-C23512215D9C}"/>
  <bookViews>
    <workbookView xWindow="0" yWindow="500" windowWidth="27780" windowHeight="17500" xr2:uid="{00000000-000D-0000-FFFF-FFFF00000000}"/>
  </bookViews>
  <sheets>
    <sheet name="Sheet1" sheetId="1" r:id="rId1"/>
  </sheets>
  <definedNames>
    <definedName name="_xlnm._FilterDatabase" localSheetId="0" hidden="1">Sheet1!$A$1:$G$118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8" i="1" l="1"/>
  <c r="O38" i="1"/>
  <c r="P37" i="1"/>
  <c r="O37" i="1"/>
  <c r="P36" i="1"/>
  <c r="O36" i="1"/>
  <c r="P35" i="1"/>
  <c r="O35" i="1"/>
  <c r="P34" i="1"/>
  <c r="O34" i="1"/>
  <c r="P33" i="1"/>
  <c r="O33" i="1"/>
  <c r="P32" i="1"/>
  <c r="O32" i="1"/>
  <c r="P31" i="1"/>
  <c r="O31" i="1"/>
  <c r="P30" i="1"/>
  <c r="O30" i="1"/>
  <c r="P29" i="1"/>
  <c r="O29" i="1"/>
  <c r="K2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2" i="1"/>
  <c r="M6" i="1" l="1"/>
  <c r="N6" i="1"/>
  <c r="Q6" i="1"/>
  <c r="T6" i="1"/>
  <c r="P6" i="1"/>
  <c r="S6" i="1"/>
  <c r="O6" i="1"/>
  <c r="R6" i="1"/>
  <c r="J14" i="1"/>
  <c r="J13" i="1"/>
  <c r="J5" i="1"/>
  <c r="J6" i="1"/>
  <c r="J9" i="1"/>
  <c r="J10" i="1"/>
  <c r="J7" i="1"/>
  <c r="J11" i="1"/>
  <c r="J4" i="1"/>
  <c r="J8" i="1"/>
  <c r="J12" i="1"/>
</calcChain>
</file>

<file path=xl/sharedStrings.xml><?xml version="1.0" encoding="utf-8"?>
<sst xmlns="http://schemas.openxmlformats.org/spreadsheetml/2006/main" count="140" uniqueCount="139">
  <si>
    <t>exchange</t>
  </si>
  <si>
    <t>minTmstp</t>
  </si>
  <si>
    <t>maxTmstp</t>
  </si>
  <si>
    <t>StartEx</t>
  </si>
  <si>
    <t>EndEx</t>
  </si>
  <si>
    <t>1Coin.com</t>
  </si>
  <si>
    <t>796.com</t>
  </si>
  <si>
    <t>BTC-e.com</t>
  </si>
  <si>
    <t>BTC-e.com-old</t>
  </si>
  <si>
    <t>BTC-e.com-output</t>
  </si>
  <si>
    <t>BTCC.com</t>
  </si>
  <si>
    <t xml:space="preserve">BTCC.com-old </t>
  </si>
  <si>
    <t>BTCC.com-old2</t>
  </si>
  <si>
    <t>BTradeAustralia.com</t>
  </si>
  <si>
    <t>BTradeAustralia.com-incoming</t>
  </si>
  <si>
    <t>BX.in.th</t>
  </si>
  <si>
    <t>Banx.io</t>
  </si>
  <si>
    <t>Banx.io-old</t>
  </si>
  <si>
    <t>Banx.io-old2</t>
  </si>
  <si>
    <t>Bit-x.com</t>
  </si>
  <si>
    <t>BitBargain.co.uk</t>
  </si>
  <si>
    <t>BitBay.net</t>
  </si>
  <si>
    <t>BitKonan.com</t>
  </si>
  <si>
    <t xml:space="preserve">BitVC.com </t>
  </si>
  <si>
    <t>Bitcoin.de</t>
  </si>
  <si>
    <t>Bitcoin.de-old</t>
  </si>
  <si>
    <t>BitcoinVietnam.com.vn</t>
  </si>
  <si>
    <t>Bitcurex.com</t>
  </si>
  <si>
    <t>Bitfinex.com</t>
  </si>
  <si>
    <t>Bitfinex.com-old</t>
  </si>
  <si>
    <t>Bitfinex.com-old2</t>
  </si>
  <si>
    <t>Bitso.com</t>
  </si>
  <si>
    <t>Bitstamp.net</t>
  </si>
  <si>
    <t>Bitstamp.net-old</t>
  </si>
  <si>
    <t>Bittrex.com</t>
  </si>
  <si>
    <t>Bleutrade.com</t>
  </si>
  <si>
    <t>BlockTrades.us</t>
  </si>
  <si>
    <t>Btc38.com</t>
  </si>
  <si>
    <t>BtcMarkets.net</t>
  </si>
  <si>
    <t>BtcTrade.com</t>
  </si>
  <si>
    <t>Bter.com</t>
  </si>
  <si>
    <t>Bter.com-cold</t>
  </si>
  <si>
    <t>Bter.com-old</t>
  </si>
  <si>
    <t>Bter.com-old2</t>
  </si>
  <si>
    <t>Bter.com-old3</t>
  </si>
  <si>
    <t>C-Cex.com</t>
  </si>
  <si>
    <t>C-Cex.com-old</t>
  </si>
  <si>
    <t>CampBX.com</t>
  </si>
  <si>
    <t>CampBX.com-old</t>
  </si>
  <si>
    <t>Cavirtex.com</t>
  </si>
  <si>
    <t>Ccedk.com</t>
  </si>
  <si>
    <t>Cex.io</t>
  </si>
  <si>
    <t xml:space="preserve">ChBtc.com </t>
  </si>
  <si>
    <t>CleverCoin.com</t>
  </si>
  <si>
    <t>CoinArch.com</t>
  </si>
  <si>
    <t>CoinCafe.com</t>
  </si>
  <si>
    <t>CoinChimp.com</t>
  </si>
  <si>
    <t>CoinHako.com</t>
  </si>
  <si>
    <t>CoinMotion.com</t>
  </si>
  <si>
    <t>CoinSpot.com.au</t>
  </si>
  <si>
    <t>Coinbroker.io</t>
  </si>
  <si>
    <t>Coingi.com</t>
  </si>
  <si>
    <t>Coinimal.com</t>
  </si>
  <si>
    <t>Coinmate.io</t>
  </si>
  <si>
    <t>Coinomat.com</t>
  </si>
  <si>
    <t>Coins-e.com</t>
  </si>
  <si>
    <t xml:space="preserve">Cryptonit.net </t>
  </si>
  <si>
    <t>Cryptonit.net-old</t>
  </si>
  <si>
    <t>Cryptsy.com</t>
  </si>
  <si>
    <t>Cryptsy.com-old</t>
  </si>
  <si>
    <t>EmpoEX.com</t>
  </si>
  <si>
    <t>Exchange-Credit.ru</t>
  </si>
  <si>
    <t>ExchangeMyCoins.com</t>
  </si>
  <si>
    <t>Exchanging.ir</t>
  </si>
  <si>
    <t>Exmo.com</t>
  </si>
  <si>
    <t>FYBSG.com</t>
  </si>
  <si>
    <t>FoxBit.com.br</t>
  </si>
  <si>
    <t>FoxBit.com.br-2</t>
  </si>
  <si>
    <t>FoxBit.com.br-cold</t>
  </si>
  <si>
    <t xml:space="preserve">FoxBit.com.br-cold-old </t>
  </si>
  <si>
    <t>Gatecoin.com</t>
  </si>
  <si>
    <t>HappyCoins.com</t>
  </si>
  <si>
    <t>Hashnest.com</t>
  </si>
  <si>
    <t>HitBtc.com</t>
  </si>
  <si>
    <t>HitBtc.com-old</t>
  </si>
  <si>
    <t>Huobi.com</t>
  </si>
  <si>
    <t>Igot.com</t>
  </si>
  <si>
    <t>Indacoin.com</t>
  </si>
  <si>
    <t>Korbit.co.kr</t>
  </si>
  <si>
    <t>Kraken.com</t>
  </si>
  <si>
    <t>LakeBTC.com</t>
  </si>
  <si>
    <t>LiteBit.eu</t>
  </si>
  <si>
    <t>LocalBitcoins.com</t>
  </si>
  <si>
    <t>LocalBitcoins.com-old|CoinTrader.net|AnxPro.com</t>
  </si>
  <si>
    <t>Luno.com</t>
  </si>
  <si>
    <t>MaiCoin.com</t>
  </si>
  <si>
    <t>Matbea.com</t>
  </si>
  <si>
    <t>MeXBT.com</t>
  </si>
  <si>
    <t>MercadoBitcoin.com.br</t>
  </si>
  <si>
    <t>OKCoin.com</t>
  </si>
  <si>
    <t>OKCoin.com-2</t>
  </si>
  <si>
    <t>OrderBook.net</t>
  </si>
  <si>
    <t>Paxful.com</t>
  </si>
  <si>
    <t>Poloniex.com</t>
  </si>
  <si>
    <t>QuadrigaCX.com</t>
  </si>
  <si>
    <t>SimpleCoin.cz</t>
  </si>
  <si>
    <t>SimpleCoin.cz-old</t>
  </si>
  <si>
    <t>SimpleCoin.cz-old2</t>
  </si>
  <si>
    <t>SimpleCoin.cz-old3</t>
  </si>
  <si>
    <t>SimpleCoin.cz-old4</t>
  </si>
  <si>
    <t>SimpleCoin.cz-old5</t>
  </si>
  <si>
    <t>SpectroCoin.com</t>
  </si>
  <si>
    <t>TheRockTrading.com</t>
  </si>
  <si>
    <t>TheRockTrading.com-old</t>
  </si>
  <si>
    <t>UrduBit.com-cold</t>
  </si>
  <si>
    <t>UseCryptos.com</t>
  </si>
  <si>
    <t>Vaultoro.com</t>
  </si>
  <si>
    <t>VirWoX.com</t>
  </si>
  <si>
    <t xml:space="preserve">Vircurex.com </t>
  </si>
  <si>
    <t>YoBit.net</t>
  </si>
  <si>
    <t>Zyado.com</t>
  </si>
  <si>
    <t>Zyado.com-old</t>
  </si>
  <si>
    <t>Year End</t>
  </si>
  <si>
    <t>YearEndEx</t>
  </si>
  <si>
    <t>Cnt</t>
  </si>
  <si>
    <t>YearStart</t>
  </si>
  <si>
    <t>Year</t>
  </si>
  <si>
    <t>Active Exchanges</t>
  </si>
  <si>
    <t>Nr. Sell Tx</t>
  </si>
  <si>
    <t>Mean Tx Value</t>
  </si>
  <si>
    <t>SumTx</t>
  </si>
  <si>
    <t>SumVal</t>
  </si>
  <si>
    <t>MeanVal</t>
  </si>
  <si>
    <t>NaN</t>
  </si>
  <si>
    <t>Values from R-script</t>
  </si>
  <si>
    <t>1 Satoshi</t>
  </si>
  <si>
    <t>x Bitcoin</t>
  </si>
  <si>
    <t>BTC VumVal</t>
  </si>
  <si>
    <t>BTC MeanVal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</si>
</sst>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5" formatCode="_-* #,##0.0000_-;\-* #,##0.0000_-;_-* &quot;-&quot;??_-;_-@_-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Lucida Grande"/>
      <family val="2"/>
    </font>
    <font>
      <sz val="11"/>
      <color theme="1"/>
      <name val="Lucida Grande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4">
    <xf numFmtId="0" fontId="0" fillId="0" borderId="0" xfId="0"/>
    <xf numFmtId="0" fontId="1" fillId="0" borderId="1" xfId="0" applyFont="1" applyBorder="1" applyAlignment="1">
      <alignment horizontal="center" vertical="top"/>
    </xf>
    <xf numFmtId="14" fontId="0" fillId="0" borderId="0" xfId="0" applyNumberFormat="1"/>
    <xf numFmtId="14" fontId="1" fillId="0" borderId="1" xfId="0" applyNumberFormat="1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0" fillId="0" borderId="1" xfId="0" applyBorder="1"/>
    <xf numFmtId="0" fontId="1" fillId="0" borderId="1" xfId="0" applyFont="1" applyBorder="1"/>
    <xf numFmtId="0" fontId="3" fillId="0" borderId="0" xfId="0" applyFont="1"/>
    <xf numFmtId="0" fontId="4" fillId="0" borderId="0" xfId="0" applyFont="1"/>
    <xf numFmtId="11" fontId="4" fillId="0" borderId="0" xfId="0" applyNumberFormat="1" applyFont="1"/>
    <xf numFmtId="164" fontId="4" fillId="0" borderId="0" xfId="1" applyNumberFormat="1" applyFont="1"/>
    <xf numFmtId="165" fontId="0" fillId="0" borderId="0" xfId="1" applyNumberFormat="1" applyFont="1"/>
    <xf numFmtId="43" fontId="4" fillId="0" borderId="0" xfId="1" applyFont="1"/>
    <xf numFmtId="43" fontId="0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Start to End - Exchanges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barChart>
        <c:barDir val="bar"/>
        <c:grouping val="clustered"/>
        <c:varyColors val="0"/>
        <c:ser>
          <c:idx val="2"/>
          <c:order val="0"/>
          <c:tx>
            <c:strRef>
              <c:f>Sheet1!$D$1</c:f>
              <c:strCache>
                <c:ptCount val="1"/>
                <c:pt idx="0">
                  <c:v>StartEx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Sheet1!$A$2:$A$118</c:f>
              <c:strCache>
                <c:ptCount val="117"/>
                <c:pt idx="0">
                  <c:v>1Coin.com</c:v>
                </c:pt>
                <c:pt idx="1">
                  <c:v>796.com</c:v>
                </c:pt>
                <c:pt idx="2">
                  <c:v>BTC-e.com</c:v>
                </c:pt>
                <c:pt idx="3">
                  <c:v>BTC-e.com-old</c:v>
                </c:pt>
                <c:pt idx="4">
                  <c:v>BTC-e.com-output</c:v>
                </c:pt>
                <c:pt idx="5">
                  <c:v>BTCC.com</c:v>
                </c:pt>
                <c:pt idx="6">
                  <c:v>BTCC.com-old </c:v>
                </c:pt>
                <c:pt idx="7">
                  <c:v>BTCC.com-old2</c:v>
                </c:pt>
                <c:pt idx="8">
                  <c:v>BTradeAustralia.com</c:v>
                </c:pt>
                <c:pt idx="9">
                  <c:v>BTradeAustralia.com-incoming</c:v>
                </c:pt>
                <c:pt idx="10">
                  <c:v>BX.in.th</c:v>
                </c:pt>
                <c:pt idx="11">
                  <c:v>Banx.io</c:v>
                </c:pt>
                <c:pt idx="12">
                  <c:v>Banx.io-old</c:v>
                </c:pt>
                <c:pt idx="13">
                  <c:v>Banx.io-old2</c:v>
                </c:pt>
                <c:pt idx="14">
                  <c:v>Bit-x.com</c:v>
                </c:pt>
                <c:pt idx="15">
                  <c:v>BitBargain.co.uk</c:v>
                </c:pt>
                <c:pt idx="16">
                  <c:v>BitBay.net</c:v>
                </c:pt>
                <c:pt idx="17">
                  <c:v>BitKonan.com</c:v>
                </c:pt>
                <c:pt idx="18">
                  <c:v>BitVC.com </c:v>
                </c:pt>
                <c:pt idx="19">
                  <c:v>Bitcoin.de</c:v>
                </c:pt>
                <c:pt idx="20">
                  <c:v>Bitcoin.de-old</c:v>
                </c:pt>
                <c:pt idx="21">
                  <c:v>BitcoinVietnam.com.vn</c:v>
                </c:pt>
                <c:pt idx="22">
                  <c:v>Bitcurex.com</c:v>
                </c:pt>
                <c:pt idx="23">
                  <c:v>Bitfinex.com</c:v>
                </c:pt>
                <c:pt idx="24">
                  <c:v>Bitfinex.com-old</c:v>
                </c:pt>
                <c:pt idx="25">
                  <c:v>Bitfinex.com-old2</c:v>
                </c:pt>
                <c:pt idx="26">
                  <c:v>Bitso.com</c:v>
                </c:pt>
                <c:pt idx="27">
                  <c:v>Bitstamp.net</c:v>
                </c:pt>
                <c:pt idx="28">
                  <c:v>Bitstamp.net-old</c:v>
                </c:pt>
                <c:pt idx="29">
                  <c:v>Bittrex.com</c:v>
                </c:pt>
                <c:pt idx="30">
                  <c:v>Bleutrade.com</c:v>
                </c:pt>
                <c:pt idx="31">
                  <c:v>BlockTrades.us</c:v>
                </c:pt>
                <c:pt idx="32">
                  <c:v>Btc38.com</c:v>
                </c:pt>
                <c:pt idx="33">
                  <c:v>BtcMarkets.net</c:v>
                </c:pt>
                <c:pt idx="34">
                  <c:v>BtcTrade.com</c:v>
                </c:pt>
                <c:pt idx="35">
                  <c:v>Bter.com</c:v>
                </c:pt>
                <c:pt idx="36">
                  <c:v>Bter.com-cold</c:v>
                </c:pt>
                <c:pt idx="37">
                  <c:v>Bter.com-old</c:v>
                </c:pt>
                <c:pt idx="38">
                  <c:v>Bter.com-old2</c:v>
                </c:pt>
                <c:pt idx="39">
                  <c:v>Bter.com-old3</c:v>
                </c:pt>
                <c:pt idx="40">
                  <c:v>C-Cex.com</c:v>
                </c:pt>
                <c:pt idx="41">
                  <c:v>C-Cex.com-old</c:v>
                </c:pt>
                <c:pt idx="42">
                  <c:v>CampBX.com</c:v>
                </c:pt>
                <c:pt idx="43">
                  <c:v>CampBX.com-old</c:v>
                </c:pt>
                <c:pt idx="44">
                  <c:v>Cavirtex.com</c:v>
                </c:pt>
                <c:pt idx="45">
                  <c:v>Ccedk.com</c:v>
                </c:pt>
                <c:pt idx="46">
                  <c:v>Cex.io</c:v>
                </c:pt>
                <c:pt idx="47">
                  <c:v>ChBtc.com </c:v>
                </c:pt>
                <c:pt idx="48">
                  <c:v>CleverCoin.com</c:v>
                </c:pt>
                <c:pt idx="49">
                  <c:v>CoinArch.com</c:v>
                </c:pt>
                <c:pt idx="50">
                  <c:v>CoinCafe.com</c:v>
                </c:pt>
                <c:pt idx="51">
                  <c:v>CoinChimp.com</c:v>
                </c:pt>
                <c:pt idx="52">
                  <c:v>CoinHako.com</c:v>
                </c:pt>
                <c:pt idx="53">
                  <c:v>CoinMotion.com</c:v>
                </c:pt>
                <c:pt idx="54">
                  <c:v>CoinSpot.com.au</c:v>
                </c:pt>
                <c:pt idx="55">
                  <c:v>Coinbroker.io</c:v>
                </c:pt>
                <c:pt idx="56">
                  <c:v>Coingi.com</c:v>
                </c:pt>
                <c:pt idx="57">
                  <c:v>Coinimal.com</c:v>
                </c:pt>
                <c:pt idx="58">
                  <c:v>Coinmate.io</c:v>
                </c:pt>
                <c:pt idx="59">
                  <c:v>Coinomat.com</c:v>
                </c:pt>
                <c:pt idx="60">
                  <c:v>Coins-e.com</c:v>
                </c:pt>
                <c:pt idx="61">
                  <c:v>Cryptonit.net </c:v>
                </c:pt>
                <c:pt idx="62">
                  <c:v>Cryptonit.net-old</c:v>
                </c:pt>
                <c:pt idx="63">
                  <c:v>Cryptsy.com</c:v>
                </c:pt>
                <c:pt idx="64">
                  <c:v>Cryptsy.com-old</c:v>
                </c:pt>
                <c:pt idx="65">
                  <c:v>EmpoEX.com</c:v>
                </c:pt>
                <c:pt idx="66">
                  <c:v>Exchange-Credit.ru</c:v>
                </c:pt>
                <c:pt idx="67">
                  <c:v>ExchangeMyCoins.com</c:v>
                </c:pt>
                <c:pt idx="68">
                  <c:v>Exchanging.ir</c:v>
                </c:pt>
                <c:pt idx="69">
                  <c:v>Exmo.com</c:v>
                </c:pt>
                <c:pt idx="70">
                  <c:v>FYBSG.com</c:v>
                </c:pt>
                <c:pt idx="71">
                  <c:v>FoxBit.com.br</c:v>
                </c:pt>
                <c:pt idx="72">
                  <c:v>FoxBit.com.br-2</c:v>
                </c:pt>
                <c:pt idx="73">
                  <c:v>FoxBit.com.br-cold</c:v>
                </c:pt>
                <c:pt idx="74">
                  <c:v>FoxBit.com.br-cold-old </c:v>
                </c:pt>
                <c:pt idx="75">
                  <c:v>Gatecoin.com</c:v>
                </c:pt>
                <c:pt idx="76">
                  <c:v>HappyCoins.com</c:v>
                </c:pt>
                <c:pt idx="77">
                  <c:v>Hashnest.com</c:v>
                </c:pt>
                <c:pt idx="78">
                  <c:v>HitBtc.com</c:v>
                </c:pt>
                <c:pt idx="79">
                  <c:v>HitBtc.com-old</c:v>
                </c:pt>
                <c:pt idx="80">
                  <c:v>Huobi.com</c:v>
                </c:pt>
                <c:pt idx="81">
                  <c:v>Igot.com</c:v>
                </c:pt>
                <c:pt idx="82">
                  <c:v>Indacoin.com</c:v>
                </c:pt>
                <c:pt idx="83">
                  <c:v>Korbit.co.kr</c:v>
                </c:pt>
                <c:pt idx="84">
                  <c:v>Kraken.com</c:v>
                </c:pt>
                <c:pt idx="85">
                  <c:v>LakeBTC.com</c:v>
                </c:pt>
                <c:pt idx="86">
                  <c:v>LiteBit.eu</c:v>
                </c:pt>
                <c:pt idx="87">
                  <c:v>LocalBitcoins.com</c:v>
                </c:pt>
                <c:pt idx="88">
                  <c:v>LocalBitcoins.com-old|CoinTrader.net|AnxPro.com</c:v>
                </c:pt>
                <c:pt idx="89">
                  <c:v>Luno.com</c:v>
                </c:pt>
                <c:pt idx="90">
                  <c:v>MaiCoin.com</c:v>
                </c:pt>
                <c:pt idx="91">
                  <c:v>Matbea.com</c:v>
                </c:pt>
                <c:pt idx="92">
                  <c:v>MeXBT.com</c:v>
                </c:pt>
                <c:pt idx="93">
                  <c:v>MercadoBitcoin.com.br</c:v>
                </c:pt>
                <c:pt idx="94">
                  <c:v>OKCoin.com</c:v>
                </c:pt>
                <c:pt idx="95">
                  <c:v>OKCoin.com-2</c:v>
                </c:pt>
                <c:pt idx="96">
                  <c:v>OrderBook.net</c:v>
                </c:pt>
                <c:pt idx="97">
                  <c:v>Paxful.com</c:v>
                </c:pt>
                <c:pt idx="98">
                  <c:v>Poloniex.com</c:v>
                </c:pt>
                <c:pt idx="99">
                  <c:v>QuadrigaCX.com</c:v>
                </c:pt>
                <c:pt idx="100">
                  <c:v>SimpleCoin.cz</c:v>
                </c:pt>
                <c:pt idx="101">
                  <c:v>SimpleCoin.cz-old</c:v>
                </c:pt>
                <c:pt idx="102">
                  <c:v>SimpleCoin.cz-old2</c:v>
                </c:pt>
                <c:pt idx="103">
                  <c:v>SimpleCoin.cz-old3</c:v>
                </c:pt>
                <c:pt idx="104">
                  <c:v>SimpleCoin.cz-old4</c:v>
                </c:pt>
                <c:pt idx="105">
                  <c:v>SimpleCoin.cz-old5</c:v>
                </c:pt>
                <c:pt idx="106">
                  <c:v>SpectroCoin.com</c:v>
                </c:pt>
                <c:pt idx="107">
                  <c:v>TheRockTrading.com</c:v>
                </c:pt>
                <c:pt idx="108">
                  <c:v>TheRockTrading.com-old</c:v>
                </c:pt>
                <c:pt idx="109">
                  <c:v>UrduBit.com-cold</c:v>
                </c:pt>
                <c:pt idx="110">
                  <c:v>UseCryptos.com</c:v>
                </c:pt>
                <c:pt idx="111">
                  <c:v>Vaultoro.com</c:v>
                </c:pt>
                <c:pt idx="112">
                  <c:v>VirWoX.com</c:v>
                </c:pt>
                <c:pt idx="113">
                  <c:v>Vircurex.com </c:v>
                </c:pt>
                <c:pt idx="114">
                  <c:v>YoBit.net</c:v>
                </c:pt>
                <c:pt idx="115">
                  <c:v>Zyado.com</c:v>
                </c:pt>
                <c:pt idx="116">
                  <c:v>Zyado.com-old</c:v>
                </c:pt>
              </c:strCache>
            </c:strRef>
          </c:cat>
          <c:val>
            <c:numRef>
              <c:f>Sheet1!$D$2:$D$118</c:f>
              <c:numCache>
                <c:formatCode>m/d/yy</c:formatCode>
                <c:ptCount val="117"/>
                <c:pt idx="0">
                  <c:v>41678.16474537037</c:v>
                </c:pt>
                <c:pt idx="1">
                  <c:v>41822.132384259261</c:v>
                </c:pt>
                <c:pt idx="2">
                  <c:v>41531.357314814813</c:v>
                </c:pt>
                <c:pt idx="3">
                  <c:v>40763.611481481479</c:v>
                </c:pt>
                <c:pt idx="4">
                  <c:v>41840.695</c:v>
                </c:pt>
                <c:pt idx="5">
                  <c:v>42040.685150462959</c:v>
                </c:pt>
                <c:pt idx="6">
                  <c:v>40755.458402777767</c:v>
                </c:pt>
                <c:pt idx="7">
                  <c:v>41711.367384259262</c:v>
                </c:pt>
                <c:pt idx="8">
                  <c:v>41433.555289351847</c:v>
                </c:pt>
                <c:pt idx="9">
                  <c:v>41805.379583333342</c:v>
                </c:pt>
                <c:pt idx="10">
                  <c:v>41752.100011574083</c:v>
                </c:pt>
                <c:pt idx="11">
                  <c:v>42134.615370370368</c:v>
                </c:pt>
                <c:pt idx="12">
                  <c:v>41657.36818287037</c:v>
                </c:pt>
                <c:pt idx="13">
                  <c:v>41954.851030092592</c:v>
                </c:pt>
                <c:pt idx="14">
                  <c:v>41859.362569444442</c:v>
                </c:pt>
                <c:pt idx="15">
                  <c:v>40970.914409722223</c:v>
                </c:pt>
                <c:pt idx="16">
                  <c:v>41727.003263888888</c:v>
                </c:pt>
                <c:pt idx="17">
                  <c:v>41457.442650462966</c:v>
                </c:pt>
                <c:pt idx="18">
                  <c:v>41910.025104166663</c:v>
                </c:pt>
                <c:pt idx="19">
                  <c:v>41571.897499999999</c:v>
                </c:pt>
                <c:pt idx="20">
                  <c:v>40781.705000000002</c:v>
                </c:pt>
                <c:pt idx="21">
                  <c:v>41849.371365740742</c:v>
                </c:pt>
                <c:pt idx="22">
                  <c:v>41880.56212962963</c:v>
                </c:pt>
                <c:pt idx="23">
                  <c:v>42146.459004629629</c:v>
                </c:pt>
                <c:pt idx="24">
                  <c:v>41191.3909375</c:v>
                </c:pt>
                <c:pt idx="25">
                  <c:v>41613.830983796302</c:v>
                </c:pt>
                <c:pt idx="26">
                  <c:v>41836.024201388893</c:v>
                </c:pt>
                <c:pt idx="27">
                  <c:v>42013.182210648149</c:v>
                </c:pt>
                <c:pt idx="28">
                  <c:v>40772.605324074073</c:v>
                </c:pt>
                <c:pt idx="29">
                  <c:v>41683.315046296288</c:v>
                </c:pt>
                <c:pt idx="30">
                  <c:v>41599.274363425917</c:v>
                </c:pt>
                <c:pt idx="31">
                  <c:v>42045.807326388887</c:v>
                </c:pt>
                <c:pt idx="32">
                  <c:v>41796.49900462963</c:v>
                </c:pt>
                <c:pt idx="33">
                  <c:v>41521.225960648153</c:v>
                </c:pt>
                <c:pt idx="34">
                  <c:v>41907.376759259263</c:v>
                </c:pt>
                <c:pt idx="35">
                  <c:v>41866.749444444453</c:v>
                </c:pt>
                <c:pt idx="36">
                  <c:v>41705.608564814807</c:v>
                </c:pt>
                <c:pt idx="37">
                  <c:v>41732.53056712963</c:v>
                </c:pt>
                <c:pt idx="38">
                  <c:v>41866.732986111107</c:v>
                </c:pt>
                <c:pt idx="39">
                  <c:v>41938.733900462961</c:v>
                </c:pt>
                <c:pt idx="40">
                  <c:v>41855.665081018517</c:v>
                </c:pt>
                <c:pt idx="41">
                  <c:v>41677.611597222232</c:v>
                </c:pt>
                <c:pt idx="42">
                  <c:v>41704.196979166663</c:v>
                </c:pt>
                <c:pt idx="43">
                  <c:v>40730.726574074077</c:v>
                </c:pt>
                <c:pt idx="44">
                  <c:v>40703.681770833333</c:v>
                </c:pt>
                <c:pt idx="45">
                  <c:v>41809.939513888887</c:v>
                </c:pt>
                <c:pt idx="46">
                  <c:v>41534.577511574083</c:v>
                </c:pt>
                <c:pt idx="47">
                  <c:v>41953.396539351852</c:v>
                </c:pt>
                <c:pt idx="48">
                  <c:v>41892.528148148151</c:v>
                </c:pt>
                <c:pt idx="49">
                  <c:v>41713.634513888886</c:v>
                </c:pt>
                <c:pt idx="50">
                  <c:v>41744.048148148147</c:v>
                </c:pt>
                <c:pt idx="51">
                  <c:v>41967.895509259259</c:v>
                </c:pt>
                <c:pt idx="52">
                  <c:v>42117.186215277783</c:v>
                </c:pt>
                <c:pt idx="53">
                  <c:v>41706.549247685187</c:v>
                </c:pt>
                <c:pt idx="54">
                  <c:v>41641.353206018517</c:v>
                </c:pt>
                <c:pt idx="55">
                  <c:v>41664.337002314824</c:v>
                </c:pt>
                <c:pt idx="56">
                  <c:v>42768.7187037037</c:v>
                </c:pt>
                <c:pt idx="57">
                  <c:v>41981.770011574074</c:v>
                </c:pt>
                <c:pt idx="58">
                  <c:v>41922.625983796293</c:v>
                </c:pt>
                <c:pt idx="59">
                  <c:v>41591.916759259257</c:v>
                </c:pt>
                <c:pt idx="60">
                  <c:v>41450.767199074071</c:v>
                </c:pt>
                <c:pt idx="61">
                  <c:v>41929.600011574083</c:v>
                </c:pt>
                <c:pt idx="62">
                  <c:v>41161.19259259259</c:v>
                </c:pt>
                <c:pt idx="63">
                  <c:v>41849.808449074073</c:v>
                </c:pt>
                <c:pt idx="64">
                  <c:v>41414.676562499997</c:v>
                </c:pt>
                <c:pt idx="65">
                  <c:v>41924.948425925933</c:v>
                </c:pt>
                <c:pt idx="66">
                  <c:v>41942.634965277779</c:v>
                </c:pt>
                <c:pt idx="67">
                  <c:v>42015.82707175926</c:v>
                </c:pt>
                <c:pt idx="68">
                  <c:v>41576.961597222216</c:v>
                </c:pt>
                <c:pt idx="69">
                  <c:v>42052.872604166667</c:v>
                </c:pt>
                <c:pt idx="70">
                  <c:v>41276.630983796298</c:v>
                </c:pt>
                <c:pt idx="71">
                  <c:v>41984.437349537038</c:v>
                </c:pt>
                <c:pt idx="72">
                  <c:v>41936.838101851848</c:v>
                </c:pt>
                <c:pt idx="73">
                  <c:v>42134.556111111109</c:v>
                </c:pt>
                <c:pt idx="74">
                  <c:v>41984.506122685183</c:v>
                </c:pt>
                <c:pt idx="75">
                  <c:v>41953.660416666673</c:v>
                </c:pt>
                <c:pt idx="76">
                  <c:v>41146.734629629631</c:v>
                </c:pt>
                <c:pt idx="77">
                  <c:v>41843.980844907397</c:v>
                </c:pt>
                <c:pt idx="78">
                  <c:v>42053.706307870372</c:v>
                </c:pt>
                <c:pt idx="79">
                  <c:v>41785.594189814823</c:v>
                </c:pt>
                <c:pt idx="80">
                  <c:v>41519.600474537037</c:v>
                </c:pt>
                <c:pt idx="81">
                  <c:v>41629.700960648152</c:v>
                </c:pt>
                <c:pt idx="82">
                  <c:v>41677.26185185185</c:v>
                </c:pt>
                <c:pt idx="83">
                  <c:v>41394.200208333343</c:v>
                </c:pt>
                <c:pt idx="84">
                  <c:v>41526.367835648147</c:v>
                </c:pt>
                <c:pt idx="85">
                  <c:v>41823.587418981479</c:v>
                </c:pt>
                <c:pt idx="86">
                  <c:v>41654.461597222216</c:v>
                </c:pt>
                <c:pt idx="87">
                  <c:v>42390.440243055556</c:v>
                </c:pt>
                <c:pt idx="88">
                  <c:v>41056.377997685187</c:v>
                </c:pt>
                <c:pt idx="89">
                  <c:v>41355.791666666657</c:v>
                </c:pt>
                <c:pt idx="90">
                  <c:v>41784.202789351853</c:v>
                </c:pt>
                <c:pt idx="91">
                  <c:v>41787.959155092591</c:v>
                </c:pt>
                <c:pt idx="92">
                  <c:v>41771.71702546296</c:v>
                </c:pt>
                <c:pt idx="93">
                  <c:v>40751.281747685192</c:v>
                </c:pt>
                <c:pt idx="94">
                  <c:v>41487.129143518519</c:v>
                </c:pt>
                <c:pt idx="95">
                  <c:v>41838.742094907408</c:v>
                </c:pt>
                <c:pt idx="96">
                  <c:v>40969.454062500001</c:v>
                </c:pt>
                <c:pt idx="97">
                  <c:v>42069.375520833331</c:v>
                </c:pt>
                <c:pt idx="98">
                  <c:v>41653.096655092602</c:v>
                </c:pt>
                <c:pt idx="99">
                  <c:v>41770.399178240739</c:v>
                </c:pt>
                <c:pt idx="100">
                  <c:v>42805.444398148153</c:v>
                </c:pt>
                <c:pt idx="101">
                  <c:v>41609.890613425923</c:v>
                </c:pt>
                <c:pt idx="102">
                  <c:v>41630.465902777767</c:v>
                </c:pt>
                <c:pt idx="103">
                  <c:v>42107.499293981477</c:v>
                </c:pt>
                <c:pt idx="104">
                  <c:v>42433.533495370371</c:v>
                </c:pt>
                <c:pt idx="105">
                  <c:v>42555.023310185177</c:v>
                </c:pt>
                <c:pt idx="106">
                  <c:v>41837.661064814813</c:v>
                </c:pt>
                <c:pt idx="107">
                  <c:v>41946.601689814823</c:v>
                </c:pt>
                <c:pt idx="108">
                  <c:v>40847.517407407409</c:v>
                </c:pt>
                <c:pt idx="109">
                  <c:v>41923.421423611107</c:v>
                </c:pt>
                <c:pt idx="110">
                  <c:v>41686.886134259257</c:v>
                </c:pt>
                <c:pt idx="111">
                  <c:v>42047.805532407408</c:v>
                </c:pt>
                <c:pt idx="112">
                  <c:v>40657.315462962957</c:v>
                </c:pt>
                <c:pt idx="113">
                  <c:v>41405.784270833326</c:v>
                </c:pt>
                <c:pt idx="114">
                  <c:v>42002.162557870368</c:v>
                </c:pt>
                <c:pt idx="115">
                  <c:v>41963.780555555553</c:v>
                </c:pt>
                <c:pt idx="116">
                  <c:v>41767.494340277779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65A-384F-AE23-A6568EF5F65E}"/>
            </c:ext>
          </c:extLst>
        </c:ser>
        <c:ser>
          <c:idx val="3"/>
          <c:order val="1"/>
          <c:tx>
            <c:strRef>
              <c:f>Sheet1!$E$1</c:f>
              <c:strCache>
                <c:ptCount val="1"/>
                <c:pt idx="0">
                  <c:v>EndEx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Sheet1!$A$2:$A$118</c:f>
              <c:strCache>
                <c:ptCount val="117"/>
                <c:pt idx="0">
                  <c:v>1Coin.com</c:v>
                </c:pt>
                <c:pt idx="1">
                  <c:v>796.com</c:v>
                </c:pt>
                <c:pt idx="2">
                  <c:v>BTC-e.com</c:v>
                </c:pt>
                <c:pt idx="3">
                  <c:v>BTC-e.com-old</c:v>
                </c:pt>
                <c:pt idx="4">
                  <c:v>BTC-e.com-output</c:v>
                </c:pt>
                <c:pt idx="5">
                  <c:v>BTCC.com</c:v>
                </c:pt>
                <c:pt idx="6">
                  <c:v>BTCC.com-old </c:v>
                </c:pt>
                <c:pt idx="7">
                  <c:v>BTCC.com-old2</c:v>
                </c:pt>
                <c:pt idx="8">
                  <c:v>BTradeAustralia.com</c:v>
                </c:pt>
                <c:pt idx="9">
                  <c:v>BTradeAustralia.com-incoming</c:v>
                </c:pt>
                <c:pt idx="10">
                  <c:v>BX.in.th</c:v>
                </c:pt>
                <c:pt idx="11">
                  <c:v>Banx.io</c:v>
                </c:pt>
                <c:pt idx="12">
                  <c:v>Banx.io-old</c:v>
                </c:pt>
                <c:pt idx="13">
                  <c:v>Banx.io-old2</c:v>
                </c:pt>
                <c:pt idx="14">
                  <c:v>Bit-x.com</c:v>
                </c:pt>
                <c:pt idx="15">
                  <c:v>BitBargain.co.uk</c:v>
                </c:pt>
                <c:pt idx="16">
                  <c:v>BitBay.net</c:v>
                </c:pt>
                <c:pt idx="17">
                  <c:v>BitKonan.com</c:v>
                </c:pt>
                <c:pt idx="18">
                  <c:v>BitVC.com </c:v>
                </c:pt>
                <c:pt idx="19">
                  <c:v>Bitcoin.de</c:v>
                </c:pt>
                <c:pt idx="20">
                  <c:v>Bitcoin.de-old</c:v>
                </c:pt>
                <c:pt idx="21">
                  <c:v>BitcoinVietnam.com.vn</c:v>
                </c:pt>
                <c:pt idx="22">
                  <c:v>Bitcurex.com</c:v>
                </c:pt>
                <c:pt idx="23">
                  <c:v>Bitfinex.com</c:v>
                </c:pt>
                <c:pt idx="24">
                  <c:v>Bitfinex.com-old</c:v>
                </c:pt>
                <c:pt idx="25">
                  <c:v>Bitfinex.com-old2</c:v>
                </c:pt>
                <c:pt idx="26">
                  <c:v>Bitso.com</c:v>
                </c:pt>
                <c:pt idx="27">
                  <c:v>Bitstamp.net</c:v>
                </c:pt>
                <c:pt idx="28">
                  <c:v>Bitstamp.net-old</c:v>
                </c:pt>
                <c:pt idx="29">
                  <c:v>Bittrex.com</c:v>
                </c:pt>
                <c:pt idx="30">
                  <c:v>Bleutrade.com</c:v>
                </c:pt>
                <c:pt idx="31">
                  <c:v>BlockTrades.us</c:v>
                </c:pt>
                <c:pt idx="32">
                  <c:v>Btc38.com</c:v>
                </c:pt>
                <c:pt idx="33">
                  <c:v>BtcMarkets.net</c:v>
                </c:pt>
                <c:pt idx="34">
                  <c:v>BtcTrade.com</c:v>
                </c:pt>
                <c:pt idx="35">
                  <c:v>Bter.com</c:v>
                </c:pt>
                <c:pt idx="36">
                  <c:v>Bter.com-cold</c:v>
                </c:pt>
                <c:pt idx="37">
                  <c:v>Bter.com-old</c:v>
                </c:pt>
                <c:pt idx="38">
                  <c:v>Bter.com-old2</c:v>
                </c:pt>
                <c:pt idx="39">
                  <c:v>Bter.com-old3</c:v>
                </c:pt>
                <c:pt idx="40">
                  <c:v>C-Cex.com</c:v>
                </c:pt>
                <c:pt idx="41">
                  <c:v>C-Cex.com-old</c:v>
                </c:pt>
                <c:pt idx="42">
                  <c:v>CampBX.com</c:v>
                </c:pt>
                <c:pt idx="43">
                  <c:v>CampBX.com-old</c:v>
                </c:pt>
                <c:pt idx="44">
                  <c:v>Cavirtex.com</c:v>
                </c:pt>
                <c:pt idx="45">
                  <c:v>Ccedk.com</c:v>
                </c:pt>
                <c:pt idx="46">
                  <c:v>Cex.io</c:v>
                </c:pt>
                <c:pt idx="47">
                  <c:v>ChBtc.com </c:v>
                </c:pt>
                <c:pt idx="48">
                  <c:v>CleverCoin.com</c:v>
                </c:pt>
                <c:pt idx="49">
                  <c:v>CoinArch.com</c:v>
                </c:pt>
                <c:pt idx="50">
                  <c:v>CoinCafe.com</c:v>
                </c:pt>
                <c:pt idx="51">
                  <c:v>CoinChimp.com</c:v>
                </c:pt>
                <c:pt idx="52">
                  <c:v>CoinHako.com</c:v>
                </c:pt>
                <c:pt idx="53">
                  <c:v>CoinMotion.com</c:v>
                </c:pt>
                <c:pt idx="54">
                  <c:v>CoinSpot.com.au</c:v>
                </c:pt>
                <c:pt idx="55">
                  <c:v>Coinbroker.io</c:v>
                </c:pt>
                <c:pt idx="56">
                  <c:v>Coingi.com</c:v>
                </c:pt>
                <c:pt idx="57">
                  <c:v>Coinimal.com</c:v>
                </c:pt>
                <c:pt idx="58">
                  <c:v>Coinmate.io</c:v>
                </c:pt>
                <c:pt idx="59">
                  <c:v>Coinomat.com</c:v>
                </c:pt>
                <c:pt idx="60">
                  <c:v>Coins-e.com</c:v>
                </c:pt>
                <c:pt idx="61">
                  <c:v>Cryptonit.net </c:v>
                </c:pt>
                <c:pt idx="62">
                  <c:v>Cryptonit.net-old</c:v>
                </c:pt>
                <c:pt idx="63">
                  <c:v>Cryptsy.com</c:v>
                </c:pt>
                <c:pt idx="64">
                  <c:v>Cryptsy.com-old</c:v>
                </c:pt>
                <c:pt idx="65">
                  <c:v>EmpoEX.com</c:v>
                </c:pt>
                <c:pt idx="66">
                  <c:v>Exchange-Credit.ru</c:v>
                </c:pt>
                <c:pt idx="67">
                  <c:v>ExchangeMyCoins.com</c:v>
                </c:pt>
                <c:pt idx="68">
                  <c:v>Exchanging.ir</c:v>
                </c:pt>
                <c:pt idx="69">
                  <c:v>Exmo.com</c:v>
                </c:pt>
                <c:pt idx="70">
                  <c:v>FYBSG.com</c:v>
                </c:pt>
                <c:pt idx="71">
                  <c:v>FoxBit.com.br</c:v>
                </c:pt>
                <c:pt idx="72">
                  <c:v>FoxBit.com.br-2</c:v>
                </c:pt>
                <c:pt idx="73">
                  <c:v>FoxBit.com.br-cold</c:v>
                </c:pt>
                <c:pt idx="74">
                  <c:v>FoxBit.com.br-cold-old </c:v>
                </c:pt>
                <c:pt idx="75">
                  <c:v>Gatecoin.com</c:v>
                </c:pt>
                <c:pt idx="76">
                  <c:v>HappyCoins.com</c:v>
                </c:pt>
                <c:pt idx="77">
                  <c:v>Hashnest.com</c:v>
                </c:pt>
                <c:pt idx="78">
                  <c:v>HitBtc.com</c:v>
                </c:pt>
                <c:pt idx="79">
                  <c:v>HitBtc.com-old</c:v>
                </c:pt>
                <c:pt idx="80">
                  <c:v>Huobi.com</c:v>
                </c:pt>
                <c:pt idx="81">
                  <c:v>Igot.com</c:v>
                </c:pt>
                <c:pt idx="82">
                  <c:v>Indacoin.com</c:v>
                </c:pt>
                <c:pt idx="83">
                  <c:v>Korbit.co.kr</c:v>
                </c:pt>
                <c:pt idx="84">
                  <c:v>Kraken.com</c:v>
                </c:pt>
                <c:pt idx="85">
                  <c:v>LakeBTC.com</c:v>
                </c:pt>
                <c:pt idx="86">
                  <c:v>LiteBit.eu</c:v>
                </c:pt>
                <c:pt idx="87">
                  <c:v>LocalBitcoins.com</c:v>
                </c:pt>
                <c:pt idx="88">
                  <c:v>LocalBitcoins.com-old|CoinTrader.net|AnxPro.com</c:v>
                </c:pt>
                <c:pt idx="89">
                  <c:v>Luno.com</c:v>
                </c:pt>
                <c:pt idx="90">
                  <c:v>MaiCoin.com</c:v>
                </c:pt>
                <c:pt idx="91">
                  <c:v>Matbea.com</c:v>
                </c:pt>
                <c:pt idx="92">
                  <c:v>MeXBT.com</c:v>
                </c:pt>
                <c:pt idx="93">
                  <c:v>MercadoBitcoin.com.br</c:v>
                </c:pt>
                <c:pt idx="94">
                  <c:v>OKCoin.com</c:v>
                </c:pt>
                <c:pt idx="95">
                  <c:v>OKCoin.com-2</c:v>
                </c:pt>
                <c:pt idx="96">
                  <c:v>OrderBook.net</c:v>
                </c:pt>
                <c:pt idx="97">
                  <c:v>Paxful.com</c:v>
                </c:pt>
                <c:pt idx="98">
                  <c:v>Poloniex.com</c:v>
                </c:pt>
                <c:pt idx="99">
                  <c:v>QuadrigaCX.com</c:v>
                </c:pt>
                <c:pt idx="100">
                  <c:v>SimpleCoin.cz</c:v>
                </c:pt>
                <c:pt idx="101">
                  <c:v>SimpleCoin.cz-old</c:v>
                </c:pt>
                <c:pt idx="102">
                  <c:v>SimpleCoin.cz-old2</c:v>
                </c:pt>
                <c:pt idx="103">
                  <c:v>SimpleCoin.cz-old3</c:v>
                </c:pt>
                <c:pt idx="104">
                  <c:v>SimpleCoin.cz-old4</c:v>
                </c:pt>
                <c:pt idx="105">
                  <c:v>SimpleCoin.cz-old5</c:v>
                </c:pt>
                <c:pt idx="106">
                  <c:v>SpectroCoin.com</c:v>
                </c:pt>
                <c:pt idx="107">
                  <c:v>TheRockTrading.com</c:v>
                </c:pt>
                <c:pt idx="108">
                  <c:v>TheRockTrading.com-old</c:v>
                </c:pt>
                <c:pt idx="109">
                  <c:v>UrduBit.com-cold</c:v>
                </c:pt>
                <c:pt idx="110">
                  <c:v>UseCryptos.com</c:v>
                </c:pt>
                <c:pt idx="111">
                  <c:v>Vaultoro.com</c:v>
                </c:pt>
                <c:pt idx="112">
                  <c:v>VirWoX.com</c:v>
                </c:pt>
                <c:pt idx="113">
                  <c:v>Vircurex.com </c:v>
                </c:pt>
                <c:pt idx="114">
                  <c:v>YoBit.net</c:v>
                </c:pt>
                <c:pt idx="115">
                  <c:v>Zyado.com</c:v>
                </c:pt>
                <c:pt idx="116">
                  <c:v>Zyado.com-old</c:v>
                </c:pt>
              </c:strCache>
            </c:strRef>
          </c:cat>
          <c:val>
            <c:numRef>
              <c:f>Sheet1!$E$2:$E$118</c:f>
              <c:numCache>
                <c:formatCode>m/d/yy</c:formatCode>
                <c:ptCount val="117"/>
                <c:pt idx="0">
                  <c:v>41905.139710648153</c:v>
                </c:pt>
                <c:pt idx="1">
                  <c:v>42738.287245370368</c:v>
                </c:pt>
                <c:pt idx="2">
                  <c:v>44263.235636574071</c:v>
                </c:pt>
                <c:pt idx="3">
                  <c:v>44249.363263888888</c:v>
                </c:pt>
                <c:pt idx="4">
                  <c:v>42890.368506944447</c:v>
                </c:pt>
                <c:pt idx="5">
                  <c:v>44183.892627314817</c:v>
                </c:pt>
                <c:pt idx="6">
                  <c:v>42964.298344907409</c:v>
                </c:pt>
                <c:pt idx="7">
                  <c:v>43038.337592592587</c:v>
                </c:pt>
                <c:pt idx="8">
                  <c:v>43926.206446759257</c:v>
                </c:pt>
                <c:pt idx="9">
                  <c:v>42624.950798611113</c:v>
                </c:pt>
                <c:pt idx="10">
                  <c:v>44263.235636574071</c:v>
                </c:pt>
                <c:pt idx="11">
                  <c:v>42438.296226851853</c:v>
                </c:pt>
                <c:pt idx="12">
                  <c:v>43925.225393518522</c:v>
                </c:pt>
                <c:pt idx="13">
                  <c:v>42157.021805555552</c:v>
                </c:pt>
                <c:pt idx="14">
                  <c:v>44267.621412037042</c:v>
                </c:pt>
                <c:pt idx="15">
                  <c:v>44071.546284722222</c:v>
                </c:pt>
                <c:pt idx="16">
                  <c:v>44223.63008101852</c:v>
                </c:pt>
                <c:pt idx="17">
                  <c:v>44232.97587962963</c:v>
                </c:pt>
                <c:pt idx="18">
                  <c:v>42974.642071759263</c:v>
                </c:pt>
                <c:pt idx="19">
                  <c:v>44267.974050925928</c:v>
                </c:pt>
                <c:pt idx="20">
                  <c:v>44267.695856481478</c:v>
                </c:pt>
                <c:pt idx="21">
                  <c:v>43591.132349537038</c:v>
                </c:pt>
                <c:pt idx="22">
                  <c:v>44263.235636574071</c:v>
                </c:pt>
                <c:pt idx="23">
                  <c:v>44260.383113425924</c:v>
                </c:pt>
                <c:pt idx="24">
                  <c:v>43243.983472222222</c:v>
                </c:pt>
                <c:pt idx="25">
                  <c:v>44258.440289351849</c:v>
                </c:pt>
                <c:pt idx="26">
                  <c:v>42307.816527777781</c:v>
                </c:pt>
                <c:pt idx="27">
                  <c:v>44267.948611111111</c:v>
                </c:pt>
                <c:pt idx="28">
                  <c:v>43597.325729166667</c:v>
                </c:pt>
                <c:pt idx="29">
                  <c:v>44267.974050925928</c:v>
                </c:pt>
                <c:pt idx="30">
                  <c:v>44265.987928240742</c:v>
                </c:pt>
                <c:pt idx="31">
                  <c:v>44267.84783564815</c:v>
                </c:pt>
                <c:pt idx="32">
                  <c:v>43162.693807870368</c:v>
                </c:pt>
                <c:pt idx="33">
                  <c:v>43948.244745370372</c:v>
                </c:pt>
                <c:pt idx="34">
                  <c:v>44260.383113425924</c:v>
                </c:pt>
                <c:pt idx="35">
                  <c:v>44183.605474537027</c:v>
                </c:pt>
                <c:pt idx="36">
                  <c:v>43429.723877314813</c:v>
                </c:pt>
                <c:pt idx="37">
                  <c:v>43235.439340277779</c:v>
                </c:pt>
                <c:pt idx="38">
                  <c:v>44004.181550925918</c:v>
                </c:pt>
                <c:pt idx="39">
                  <c:v>43380.62976851852</c:v>
                </c:pt>
                <c:pt idx="40">
                  <c:v>43537.006030092591</c:v>
                </c:pt>
                <c:pt idx="41">
                  <c:v>42350.401539351849</c:v>
                </c:pt>
                <c:pt idx="42">
                  <c:v>42531.229791666658</c:v>
                </c:pt>
                <c:pt idx="43">
                  <c:v>44212.785925925928</c:v>
                </c:pt>
                <c:pt idx="44">
                  <c:v>44261.213819444441</c:v>
                </c:pt>
                <c:pt idx="45">
                  <c:v>42854.874849537038</c:v>
                </c:pt>
                <c:pt idx="46">
                  <c:v>44264.287511574083</c:v>
                </c:pt>
                <c:pt idx="47">
                  <c:v>44184.630196759259</c:v>
                </c:pt>
                <c:pt idx="48">
                  <c:v>42630.393969907411</c:v>
                </c:pt>
                <c:pt idx="49">
                  <c:v>42391.921643518523</c:v>
                </c:pt>
                <c:pt idx="50">
                  <c:v>44266.664259259262</c:v>
                </c:pt>
                <c:pt idx="51">
                  <c:v>42706.230451388888</c:v>
                </c:pt>
                <c:pt idx="52">
                  <c:v>44267.974050925928</c:v>
                </c:pt>
                <c:pt idx="53">
                  <c:v>44267.938437500001</c:v>
                </c:pt>
                <c:pt idx="54">
                  <c:v>44267.974050925928</c:v>
                </c:pt>
                <c:pt idx="55">
                  <c:v>43177.757418981477</c:v>
                </c:pt>
                <c:pt idx="56">
                  <c:v>44265.719884259262</c:v>
                </c:pt>
                <c:pt idx="57">
                  <c:v>42558.375393518523</c:v>
                </c:pt>
                <c:pt idx="58">
                  <c:v>44236.469606481478</c:v>
                </c:pt>
                <c:pt idx="59">
                  <c:v>43924.506226851852</c:v>
                </c:pt>
                <c:pt idx="60">
                  <c:v>44227.258206018523</c:v>
                </c:pt>
                <c:pt idx="61">
                  <c:v>43078.94363425926</c:v>
                </c:pt>
                <c:pt idx="62">
                  <c:v>41926.179537037038</c:v>
                </c:pt>
                <c:pt idx="63">
                  <c:v>44263.235636574071</c:v>
                </c:pt>
                <c:pt idx="64">
                  <c:v>44260.472407407397</c:v>
                </c:pt>
                <c:pt idx="65">
                  <c:v>43076.990763888891</c:v>
                </c:pt>
                <c:pt idx="66">
                  <c:v>42539.314930555563</c:v>
                </c:pt>
                <c:pt idx="67">
                  <c:v>43024.767407407409</c:v>
                </c:pt>
                <c:pt idx="68">
                  <c:v>43918.116840277777</c:v>
                </c:pt>
                <c:pt idx="69">
                  <c:v>43920.359398148154</c:v>
                </c:pt>
                <c:pt idx="70">
                  <c:v>44241.277002314811</c:v>
                </c:pt>
                <c:pt idx="71">
                  <c:v>42316.893043981479</c:v>
                </c:pt>
                <c:pt idx="72">
                  <c:v>43034.633761574078</c:v>
                </c:pt>
                <c:pt idx="73">
                  <c:v>43925.246145833327</c:v>
                </c:pt>
                <c:pt idx="74">
                  <c:v>42281.321631944447</c:v>
                </c:pt>
                <c:pt idx="75">
                  <c:v>42859.84957175926</c:v>
                </c:pt>
                <c:pt idx="76">
                  <c:v>44260.065960648149</c:v>
                </c:pt>
                <c:pt idx="77">
                  <c:v>44263.235636574071</c:v>
                </c:pt>
                <c:pt idx="78">
                  <c:v>44266.716192129628</c:v>
                </c:pt>
                <c:pt idx="79">
                  <c:v>43821.838784722233</c:v>
                </c:pt>
                <c:pt idx="80">
                  <c:v>44227.591319444437</c:v>
                </c:pt>
                <c:pt idx="81">
                  <c:v>44193.146157407413</c:v>
                </c:pt>
                <c:pt idx="82">
                  <c:v>42759.426168981481</c:v>
                </c:pt>
                <c:pt idx="83">
                  <c:v>44266.302418981482</c:v>
                </c:pt>
                <c:pt idx="84">
                  <c:v>44266.184699074067</c:v>
                </c:pt>
                <c:pt idx="85">
                  <c:v>44216.251979166656</c:v>
                </c:pt>
                <c:pt idx="86">
                  <c:v>42687.72896990741</c:v>
                </c:pt>
                <c:pt idx="87">
                  <c:v>44263.235636574071</c:v>
                </c:pt>
                <c:pt idx="88">
                  <c:v>44263.235636574071</c:v>
                </c:pt>
                <c:pt idx="89">
                  <c:v>44267.974050925928</c:v>
                </c:pt>
                <c:pt idx="90">
                  <c:v>44235.188356481478</c:v>
                </c:pt>
                <c:pt idx="91">
                  <c:v>44266.60864583333</c:v>
                </c:pt>
                <c:pt idx="92">
                  <c:v>43537.006030092591</c:v>
                </c:pt>
                <c:pt idx="93">
                  <c:v>44267.974050925928</c:v>
                </c:pt>
                <c:pt idx="94">
                  <c:v>44186.261666666673</c:v>
                </c:pt>
                <c:pt idx="95">
                  <c:v>44260.499039351853</c:v>
                </c:pt>
                <c:pt idx="96">
                  <c:v>42491.42465277778</c:v>
                </c:pt>
                <c:pt idx="97">
                  <c:v>43999.13622685185</c:v>
                </c:pt>
                <c:pt idx="98">
                  <c:v>44267.974050925928</c:v>
                </c:pt>
                <c:pt idx="99">
                  <c:v>43537.006030092591</c:v>
                </c:pt>
                <c:pt idx="100">
                  <c:v>43577.753530092603</c:v>
                </c:pt>
                <c:pt idx="101">
                  <c:v>41796.97587962963</c:v>
                </c:pt>
                <c:pt idx="102">
                  <c:v>43941.702824074076</c:v>
                </c:pt>
                <c:pt idx="103">
                  <c:v>43925.232685185183</c:v>
                </c:pt>
                <c:pt idx="104">
                  <c:v>42651.224016203712</c:v>
                </c:pt>
                <c:pt idx="105">
                  <c:v>43446.340497685182</c:v>
                </c:pt>
                <c:pt idx="106">
                  <c:v>44267.726886574077</c:v>
                </c:pt>
                <c:pt idx="107">
                  <c:v>44124.578263888892</c:v>
                </c:pt>
                <c:pt idx="108">
                  <c:v>44267.908171296287</c:v>
                </c:pt>
                <c:pt idx="109">
                  <c:v>43200.474317129629</c:v>
                </c:pt>
                <c:pt idx="110">
                  <c:v>43541.41778935185</c:v>
                </c:pt>
                <c:pt idx="111">
                  <c:v>44227.53496527778</c:v>
                </c:pt>
                <c:pt idx="112">
                  <c:v>44253.522164351853</c:v>
                </c:pt>
                <c:pt idx="113">
                  <c:v>44221.161631944437</c:v>
                </c:pt>
                <c:pt idx="114">
                  <c:v>44263.235636574071</c:v>
                </c:pt>
                <c:pt idx="115">
                  <c:v>43302.54409722222</c:v>
                </c:pt>
                <c:pt idx="116">
                  <c:v>41959.745405092603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65A-384F-AE23-A6568EF5F6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60129568"/>
        <c:axId val="759844704"/>
      </c:barChart>
      <c:catAx>
        <c:axId val="7601295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759844704"/>
        <c:crosses val="autoZero"/>
        <c:auto val="1"/>
        <c:lblAlgn val="ctr"/>
        <c:lblOffset val="100"/>
        <c:noMultiLvlLbl val="0"/>
      </c:catAx>
      <c:valAx>
        <c:axId val="759844704"/>
        <c:scaling>
          <c:orientation val="minMax"/>
          <c:min val="40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760129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Sheet1!$M$27</c:f>
              <c:strCache>
                <c:ptCount val="1"/>
                <c:pt idx="0">
                  <c:v>MeanVal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Sheet1!$J$28:$J$38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cat>
          <c:val>
            <c:numRef>
              <c:f>Sheet1!$M$28:$M$38</c:f>
              <c:numCache>
                <c:formatCode>_(* #,##0.00_);_(* \(#,##0.00\);_(* "-"??_);_(@_)</c:formatCode>
                <c:ptCount val="11"/>
                <c:pt idx="0" formatCode="General">
                  <c:v>0</c:v>
                </c:pt>
                <c:pt idx="1">
                  <c:v>6947660232</c:v>
                </c:pt>
                <c:pt idx="2">
                  <c:v>32674686933</c:v>
                </c:pt>
                <c:pt idx="3">
                  <c:v>76859643704</c:v>
                </c:pt>
                <c:pt idx="4">
                  <c:v>91381932959</c:v>
                </c:pt>
                <c:pt idx="5">
                  <c:v>181693160732</c:v>
                </c:pt>
                <c:pt idx="6">
                  <c:v>157062744461</c:v>
                </c:pt>
                <c:pt idx="7">
                  <c:v>124577464998</c:v>
                </c:pt>
                <c:pt idx="8">
                  <c:v>35712327678</c:v>
                </c:pt>
                <c:pt idx="9">
                  <c:v>18171483875</c:v>
                </c:pt>
                <c:pt idx="10">
                  <c:v>7678279804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23D-4D45-BFE1-8C87886064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5087231"/>
        <c:axId val="1645088879"/>
      </c:lineChart>
      <c:lineChart>
        <c:grouping val="standard"/>
        <c:varyColors val="0"/>
        <c:ser>
          <c:idx val="1"/>
          <c:order val="1"/>
          <c:tx>
            <c:strRef>
              <c:f>Sheet1!$K$27</c:f>
              <c:strCache>
                <c:ptCount val="1"/>
                <c:pt idx="0">
                  <c:v>SumTx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Sheet1!$J$28:$J$38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cat>
          <c:val>
            <c:numRef>
              <c:f>Sheet1!$K$28:$K$38</c:f>
              <c:numCache>
                <c:formatCode>General</c:formatCode>
                <c:ptCount val="11"/>
                <c:pt idx="0">
                  <c:v>0</c:v>
                </c:pt>
                <c:pt idx="1">
                  <c:v>26761</c:v>
                </c:pt>
                <c:pt idx="2">
                  <c:v>164819</c:v>
                </c:pt>
                <c:pt idx="3">
                  <c:v>1133880</c:v>
                </c:pt>
                <c:pt idx="4">
                  <c:v>2570030</c:v>
                </c:pt>
                <c:pt idx="5">
                  <c:v>3237615</c:v>
                </c:pt>
                <c:pt idx="6">
                  <c:v>5576674</c:v>
                </c:pt>
                <c:pt idx="7">
                  <c:v>9646045</c:v>
                </c:pt>
                <c:pt idx="8">
                  <c:v>3197210</c:v>
                </c:pt>
                <c:pt idx="9">
                  <c:v>2191805</c:v>
                </c:pt>
                <c:pt idx="10">
                  <c:v>2409044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23D-4D45-BFE1-8C87886064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8717039"/>
        <c:axId val="1670363967"/>
      </c:lineChart>
      <c:catAx>
        <c:axId val="1645087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645088879"/>
        <c:crosses val="autoZero"/>
        <c:auto val="1"/>
        <c:lblAlgn val="ctr"/>
        <c:lblOffset val="100"/>
        <c:noMultiLvlLbl val="0"/>
      </c:catAx>
      <c:valAx>
        <c:axId val="1645088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645087231"/>
        <c:crosses val="autoZero"/>
        <c:crossBetween val="between"/>
      </c:valAx>
      <c:valAx>
        <c:axId val="1670363967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718717039"/>
        <c:crosses val="max"/>
        <c:crossBetween val="between"/>
      </c:valAx>
      <c:catAx>
        <c:axId val="171871703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7036396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381000</xdr:colOff>
      <xdr:row>0</xdr:row>
      <xdr:rowOff>0</xdr:rowOff>
    </xdr:from>
    <xdr:to>
      <xdr:col>37</xdr:col>
      <xdr:colOff>444500</xdr:colOff>
      <xdr:row>140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0DAAA6-D59C-DA4B-B61B-08829F92BF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139700</xdr:colOff>
      <xdr:row>40</xdr:row>
      <xdr:rowOff>165100</xdr:rowOff>
    </xdr:from>
    <xdr:to>
      <xdr:col>17</xdr:col>
      <xdr:colOff>279400</xdr:colOff>
      <xdr:row>60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CDD2575-3B08-ED42-B130-8A4C3E765F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18"/>
  <sheetViews>
    <sheetView tabSelected="1" topLeftCell="C1" workbookViewId="0">
      <selection activeCell="P29" sqref="P29"/>
    </sheetView>
  </sheetViews>
  <sheetFormatPr baseColWidth="10" defaultColWidth="8.83203125" defaultRowHeight="15" x14ac:dyDescent="0.2"/>
  <cols>
    <col min="1" max="1" width="41.33203125" bestFit="1" customWidth="1"/>
    <col min="2" max="3" width="11.1640625" bestFit="1" customWidth="1"/>
    <col min="4" max="5" width="17.6640625" style="2" bestFit="1" customWidth="1"/>
    <col min="6" max="6" width="13.33203125" bestFit="1" customWidth="1"/>
    <col min="7" max="7" width="14.1640625" bestFit="1" customWidth="1"/>
    <col min="11" max="11" width="11.1640625" bestFit="1" customWidth="1"/>
    <col min="12" max="12" width="30" customWidth="1"/>
    <col min="13" max="13" width="21.83203125" bestFit="1" customWidth="1"/>
    <col min="14" max="14" width="12.33203125" bestFit="1" customWidth="1"/>
    <col min="15" max="15" width="16.6640625" customWidth="1"/>
    <col min="16" max="20" width="12.33203125" bestFit="1" customWidth="1"/>
  </cols>
  <sheetData>
    <row r="1" spans="1:20" x14ac:dyDescent="0.2">
      <c r="A1" s="1" t="s">
        <v>0</v>
      </c>
      <c r="B1" s="1" t="s">
        <v>1</v>
      </c>
      <c r="C1" s="1" t="s">
        <v>2</v>
      </c>
      <c r="D1" s="3" t="s">
        <v>3</v>
      </c>
      <c r="E1" s="3" t="s">
        <v>4</v>
      </c>
      <c r="F1" s="4" t="s">
        <v>125</v>
      </c>
      <c r="G1" s="4" t="s">
        <v>123</v>
      </c>
    </row>
    <row r="2" spans="1:20" x14ac:dyDescent="0.2">
      <c r="A2" t="s">
        <v>5</v>
      </c>
      <c r="B2">
        <v>1391831834</v>
      </c>
      <c r="C2">
        <v>1411442471</v>
      </c>
      <c r="D2" s="2">
        <v>41678.16474537037</v>
      </c>
      <c r="E2" s="2">
        <v>41905.139710648153</v>
      </c>
      <c r="F2">
        <f>YEAR(D2)</f>
        <v>2014</v>
      </c>
      <c r="G2">
        <f>YEAR(E2)</f>
        <v>2014</v>
      </c>
    </row>
    <row r="3" spans="1:20" x14ac:dyDescent="0.2">
      <c r="A3" t="s">
        <v>6</v>
      </c>
      <c r="B3">
        <v>1404270638</v>
      </c>
      <c r="C3">
        <v>1483426418</v>
      </c>
      <c r="D3" s="2">
        <v>41822.132384259261</v>
      </c>
      <c r="E3" s="2">
        <v>42738.287245370368</v>
      </c>
      <c r="F3">
        <f t="shared" ref="F3:F66" si="0">YEAR(D3)</f>
        <v>2014</v>
      </c>
      <c r="G3">
        <f t="shared" ref="G3:G66" si="1">YEAR(E3)</f>
        <v>2017</v>
      </c>
      <c r="I3" s="6" t="s">
        <v>122</v>
      </c>
      <c r="J3" s="6" t="s">
        <v>124</v>
      </c>
      <c r="L3" t="s">
        <v>126</v>
      </c>
      <c r="M3">
        <v>2013</v>
      </c>
      <c r="N3">
        <v>2014</v>
      </c>
      <c r="O3">
        <v>2015</v>
      </c>
      <c r="P3">
        <v>2016</v>
      </c>
      <c r="Q3">
        <v>2017</v>
      </c>
      <c r="R3">
        <v>2018</v>
      </c>
      <c r="S3">
        <v>2019</v>
      </c>
      <c r="T3">
        <v>2020</v>
      </c>
    </row>
    <row r="4" spans="1:20" x14ac:dyDescent="0.2">
      <c r="A4" t="s">
        <v>7</v>
      </c>
      <c r="B4">
        <v>1379147672</v>
      </c>
      <c r="C4">
        <v>1615181959</v>
      </c>
      <c r="D4" s="2">
        <v>41531.357314814813</v>
      </c>
      <c r="E4" s="2">
        <v>44263.235636574071</v>
      </c>
      <c r="F4">
        <f t="shared" si="0"/>
        <v>2013</v>
      </c>
      <c r="G4">
        <f t="shared" si="1"/>
        <v>2021</v>
      </c>
      <c r="I4" s="5">
        <v>2011</v>
      </c>
      <c r="J4" s="5">
        <f t="shared" ref="J4:J14" si="2">COUNTIF(G:G,I4)</f>
        <v>0</v>
      </c>
      <c r="L4" t="s">
        <v>128</v>
      </c>
      <c r="M4" s="10">
        <v>1133880</v>
      </c>
      <c r="N4" s="10">
        <v>2570030</v>
      </c>
      <c r="O4" s="10">
        <v>3237615</v>
      </c>
      <c r="P4" s="10">
        <v>5576674</v>
      </c>
      <c r="Q4" s="10">
        <v>9646045</v>
      </c>
      <c r="R4" s="10">
        <v>3197210</v>
      </c>
      <c r="S4" s="10">
        <v>2191805</v>
      </c>
      <c r="T4" s="10">
        <v>2409044</v>
      </c>
    </row>
    <row r="5" spans="1:20" x14ac:dyDescent="0.2">
      <c r="A5" t="s">
        <v>8</v>
      </c>
      <c r="B5">
        <v>1312814432</v>
      </c>
      <c r="C5">
        <v>1613983386</v>
      </c>
      <c r="D5" s="2">
        <v>40763.611481481479</v>
      </c>
      <c r="E5" s="2">
        <v>44249.363263888888</v>
      </c>
      <c r="F5">
        <f t="shared" si="0"/>
        <v>2011</v>
      </c>
      <c r="G5">
        <f t="shared" si="1"/>
        <v>2021</v>
      </c>
      <c r="I5" s="5">
        <v>2012</v>
      </c>
      <c r="J5" s="5">
        <f t="shared" si="2"/>
        <v>0</v>
      </c>
      <c r="L5" t="s">
        <v>129</v>
      </c>
      <c r="M5" s="9">
        <v>76859643704</v>
      </c>
      <c r="N5" s="9">
        <v>91381932959</v>
      </c>
      <c r="O5" s="9">
        <v>181693160732</v>
      </c>
      <c r="P5" s="9">
        <v>157062744461</v>
      </c>
      <c r="Q5" s="9">
        <v>124577464998</v>
      </c>
      <c r="R5" s="9">
        <v>35712327678</v>
      </c>
      <c r="S5" s="9">
        <v>18171483875</v>
      </c>
      <c r="T5" s="9">
        <v>7678279804</v>
      </c>
    </row>
    <row r="6" spans="1:20" x14ac:dyDescent="0.2">
      <c r="A6" t="s">
        <v>9</v>
      </c>
      <c r="B6">
        <v>1405874448</v>
      </c>
      <c r="C6">
        <v>1496566239</v>
      </c>
      <c r="D6" s="2">
        <v>41840.695</v>
      </c>
      <c r="E6" s="2">
        <v>42890.368506944447</v>
      </c>
      <c r="F6">
        <f t="shared" si="0"/>
        <v>2014</v>
      </c>
      <c r="G6">
        <f t="shared" si="1"/>
        <v>2017</v>
      </c>
      <c r="I6" s="5">
        <v>2013</v>
      </c>
      <c r="J6" s="5">
        <f t="shared" si="2"/>
        <v>0</v>
      </c>
      <c r="L6" t="s">
        <v>127</v>
      </c>
      <c r="M6">
        <f t="shared" ref="M6:T6" si="3">COUNTIFS($F:$F,"&lt;="&amp;M3, $G:$G,"&gt;="&amp;M3)</f>
        <v>37</v>
      </c>
      <c r="N6">
        <f t="shared" si="3"/>
        <v>99</v>
      </c>
      <c r="O6">
        <f t="shared" si="3"/>
        <v>108</v>
      </c>
      <c r="P6">
        <f t="shared" si="3"/>
        <v>106</v>
      </c>
      <c r="Q6">
        <f t="shared" si="3"/>
        <v>97</v>
      </c>
      <c r="R6">
        <f t="shared" si="3"/>
        <v>85</v>
      </c>
      <c r="S6">
        <f t="shared" si="3"/>
        <v>76</v>
      </c>
      <c r="T6">
        <f t="shared" si="3"/>
        <v>68</v>
      </c>
    </row>
    <row r="7" spans="1:20" x14ac:dyDescent="0.2">
      <c r="A7" t="s">
        <v>10</v>
      </c>
      <c r="B7">
        <v>1423153597</v>
      </c>
      <c r="C7">
        <v>1608326723</v>
      </c>
      <c r="D7" s="2">
        <v>42040.685150462959</v>
      </c>
      <c r="E7" s="2">
        <v>44183.892627314817</v>
      </c>
      <c r="F7">
        <f t="shared" si="0"/>
        <v>2015</v>
      </c>
      <c r="G7">
        <f t="shared" si="1"/>
        <v>2020</v>
      </c>
      <c r="I7" s="5">
        <v>2014</v>
      </c>
      <c r="J7" s="5">
        <f t="shared" si="2"/>
        <v>4</v>
      </c>
    </row>
    <row r="8" spans="1:20" x14ac:dyDescent="0.2">
      <c r="A8" t="s">
        <v>11</v>
      </c>
      <c r="B8">
        <v>1312110006</v>
      </c>
      <c r="C8">
        <v>1502953777</v>
      </c>
      <c r="D8" s="2">
        <v>40755.458402777767</v>
      </c>
      <c r="E8" s="2">
        <v>42964.298344907409</v>
      </c>
      <c r="F8">
        <f t="shared" si="0"/>
        <v>2011</v>
      </c>
      <c r="G8">
        <f t="shared" si="1"/>
        <v>2017</v>
      </c>
      <c r="I8" s="5">
        <v>2015</v>
      </c>
      <c r="J8" s="5">
        <f t="shared" si="2"/>
        <v>5</v>
      </c>
    </row>
    <row r="9" spans="1:20" x14ac:dyDescent="0.2">
      <c r="A9" t="s">
        <v>12</v>
      </c>
      <c r="B9">
        <v>1394700542</v>
      </c>
      <c r="C9">
        <v>1509350768</v>
      </c>
      <c r="D9" s="2">
        <v>41711.367384259262</v>
      </c>
      <c r="E9" s="2">
        <v>43038.337592592587</v>
      </c>
      <c r="F9">
        <f t="shared" si="0"/>
        <v>2014</v>
      </c>
      <c r="G9">
        <f t="shared" si="1"/>
        <v>2017</v>
      </c>
      <c r="I9" s="5">
        <v>2016</v>
      </c>
      <c r="J9" s="5">
        <f t="shared" si="2"/>
        <v>11</v>
      </c>
    </row>
    <row r="10" spans="1:20" x14ac:dyDescent="0.2">
      <c r="A10" t="s">
        <v>13</v>
      </c>
      <c r="B10">
        <v>1370697577</v>
      </c>
      <c r="C10">
        <v>1586062637</v>
      </c>
      <c r="D10" s="2">
        <v>41433.555289351847</v>
      </c>
      <c r="E10" s="2">
        <v>43926.206446759257</v>
      </c>
      <c r="F10">
        <f t="shared" si="0"/>
        <v>2013</v>
      </c>
      <c r="G10">
        <f t="shared" si="1"/>
        <v>2020</v>
      </c>
      <c r="I10" s="5">
        <v>2017</v>
      </c>
      <c r="J10" s="5">
        <f t="shared" si="2"/>
        <v>12</v>
      </c>
    </row>
    <row r="11" spans="1:20" x14ac:dyDescent="0.2">
      <c r="A11" t="s">
        <v>14</v>
      </c>
      <c r="B11">
        <v>1402823196</v>
      </c>
      <c r="C11">
        <v>1473634149</v>
      </c>
      <c r="D11" s="2">
        <v>41805.379583333342</v>
      </c>
      <c r="E11" s="2">
        <v>42624.950798611113</v>
      </c>
      <c r="F11">
        <f t="shared" si="0"/>
        <v>2014</v>
      </c>
      <c r="G11">
        <f t="shared" si="1"/>
        <v>2016</v>
      </c>
      <c r="I11" s="5">
        <v>2018</v>
      </c>
      <c r="J11" s="5">
        <f t="shared" si="2"/>
        <v>9</v>
      </c>
    </row>
    <row r="12" spans="1:20" x14ac:dyDescent="0.2">
      <c r="A12" t="s">
        <v>15</v>
      </c>
      <c r="B12">
        <v>1398219841</v>
      </c>
      <c r="C12">
        <v>1615181959</v>
      </c>
      <c r="D12" s="2">
        <v>41752.100011574083</v>
      </c>
      <c r="E12" s="2">
        <v>44263.235636574071</v>
      </c>
      <c r="F12">
        <f t="shared" si="0"/>
        <v>2014</v>
      </c>
      <c r="G12">
        <f t="shared" si="1"/>
        <v>2021</v>
      </c>
      <c r="I12" s="5">
        <v>2019</v>
      </c>
      <c r="J12" s="5">
        <f t="shared" si="2"/>
        <v>8</v>
      </c>
    </row>
    <row r="13" spans="1:20" x14ac:dyDescent="0.2">
      <c r="A13" t="s">
        <v>16</v>
      </c>
      <c r="B13">
        <v>1431269168</v>
      </c>
      <c r="C13">
        <v>1457507194</v>
      </c>
      <c r="D13" s="2">
        <v>42134.615370370368</v>
      </c>
      <c r="E13" s="2">
        <v>42438.296226851853</v>
      </c>
      <c r="F13">
        <f t="shared" si="0"/>
        <v>2015</v>
      </c>
      <c r="G13">
        <f t="shared" si="1"/>
        <v>2016</v>
      </c>
      <c r="I13" s="5">
        <v>2020</v>
      </c>
      <c r="J13" s="5">
        <f t="shared" si="2"/>
        <v>18</v>
      </c>
    </row>
    <row r="14" spans="1:20" x14ac:dyDescent="0.2">
      <c r="A14" t="s">
        <v>17</v>
      </c>
      <c r="B14">
        <v>1390035011</v>
      </c>
      <c r="C14">
        <v>1585977874</v>
      </c>
      <c r="D14" s="2">
        <v>41657.36818287037</v>
      </c>
      <c r="E14" s="2">
        <v>43925.225393518522</v>
      </c>
      <c r="F14">
        <f t="shared" si="0"/>
        <v>2014</v>
      </c>
      <c r="G14">
        <f t="shared" si="1"/>
        <v>2020</v>
      </c>
      <c r="I14" s="5">
        <v>2021</v>
      </c>
      <c r="J14" s="5">
        <f t="shared" si="2"/>
        <v>50</v>
      </c>
    </row>
    <row r="15" spans="1:20" x14ac:dyDescent="0.2">
      <c r="A15" t="s">
        <v>18</v>
      </c>
      <c r="B15">
        <v>1415737529</v>
      </c>
      <c r="C15">
        <v>1433205084</v>
      </c>
      <c r="D15" s="2">
        <v>41954.851030092592</v>
      </c>
      <c r="E15" s="2">
        <v>42157.021805555552</v>
      </c>
      <c r="F15">
        <f t="shared" si="0"/>
        <v>2014</v>
      </c>
      <c r="G15">
        <f t="shared" si="1"/>
        <v>2015</v>
      </c>
    </row>
    <row r="16" spans="1:20" x14ac:dyDescent="0.2">
      <c r="A16" t="s">
        <v>19</v>
      </c>
      <c r="B16">
        <v>1407487326</v>
      </c>
      <c r="C16">
        <v>1615560890</v>
      </c>
      <c r="D16" s="2">
        <v>41859.362569444442</v>
      </c>
      <c r="E16" s="2">
        <v>44267.621412037042</v>
      </c>
      <c r="F16">
        <f t="shared" si="0"/>
        <v>2014</v>
      </c>
      <c r="G16">
        <f t="shared" si="1"/>
        <v>2021</v>
      </c>
    </row>
    <row r="17" spans="1:16" x14ac:dyDescent="0.2">
      <c r="A17" t="s">
        <v>20</v>
      </c>
      <c r="B17">
        <v>1330725405</v>
      </c>
      <c r="C17">
        <v>1598619999</v>
      </c>
      <c r="D17" s="2">
        <v>40970.914409722223</v>
      </c>
      <c r="E17" s="2">
        <v>44071.546284722222</v>
      </c>
      <c r="F17">
        <f t="shared" si="0"/>
        <v>2012</v>
      </c>
      <c r="G17">
        <f t="shared" si="1"/>
        <v>2020</v>
      </c>
    </row>
    <row r="18" spans="1:16" x14ac:dyDescent="0.2">
      <c r="A18" t="s">
        <v>21</v>
      </c>
      <c r="B18">
        <v>1396051482</v>
      </c>
      <c r="C18">
        <v>1611760039</v>
      </c>
      <c r="D18" s="2">
        <v>41727.003263888888</v>
      </c>
      <c r="E18" s="2">
        <v>44223.63008101852</v>
      </c>
      <c r="F18">
        <f t="shared" si="0"/>
        <v>2014</v>
      </c>
      <c r="G18">
        <f t="shared" si="1"/>
        <v>2021</v>
      </c>
    </row>
    <row r="19" spans="1:16" x14ac:dyDescent="0.2">
      <c r="A19" t="s">
        <v>22</v>
      </c>
      <c r="B19">
        <v>1372761445</v>
      </c>
      <c r="C19">
        <v>1612567516</v>
      </c>
      <c r="D19" s="2">
        <v>41457.442650462966</v>
      </c>
      <c r="E19" s="2">
        <v>44232.97587962963</v>
      </c>
      <c r="F19">
        <f t="shared" si="0"/>
        <v>2013</v>
      </c>
      <c r="G19">
        <f t="shared" si="1"/>
        <v>2021</v>
      </c>
    </row>
    <row r="20" spans="1:16" x14ac:dyDescent="0.2">
      <c r="A20" t="s">
        <v>23</v>
      </c>
      <c r="B20">
        <v>1411864569</v>
      </c>
      <c r="C20">
        <v>1503847475</v>
      </c>
      <c r="D20" s="2">
        <v>41910.025104166663</v>
      </c>
      <c r="E20" s="2">
        <v>42974.642071759263</v>
      </c>
      <c r="F20">
        <f t="shared" si="0"/>
        <v>2014</v>
      </c>
      <c r="G20">
        <f t="shared" si="1"/>
        <v>2017</v>
      </c>
      <c r="J20" t="s">
        <v>135</v>
      </c>
      <c r="K20" t="s">
        <v>136</v>
      </c>
    </row>
    <row r="21" spans="1:16" x14ac:dyDescent="0.2">
      <c r="A21" t="s">
        <v>24</v>
      </c>
      <c r="B21">
        <v>1382650344</v>
      </c>
      <c r="C21">
        <v>1615591358</v>
      </c>
      <c r="D21" s="2">
        <v>41571.897499999999</v>
      </c>
      <c r="E21" s="2">
        <v>44267.974050925928</v>
      </c>
      <c r="F21">
        <f t="shared" si="0"/>
        <v>2013</v>
      </c>
      <c r="G21">
        <f t="shared" si="1"/>
        <v>2021</v>
      </c>
      <c r="J21">
        <v>1</v>
      </c>
      <c r="K21">
        <v>1E-8</v>
      </c>
    </row>
    <row r="22" spans="1:16" x14ac:dyDescent="0.2">
      <c r="A22" t="s">
        <v>25</v>
      </c>
      <c r="B22">
        <v>1314377712</v>
      </c>
      <c r="C22">
        <v>1615567322</v>
      </c>
      <c r="D22" s="2">
        <v>40781.705000000002</v>
      </c>
      <c r="E22" s="2">
        <v>44267.695856481478</v>
      </c>
      <c r="F22">
        <f t="shared" si="0"/>
        <v>2011</v>
      </c>
      <c r="G22">
        <f t="shared" si="1"/>
        <v>2021</v>
      </c>
      <c r="J22">
        <v>10</v>
      </c>
      <c r="K22">
        <f>J22*K21</f>
        <v>9.9999999999999995E-8</v>
      </c>
    </row>
    <row r="23" spans="1:16" x14ac:dyDescent="0.2">
      <c r="A23" t="s">
        <v>26</v>
      </c>
      <c r="B23">
        <v>1406624086</v>
      </c>
      <c r="C23">
        <v>1557112235</v>
      </c>
      <c r="D23" s="2">
        <v>41849.371365740742</v>
      </c>
      <c r="E23" s="2">
        <v>43591.132349537038</v>
      </c>
      <c r="F23">
        <f t="shared" si="0"/>
        <v>2014</v>
      </c>
      <c r="G23">
        <f t="shared" si="1"/>
        <v>2019</v>
      </c>
    </row>
    <row r="24" spans="1:16" x14ac:dyDescent="0.2">
      <c r="A24" t="s">
        <v>27</v>
      </c>
      <c r="B24">
        <v>1409318968</v>
      </c>
      <c r="C24">
        <v>1615181959</v>
      </c>
      <c r="D24" s="2">
        <v>41880.56212962963</v>
      </c>
      <c r="E24" s="2">
        <v>44263.235636574071</v>
      </c>
      <c r="F24">
        <f t="shared" si="0"/>
        <v>2014</v>
      </c>
      <c r="G24">
        <f t="shared" si="1"/>
        <v>2021</v>
      </c>
    </row>
    <row r="25" spans="1:16" x14ac:dyDescent="0.2">
      <c r="A25" t="s">
        <v>28</v>
      </c>
      <c r="B25">
        <v>1432292458</v>
      </c>
      <c r="C25">
        <v>1614935501</v>
      </c>
      <c r="D25" s="2">
        <v>42146.459004629629</v>
      </c>
      <c r="E25" s="2">
        <v>44260.383113425924</v>
      </c>
      <c r="F25">
        <f t="shared" si="0"/>
        <v>2015</v>
      </c>
      <c r="G25">
        <f t="shared" si="1"/>
        <v>2021</v>
      </c>
    </row>
    <row r="26" spans="1:16" x14ac:dyDescent="0.2">
      <c r="A26" t="s">
        <v>29</v>
      </c>
      <c r="B26">
        <v>1349774577</v>
      </c>
      <c r="C26">
        <v>1527118572</v>
      </c>
      <c r="D26" s="2">
        <v>41191.3909375</v>
      </c>
      <c r="E26" s="2">
        <v>43243.983472222222</v>
      </c>
      <c r="F26">
        <f t="shared" si="0"/>
        <v>2012</v>
      </c>
      <c r="G26">
        <f t="shared" si="1"/>
        <v>2018</v>
      </c>
      <c r="I26" t="s">
        <v>134</v>
      </c>
    </row>
    <row r="27" spans="1:16" x14ac:dyDescent="0.2">
      <c r="A27" t="s">
        <v>30</v>
      </c>
      <c r="B27">
        <v>1386273397</v>
      </c>
      <c r="C27">
        <v>1614767641</v>
      </c>
      <c r="D27" s="2">
        <v>41613.830983796302</v>
      </c>
      <c r="E27" s="2">
        <v>44258.440289351849</v>
      </c>
      <c r="F27">
        <f t="shared" si="0"/>
        <v>2013</v>
      </c>
      <c r="G27">
        <f t="shared" si="1"/>
        <v>2021</v>
      </c>
      <c r="J27" s="7" t="s">
        <v>126</v>
      </c>
      <c r="K27" s="7" t="s">
        <v>130</v>
      </c>
      <c r="L27" s="7" t="s">
        <v>131</v>
      </c>
      <c r="M27" s="7" t="s">
        <v>132</v>
      </c>
      <c r="O27" s="7" t="s">
        <v>137</v>
      </c>
      <c r="P27" s="7" t="s">
        <v>138</v>
      </c>
    </row>
    <row r="28" spans="1:16" x14ac:dyDescent="0.2">
      <c r="A28" t="s">
        <v>31</v>
      </c>
      <c r="B28">
        <v>1405470891</v>
      </c>
      <c r="C28">
        <v>1446233748</v>
      </c>
      <c r="D28" s="2">
        <v>41836.024201388893</v>
      </c>
      <c r="E28" s="2">
        <v>42307.816527777781</v>
      </c>
      <c r="F28">
        <f t="shared" si="0"/>
        <v>2014</v>
      </c>
      <c r="G28">
        <f t="shared" si="1"/>
        <v>2015</v>
      </c>
      <c r="I28" s="7">
        <v>1</v>
      </c>
      <c r="J28" s="8">
        <v>2010</v>
      </c>
      <c r="K28" s="8">
        <v>0</v>
      </c>
      <c r="L28" s="12">
        <v>0</v>
      </c>
      <c r="M28" s="8" t="s">
        <v>133</v>
      </c>
    </row>
    <row r="29" spans="1:16" x14ac:dyDescent="0.2">
      <c r="A29" t="s">
        <v>32</v>
      </c>
      <c r="B29">
        <v>1420777343</v>
      </c>
      <c r="C29">
        <v>1615589160</v>
      </c>
      <c r="D29" s="2">
        <v>42013.182210648149</v>
      </c>
      <c r="E29" s="2">
        <v>44267.948611111111</v>
      </c>
      <c r="F29">
        <f t="shared" si="0"/>
        <v>2015</v>
      </c>
      <c r="G29">
        <f t="shared" si="1"/>
        <v>2021</v>
      </c>
      <c r="I29" s="7">
        <v>2</v>
      </c>
      <c r="J29" s="8">
        <v>2011</v>
      </c>
      <c r="K29" s="8">
        <v>26761</v>
      </c>
      <c r="L29" s="12">
        <v>34328390000000</v>
      </c>
      <c r="M29" s="12">
        <v>6947660232</v>
      </c>
      <c r="O29" s="13">
        <f>L29*$K$21</f>
        <v>343283.9</v>
      </c>
      <c r="P29" s="11">
        <f>M29*$K$21</f>
        <v>69.476602319999998</v>
      </c>
    </row>
    <row r="30" spans="1:16" x14ac:dyDescent="0.2">
      <c r="A30" t="s">
        <v>33</v>
      </c>
      <c r="B30">
        <v>1313591500</v>
      </c>
      <c r="C30">
        <v>1557647343</v>
      </c>
      <c r="D30" s="2">
        <v>40772.605324074073</v>
      </c>
      <c r="E30" s="2">
        <v>43597.325729166667</v>
      </c>
      <c r="F30">
        <f t="shared" si="0"/>
        <v>2011</v>
      </c>
      <c r="G30">
        <f t="shared" si="1"/>
        <v>2019</v>
      </c>
      <c r="I30" s="7">
        <v>3</v>
      </c>
      <c r="J30" s="8">
        <v>2012</v>
      </c>
      <c r="K30" s="8">
        <v>164819</v>
      </c>
      <c r="L30" s="12">
        <v>286099600000000</v>
      </c>
      <c r="M30" s="12">
        <v>32674686933</v>
      </c>
      <c r="O30" s="13">
        <f t="shared" ref="O30:O38" si="4">L30*$K$21</f>
        <v>2860996</v>
      </c>
      <c r="P30" s="11">
        <f t="shared" ref="P30:P38" si="5">M30*$K$21</f>
        <v>326.74686932999998</v>
      </c>
    </row>
    <row r="31" spans="1:16" x14ac:dyDescent="0.2">
      <c r="A31" t="s">
        <v>34</v>
      </c>
      <c r="B31">
        <v>1392276820</v>
      </c>
      <c r="C31">
        <v>1615591358</v>
      </c>
      <c r="D31" s="2">
        <v>41683.315046296288</v>
      </c>
      <c r="E31" s="2">
        <v>44267.974050925928</v>
      </c>
      <c r="F31">
        <f t="shared" si="0"/>
        <v>2014</v>
      </c>
      <c r="G31">
        <f t="shared" si="1"/>
        <v>2021</v>
      </c>
      <c r="I31" s="7">
        <v>4</v>
      </c>
      <c r="J31" s="8">
        <v>2013</v>
      </c>
      <c r="K31" s="8">
        <v>1133880</v>
      </c>
      <c r="L31" s="12">
        <v>672368200000000</v>
      </c>
      <c r="M31" s="12">
        <v>76859643704</v>
      </c>
      <c r="O31" s="13">
        <f t="shared" si="4"/>
        <v>6723682</v>
      </c>
      <c r="P31" s="11">
        <f t="shared" si="5"/>
        <v>768.59643704000007</v>
      </c>
    </row>
    <row r="32" spans="1:16" x14ac:dyDescent="0.2">
      <c r="A32" t="s">
        <v>35</v>
      </c>
      <c r="B32">
        <v>1385015705</v>
      </c>
      <c r="C32">
        <v>1615419757</v>
      </c>
      <c r="D32" s="2">
        <v>41599.274363425917</v>
      </c>
      <c r="E32" s="2">
        <v>44265.987928240742</v>
      </c>
      <c r="F32">
        <f t="shared" si="0"/>
        <v>2013</v>
      </c>
      <c r="G32">
        <f t="shared" si="1"/>
        <v>2021</v>
      </c>
      <c r="I32" s="7">
        <v>5</v>
      </c>
      <c r="J32" s="8">
        <v>2014</v>
      </c>
      <c r="K32" s="8">
        <v>2570030</v>
      </c>
      <c r="L32" s="12">
        <v>799957400000000</v>
      </c>
      <c r="M32" s="12">
        <v>91381932959</v>
      </c>
      <c r="O32" s="13">
        <f t="shared" si="4"/>
        <v>7999574</v>
      </c>
      <c r="P32" s="11">
        <f t="shared" si="5"/>
        <v>913.81932959000005</v>
      </c>
    </row>
    <row r="33" spans="1:16" x14ac:dyDescent="0.2">
      <c r="A33" t="s">
        <v>36</v>
      </c>
      <c r="B33">
        <v>1423596153</v>
      </c>
      <c r="C33">
        <v>1615580453</v>
      </c>
      <c r="D33" s="2">
        <v>42045.807326388887</v>
      </c>
      <c r="E33" s="2">
        <v>44267.84783564815</v>
      </c>
      <c r="F33">
        <f t="shared" si="0"/>
        <v>2015</v>
      </c>
      <c r="G33">
        <f t="shared" si="1"/>
        <v>2021</v>
      </c>
      <c r="I33" s="7">
        <v>6</v>
      </c>
      <c r="J33" s="8">
        <v>2015</v>
      </c>
      <c r="K33" s="8">
        <v>3237615</v>
      </c>
      <c r="L33" s="12">
        <v>1589633000000000</v>
      </c>
      <c r="M33" s="12">
        <v>181693160732</v>
      </c>
      <c r="O33" s="13">
        <f t="shared" si="4"/>
        <v>15896330</v>
      </c>
      <c r="P33" s="11">
        <f t="shared" si="5"/>
        <v>1816.93160732</v>
      </c>
    </row>
    <row r="34" spans="1:16" x14ac:dyDescent="0.2">
      <c r="A34" t="s">
        <v>37</v>
      </c>
      <c r="B34">
        <v>1402055914</v>
      </c>
      <c r="C34">
        <v>1520095145</v>
      </c>
      <c r="D34" s="2">
        <v>41796.49900462963</v>
      </c>
      <c r="E34" s="2">
        <v>43162.693807870368</v>
      </c>
      <c r="F34">
        <f t="shared" si="0"/>
        <v>2014</v>
      </c>
      <c r="G34">
        <f t="shared" si="1"/>
        <v>2018</v>
      </c>
      <c r="I34" s="7">
        <v>7</v>
      </c>
      <c r="J34" s="8">
        <v>2016</v>
      </c>
      <c r="K34" s="8">
        <v>5576674</v>
      </c>
      <c r="L34" s="12">
        <v>1375870000000000</v>
      </c>
      <c r="M34" s="12">
        <v>157062744461</v>
      </c>
      <c r="O34" s="13">
        <f t="shared" si="4"/>
        <v>13758700</v>
      </c>
      <c r="P34" s="11">
        <f t="shared" si="5"/>
        <v>1570.6274446100001</v>
      </c>
    </row>
    <row r="35" spans="1:16" x14ac:dyDescent="0.2">
      <c r="A35" t="s">
        <v>38</v>
      </c>
      <c r="B35">
        <v>1378272323</v>
      </c>
      <c r="C35">
        <v>1587966746</v>
      </c>
      <c r="D35" s="2">
        <v>41521.225960648153</v>
      </c>
      <c r="E35" s="2">
        <v>43948.244745370372</v>
      </c>
      <c r="F35">
        <f t="shared" si="0"/>
        <v>2013</v>
      </c>
      <c r="G35">
        <f t="shared" si="1"/>
        <v>2020</v>
      </c>
      <c r="I35" s="7">
        <v>8</v>
      </c>
      <c r="J35" s="8">
        <v>2017</v>
      </c>
      <c r="K35" s="8">
        <v>9646045</v>
      </c>
      <c r="L35" s="12">
        <v>1087312000000000</v>
      </c>
      <c r="M35" s="12">
        <v>124577464998</v>
      </c>
      <c r="O35" s="13">
        <f t="shared" si="4"/>
        <v>10873120</v>
      </c>
      <c r="P35" s="11">
        <f t="shared" si="5"/>
        <v>1245.77464998</v>
      </c>
    </row>
    <row r="36" spans="1:16" x14ac:dyDescent="0.2">
      <c r="A36" t="s">
        <v>39</v>
      </c>
      <c r="B36">
        <v>1411635752</v>
      </c>
      <c r="C36">
        <v>1614935501</v>
      </c>
      <c r="D36" s="2">
        <v>41907.376759259263</v>
      </c>
      <c r="E36" s="2">
        <v>44260.383113425924</v>
      </c>
      <c r="F36">
        <f t="shared" si="0"/>
        <v>2014</v>
      </c>
      <c r="G36">
        <f t="shared" si="1"/>
        <v>2021</v>
      </c>
      <c r="I36" s="7">
        <v>9</v>
      </c>
      <c r="J36" s="8">
        <v>2018</v>
      </c>
      <c r="K36" s="8">
        <v>3197210</v>
      </c>
      <c r="L36" s="12">
        <v>312197200000000</v>
      </c>
      <c r="M36" s="12">
        <v>35712327678</v>
      </c>
      <c r="O36" s="13">
        <f t="shared" si="4"/>
        <v>3121972</v>
      </c>
      <c r="P36" s="11">
        <f t="shared" si="5"/>
        <v>357.12327678000003</v>
      </c>
    </row>
    <row r="37" spans="1:16" x14ac:dyDescent="0.2">
      <c r="A37" t="s">
        <v>40</v>
      </c>
      <c r="B37">
        <v>1408125552</v>
      </c>
      <c r="C37">
        <v>1608301913</v>
      </c>
      <c r="D37" s="2">
        <v>41866.749444444453</v>
      </c>
      <c r="E37" s="2">
        <v>44183.605474537027</v>
      </c>
      <c r="F37">
        <f t="shared" si="0"/>
        <v>2014</v>
      </c>
      <c r="G37">
        <f t="shared" si="1"/>
        <v>2020</v>
      </c>
      <c r="I37" s="7">
        <v>10</v>
      </c>
      <c r="J37" s="8">
        <v>2019</v>
      </c>
      <c r="K37" s="8">
        <v>2191805</v>
      </c>
      <c r="L37" s="12">
        <v>158927800000000</v>
      </c>
      <c r="M37" s="12">
        <v>18171483875</v>
      </c>
      <c r="O37" s="13">
        <f t="shared" si="4"/>
        <v>1589278</v>
      </c>
      <c r="P37" s="11">
        <f t="shared" si="5"/>
        <v>181.71483875000001</v>
      </c>
    </row>
    <row r="38" spans="1:16" x14ac:dyDescent="0.2">
      <c r="A38" t="s">
        <v>41</v>
      </c>
      <c r="B38">
        <v>1394202980</v>
      </c>
      <c r="C38">
        <v>1543166543</v>
      </c>
      <c r="D38" s="2">
        <v>41705.608564814807</v>
      </c>
      <c r="E38" s="2">
        <v>43429.723877314813</v>
      </c>
      <c r="F38">
        <f t="shared" si="0"/>
        <v>2014</v>
      </c>
      <c r="G38">
        <f t="shared" si="1"/>
        <v>2018</v>
      </c>
      <c r="I38" s="7">
        <v>11</v>
      </c>
      <c r="J38" s="8">
        <v>2020</v>
      </c>
      <c r="K38" s="8">
        <v>2409044</v>
      </c>
      <c r="L38" s="12">
        <v>67292440000000</v>
      </c>
      <c r="M38" s="12">
        <v>7678279804</v>
      </c>
      <c r="O38" s="13">
        <f t="shared" si="4"/>
        <v>672924.4</v>
      </c>
      <c r="P38" s="11">
        <f t="shared" si="5"/>
        <v>76.782798040000003</v>
      </c>
    </row>
    <row r="39" spans="1:16" x14ac:dyDescent="0.2">
      <c r="A39" t="s">
        <v>42</v>
      </c>
      <c r="B39">
        <v>1396529041</v>
      </c>
      <c r="C39">
        <v>1526380359</v>
      </c>
      <c r="D39" s="2">
        <v>41732.53056712963</v>
      </c>
      <c r="E39" s="2">
        <v>43235.439340277779</v>
      </c>
      <c r="F39">
        <f t="shared" si="0"/>
        <v>2014</v>
      </c>
      <c r="G39">
        <f t="shared" si="1"/>
        <v>2018</v>
      </c>
    </row>
    <row r="40" spans="1:16" x14ac:dyDescent="0.2">
      <c r="A40" t="s">
        <v>43</v>
      </c>
      <c r="B40">
        <v>1408124130</v>
      </c>
      <c r="C40">
        <v>1592799686</v>
      </c>
      <c r="D40" s="2">
        <v>41866.732986111107</v>
      </c>
      <c r="E40" s="2">
        <v>44004.181550925918</v>
      </c>
      <c r="F40">
        <f t="shared" si="0"/>
        <v>2014</v>
      </c>
      <c r="G40">
        <f t="shared" si="1"/>
        <v>2020</v>
      </c>
    </row>
    <row r="41" spans="1:16" x14ac:dyDescent="0.2">
      <c r="A41" t="s">
        <v>44</v>
      </c>
      <c r="B41">
        <v>1414345009</v>
      </c>
      <c r="C41">
        <v>1538924812</v>
      </c>
      <c r="D41" s="2">
        <v>41938.733900462961</v>
      </c>
      <c r="E41" s="2">
        <v>43380.62976851852</v>
      </c>
      <c r="F41">
        <f t="shared" si="0"/>
        <v>2014</v>
      </c>
      <c r="G41">
        <f t="shared" si="1"/>
        <v>2018</v>
      </c>
    </row>
    <row r="42" spans="1:16" x14ac:dyDescent="0.2">
      <c r="A42" t="s">
        <v>45</v>
      </c>
      <c r="B42">
        <v>1407167863</v>
      </c>
      <c r="C42">
        <v>1552435721</v>
      </c>
      <c r="D42" s="2">
        <v>41855.665081018517</v>
      </c>
      <c r="E42" s="2">
        <v>43537.006030092591</v>
      </c>
      <c r="F42">
        <f t="shared" si="0"/>
        <v>2014</v>
      </c>
      <c r="G42">
        <f t="shared" si="1"/>
        <v>2019</v>
      </c>
    </row>
    <row r="43" spans="1:16" x14ac:dyDescent="0.2">
      <c r="A43" t="s">
        <v>46</v>
      </c>
      <c r="B43">
        <v>1391784042</v>
      </c>
      <c r="C43">
        <v>1449913093</v>
      </c>
      <c r="D43" s="2">
        <v>41677.611597222232</v>
      </c>
      <c r="E43" s="2">
        <v>42350.401539351849</v>
      </c>
      <c r="F43">
        <f t="shared" si="0"/>
        <v>2014</v>
      </c>
      <c r="G43">
        <f t="shared" si="1"/>
        <v>2015</v>
      </c>
    </row>
    <row r="44" spans="1:16" x14ac:dyDescent="0.2">
      <c r="A44" t="s">
        <v>47</v>
      </c>
      <c r="B44">
        <v>1394081019</v>
      </c>
      <c r="C44">
        <v>1465536654</v>
      </c>
      <c r="D44" s="2">
        <v>41704.196979166663</v>
      </c>
      <c r="E44" s="2">
        <v>42531.229791666658</v>
      </c>
      <c r="F44">
        <f t="shared" si="0"/>
        <v>2014</v>
      </c>
      <c r="G44">
        <f t="shared" si="1"/>
        <v>2016</v>
      </c>
    </row>
    <row r="45" spans="1:16" x14ac:dyDescent="0.2">
      <c r="A45" t="s">
        <v>48</v>
      </c>
      <c r="B45">
        <v>1309973176</v>
      </c>
      <c r="C45">
        <v>1610823104</v>
      </c>
      <c r="D45" s="2">
        <v>40730.726574074077</v>
      </c>
      <c r="E45" s="2">
        <v>44212.785925925928</v>
      </c>
      <c r="F45">
        <f t="shared" si="0"/>
        <v>2011</v>
      </c>
      <c r="G45">
        <f t="shared" si="1"/>
        <v>2021</v>
      </c>
    </row>
    <row r="46" spans="1:16" x14ac:dyDescent="0.2">
      <c r="A46" t="s">
        <v>49</v>
      </c>
      <c r="B46">
        <v>1307636505</v>
      </c>
      <c r="C46">
        <v>1615007274</v>
      </c>
      <c r="D46" s="2">
        <v>40703.681770833333</v>
      </c>
      <c r="E46" s="2">
        <v>44261.213819444441</v>
      </c>
      <c r="F46">
        <f t="shared" si="0"/>
        <v>2011</v>
      </c>
      <c r="G46">
        <f t="shared" si="1"/>
        <v>2021</v>
      </c>
    </row>
    <row r="47" spans="1:16" x14ac:dyDescent="0.2">
      <c r="A47" t="s">
        <v>50</v>
      </c>
      <c r="B47">
        <v>1403217174</v>
      </c>
      <c r="C47">
        <v>1493499587</v>
      </c>
      <c r="D47" s="2">
        <v>41809.939513888887</v>
      </c>
      <c r="E47" s="2">
        <v>42854.874849537038</v>
      </c>
      <c r="F47">
        <f t="shared" si="0"/>
        <v>2014</v>
      </c>
      <c r="G47">
        <f t="shared" si="1"/>
        <v>2017</v>
      </c>
    </row>
    <row r="48" spans="1:16" x14ac:dyDescent="0.2">
      <c r="A48" t="s">
        <v>51</v>
      </c>
      <c r="B48">
        <v>1379425897</v>
      </c>
      <c r="C48">
        <v>1615272841</v>
      </c>
      <c r="D48" s="2">
        <v>41534.577511574083</v>
      </c>
      <c r="E48" s="2">
        <v>44264.287511574083</v>
      </c>
      <c r="F48">
        <f t="shared" si="0"/>
        <v>2013</v>
      </c>
      <c r="G48">
        <f t="shared" si="1"/>
        <v>2021</v>
      </c>
    </row>
    <row r="49" spans="1:7" x14ac:dyDescent="0.2">
      <c r="A49" t="s">
        <v>52</v>
      </c>
      <c r="B49">
        <v>1415611861</v>
      </c>
      <c r="C49">
        <v>1608390449</v>
      </c>
      <c r="D49" s="2">
        <v>41953.396539351852</v>
      </c>
      <c r="E49" s="2">
        <v>44184.630196759259</v>
      </c>
      <c r="F49">
        <f t="shared" si="0"/>
        <v>2014</v>
      </c>
      <c r="G49">
        <f t="shared" si="1"/>
        <v>2020</v>
      </c>
    </row>
    <row r="50" spans="1:7" x14ac:dyDescent="0.2">
      <c r="A50" t="s">
        <v>53</v>
      </c>
      <c r="B50">
        <v>1410352832</v>
      </c>
      <c r="C50">
        <v>1474104439</v>
      </c>
      <c r="D50" s="2">
        <v>41892.528148148151</v>
      </c>
      <c r="E50" s="2">
        <v>42630.393969907411</v>
      </c>
      <c r="F50">
        <f t="shared" si="0"/>
        <v>2014</v>
      </c>
      <c r="G50">
        <f t="shared" si="1"/>
        <v>2016</v>
      </c>
    </row>
    <row r="51" spans="1:7" x14ac:dyDescent="0.2">
      <c r="A51" t="s">
        <v>54</v>
      </c>
      <c r="B51">
        <v>1394896422</v>
      </c>
      <c r="C51">
        <v>1453500430</v>
      </c>
      <c r="D51" s="2">
        <v>41713.634513888886</v>
      </c>
      <c r="E51" s="2">
        <v>42391.921643518523</v>
      </c>
      <c r="F51">
        <f t="shared" si="0"/>
        <v>2014</v>
      </c>
      <c r="G51">
        <f t="shared" si="1"/>
        <v>2016</v>
      </c>
    </row>
    <row r="52" spans="1:7" x14ac:dyDescent="0.2">
      <c r="A52" t="s">
        <v>55</v>
      </c>
      <c r="B52">
        <v>1397524160</v>
      </c>
      <c r="C52">
        <v>1615478192</v>
      </c>
      <c r="D52" s="2">
        <v>41744.048148148147</v>
      </c>
      <c r="E52" s="2">
        <v>44266.664259259262</v>
      </c>
      <c r="F52">
        <f t="shared" si="0"/>
        <v>2014</v>
      </c>
      <c r="G52">
        <f t="shared" si="1"/>
        <v>2021</v>
      </c>
    </row>
    <row r="53" spans="1:7" x14ac:dyDescent="0.2">
      <c r="A53" t="s">
        <v>56</v>
      </c>
      <c r="B53">
        <v>1416864572</v>
      </c>
      <c r="C53">
        <v>1480656711</v>
      </c>
      <c r="D53" s="2">
        <v>41967.895509259259</v>
      </c>
      <c r="E53" s="2">
        <v>42706.230451388888</v>
      </c>
      <c r="F53">
        <f t="shared" si="0"/>
        <v>2014</v>
      </c>
      <c r="G53">
        <f t="shared" si="1"/>
        <v>2016</v>
      </c>
    </row>
    <row r="54" spans="1:7" x14ac:dyDescent="0.2">
      <c r="A54" t="s">
        <v>57</v>
      </c>
      <c r="B54">
        <v>1429763289</v>
      </c>
      <c r="C54">
        <v>1615591358</v>
      </c>
      <c r="D54" s="2">
        <v>42117.186215277783</v>
      </c>
      <c r="E54" s="2">
        <v>44267.974050925928</v>
      </c>
      <c r="F54">
        <f t="shared" si="0"/>
        <v>2015</v>
      </c>
      <c r="G54">
        <f t="shared" si="1"/>
        <v>2021</v>
      </c>
    </row>
    <row r="55" spans="1:7" x14ac:dyDescent="0.2">
      <c r="A55" t="s">
        <v>58</v>
      </c>
      <c r="B55">
        <v>1394284255</v>
      </c>
      <c r="C55">
        <v>1615588281</v>
      </c>
      <c r="D55" s="2">
        <v>41706.549247685187</v>
      </c>
      <c r="E55" s="2">
        <v>44267.938437500001</v>
      </c>
      <c r="F55">
        <f t="shared" si="0"/>
        <v>2014</v>
      </c>
      <c r="G55">
        <f t="shared" si="1"/>
        <v>2021</v>
      </c>
    </row>
    <row r="56" spans="1:7" x14ac:dyDescent="0.2">
      <c r="A56" t="s">
        <v>59</v>
      </c>
      <c r="B56">
        <v>1388651317</v>
      </c>
      <c r="C56">
        <v>1615591358</v>
      </c>
      <c r="D56" s="2">
        <v>41641.353206018517</v>
      </c>
      <c r="E56" s="2">
        <v>44267.974050925928</v>
      </c>
      <c r="F56">
        <f t="shared" si="0"/>
        <v>2014</v>
      </c>
      <c r="G56">
        <f t="shared" si="1"/>
        <v>2021</v>
      </c>
    </row>
    <row r="57" spans="1:7" x14ac:dyDescent="0.2">
      <c r="A57" t="s">
        <v>60</v>
      </c>
      <c r="B57">
        <v>1390637117</v>
      </c>
      <c r="C57">
        <v>1521396641</v>
      </c>
      <c r="D57" s="2">
        <v>41664.337002314824</v>
      </c>
      <c r="E57" s="2">
        <v>43177.757418981477</v>
      </c>
      <c r="F57">
        <f t="shared" si="0"/>
        <v>2014</v>
      </c>
      <c r="G57">
        <f t="shared" si="1"/>
        <v>2018</v>
      </c>
    </row>
    <row r="58" spans="1:7" x14ac:dyDescent="0.2">
      <c r="A58" t="s">
        <v>61</v>
      </c>
      <c r="B58">
        <v>1486055696</v>
      </c>
      <c r="C58">
        <v>1615396598</v>
      </c>
      <c r="D58" s="2">
        <v>42768.7187037037</v>
      </c>
      <c r="E58" s="2">
        <v>44265.719884259262</v>
      </c>
      <c r="F58">
        <f t="shared" si="0"/>
        <v>2017</v>
      </c>
      <c r="G58">
        <f t="shared" si="1"/>
        <v>2021</v>
      </c>
    </row>
    <row r="59" spans="1:7" x14ac:dyDescent="0.2">
      <c r="A59" t="s">
        <v>62</v>
      </c>
      <c r="B59">
        <v>1418063329</v>
      </c>
      <c r="C59">
        <v>1467882034</v>
      </c>
      <c r="D59" s="2">
        <v>41981.770011574074</v>
      </c>
      <c r="E59" s="2">
        <v>42558.375393518523</v>
      </c>
      <c r="F59">
        <f t="shared" si="0"/>
        <v>2014</v>
      </c>
      <c r="G59">
        <f t="shared" si="1"/>
        <v>2016</v>
      </c>
    </row>
    <row r="60" spans="1:7" x14ac:dyDescent="0.2">
      <c r="A60" t="s">
        <v>63</v>
      </c>
      <c r="B60">
        <v>1412953285</v>
      </c>
      <c r="C60">
        <v>1612869374</v>
      </c>
      <c r="D60" s="2">
        <v>41922.625983796293</v>
      </c>
      <c r="E60" s="2">
        <v>44236.469606481478</v>
      </c>
      <c r="F60">
        <f t="shared" si="0"/>
        <v>2014</v>
      </c>
      <c r="G60">
        <f t="shared" si="1"/>
        <v>2021</v>
      </c>
    </row>
    <row r="61" spans="1:7" x14ac:dyDescent="0.2">
      <c r="A61" t="s">
        <v>64</v>
      </c>
      <c r="B61">
        <v>1384380008</v>
      </c>
      <c r="C61">
        <v>1585915738</v>
      </c>
      <c r="D61" s="2">
        <v>41591.916759259257</v>
      </c>
      <c r="E61" s="2">
        <v>43924.506226851852</v>
      </c>
      <c r="F61">
        <f t="shared" si="0"/>
        <v>2013</v>
      </c>
      <c r="G61">
        <f t="shared" si="1"/>
        <v>2020</v>
      </c>
    </row>
    <row r="62" spans="1:7" x14ac:dyDescent="0.2">
      <c r="A62" t="s">
        <v>65</v>
      </c>
      <c r="B62">
        <v>1372184686</v>
      </c>
      <c r="C62">
        <v>1612073509</v>
      </c>
      <c r="D62" s="2">
        <v>41450.767199074071</v>
      </c>
      <c r="E62" s="2">
        <v>44227.258206018523</v>
      </c>
      <c r="F62">
        <f t="shared" si="0"/>
        <v>2013</v>
      </c>
      <c r="G62">
        <f t="shared" si="1"/>
        <v>2021</v>
      </c>
    </row>
    <row r="63" spans="1:7" x14ac:dyDescent="0.2">
      <c r="A63" t="s">
        <v>66</v>
      </c>
      <c r="B63">
        <v>1413555841</v>
      </c>
      <c r="C63">
        <v>1512859130</v>
      </c>
      <c r="D63" s="2">
        <v>41929.600011574083</v>
      </c>
      <c r="E63" s="2">
        <v>43078.94363425926</v>
      </c>
      <c r="F63">
        <f t="shared" si="0"/>
        <v>2014</v>
      </c>
      <c r="G63">
        <f t="shared" si="1"/>
        <v>2017</v>
      </c>
    </row>
    <row r="64" spans="1:7" x14ac:dyDescent="0.2">
      <c r="A64" t="s">
        <v>67</v>
      </c>
      <c r="B64">
        <v>1347165440</v>
      </c>
      <c r="C64">
        <v>1413260312</v>
      </c>
      <c r="D64" s="2">
        <v>41161.19259259259</v>
      </c>
      <c r="E64" s="2">
        <v>41926.179537037038</v>
      </c>
      <c r="F64">
        <f t="shared" si="0"/>
        <v>2012</v>
      </c>
      <c r="G64">
        <f t="shared" si="1"/>
        <v>2014</v>
      </c>
    </row>
    <row r="65" spans="1:7" x14ac:dyDescent="0.2">
      <c r="A65" t="s">
        <v>68</v>
      </c>
      <c r="B65">
        <v>1406661850</v>
      </c>
      <c r="C65">
        <v>1615181959</v>
      </c>
      <c r="D65" s="2">
        <v>41849.808449074073</v>
      </c>
      <c r="E65" s="2">
        <v>44263.235636574071</v>
      </c>
      <c r="F65">
        <f t="shared" si="0"/>
        <v>2014</v>
      </c>
      <c r="G65">
        <f t="shared" si="1"/>
        <v>2021</v>
      </c>
    </row>
    <row r="66" spans="1:7" x14ac:dyDescent="0.2">
      <c r="A66" t="s">
        <v>69</v>
      </c>
      <c r="B66">
        <v>1369066455</v>
      </c>
      <c r="C66">
        <v>1614943216</v>
      </c>
      <c r="D66" s="2">
        <v>41414.676562499997</v>
      </c>
      <c r="E66" s="2">
        <v>44260.472407407397</v>
      </c>
      <c r="F66">
        <f t="shared" si="0"/>
        <v>2013</v>
      </c>
      <c r="G66">
        <f t="shared" si="1"/>
        <v>2021</v>
      </c>
    </row>
    <row r="67" spans="1:7" x14ac:dyDescent="0.2">
      <c r="A67" t="s">
        <v>70</v>
      </c>
      <c r="B67">
        <v>1413153944</v>
      </c>
      <c r="C67">
        <v>1512690402</v>
      </c>
      <c r="D67" s="2">
        <v>41924.948425925933</v>
      </c>
      <c r="E67" s="2">
        <v>43076.990763888891</v>
      </c>
      <c r="F67">
        <f t="shared" ref="F67:F118" si="6">YEAR(D67)</f>
        <v>2014</v>
      </c>
      <c r="G67">
        <f t="shared" ref="G67:G118" si="7">YEAR(E67)</f>
        <v>2017</v>
      </c>
    </row>
    <row r="68" spans="1:7" x14ac:dyDescent="0.2">
      <c r="A68" t="s">
        <v>71</v>
      </c>
      <c r="B68">
        <v>1414682061</v>
      </c>
      <c r="C68">
        <v>1466235210</v>
      </c>
      <c r="D68" s="2">
        <v>41942.634965277779</v>
      </c>
      <c r="E68" s="2">
        <v>42539.314930555563</v>
      </c>
      <c r="F68">
        <f t="shared" si="6"/>
        <v>2014</v>
      </c>
      <c r="G68">
        <f t="shared" si="7"/>
        <v>2016</v>
      </c>
    </row>
    <row r="69" spans="1:7" x14ac:dyDescent="0.2">
      <c r="A69" t="s">
        <v>72</v>
      </c>
      <c r="B69">
        <v>1421005859</v>
      </c>
      <c r="C69">
        <v>1508178304</v>
      </c>
      <c r="D69" s="2">
        <v>42015.82707175926</v>
      </c>
      <c r="E69" s="2">
        <v>43024.767407407409</v>
      </c>
      <c r="F69">
        <f t="shared" si="6"/>
        <v>2015</v>
      </c>
      <c r="G69">
        <f t="shared" si="7"/>
        <v>2017</v>
      </c>
    </row>
    <row r="70" spans="1:7" x14ac:dyDescent="0.2">
      <c r="A70" t="s">
        <v>73</v>
      </c>
      <c r="B70">
        <v>1383087882</v>
      </c>
      <c r="C70">
        <v>1585363695</v>
      </c>
      <c r="D70" s="2">
        <v>41576.961597222216</v>
      </c>
      <c r="E70" s="2">
        <v>43918.116840277777</v>
      </c>
      <c r="F70">
        <f t="shared" si="6"/>
        <v>2013</v>
      </c>
      <c r="G70">
        <f t="shared" si="7"/>
        <v>2020</v>
      </c>
    </row>
    <row r="71" spans="1:7" x14ac:dyDescent="0.2">
      <c r="A71" t="s">
        <v>74</v>
      </c>
      <c r="B71">
        <v>1424206593</v>
      </c>
      <c r="C71">
        <v>1585557452</v>
      </c>
      <c r="D71" s="2">
        <v>42052.872604166667</v>
      </c>
      <c r="E71" s="2">
        <v>43920.359398148154</v>
      </c>
      <c r="F71">
        <f t="shared" si="6"/>
        <v>2015</v>
      </c>
      <c r="G71">
        <f t="shared" si="7"/>
        <v>2020</v>
      </c>
    </row>
    <row r="72" spans="1:7" x14ac:dyDescent="0.2">
      <c r="A72" t="s">
        <v>75</v>
      </c>
      <c r="B72">
        <v>1357139317</v>
      </c>
      <c r="C72">
        <v>1613284733</v>
      </c>
      <c r="D72" s="2">
        <v>41276.630983796298</v>
      </c>
      <c r="E72" s="2">
        <v>44241.277002314811</v>
      </c>
      <c r="F72">
        <f t="shared" si="6"/>
        <v>2013</v>
      </c>
      <c r="G72">
        <f t="shared" si="7"/>
        <v>2021</v>
      </c>
    </row>
    <row r="73" spans="1:7" x14ac:dyDescent="0.2">
      <c r="A73" t="s">
        <v>76</v>
      </c>
      <c r="B73">
        <v>1418293787</v>
      </c>
      <c r="C73">
        <v>1447017959</v>
      </c>
      <c r="D73" s="2">
        <v>41984.437349537038</v>
      </c>
      <c r="E73" s="2">
        <v>42316.893043981479</v>
      </c>
      <c r="F73">
        <f t="shared" si="6"/>
        <v>2014</v>
      </c>
      <c r="G73">
        <f t="shared" si="7"/>
        <v>2015</v>
      </c>
    </row>
    <row r="74" spans="1:7" x14ac:dyDescent="0.2">
      <c r="A74" t="s">
        <v>77</v>
      </c>
      <c r="B74">
        <v>1414181212</v>
      </c>
      <c r="C74">
        <v>1509030757</v>
      </c>
      <c r="D74" s="2">
        <v>41936.838101851848</v>
      </c>
      <c r="E74" s="2">
        <v>43034.633761574078</v>
      </c>
      <c r="F74">
        <f t="shared" si="6"/>
        <v>2014</v>
      </c>
      <c r="G74">
        <f t="shared" si="7"/>
        <v>2017</v>
      </c>
    </row>
    <row r="75" spans="1:7" x14ac:dyDescent="0.2">
      <c r="A75" t="s">
        <v>78</v>
      </c>
      <c r="B75">
        <v>1431264048</v>
      </c>
      <c r="C75">
        <v>1585979667</v>
      </c>
      <c r="D75" s="2">
        <v>42134.556111111109</v>
      </c>
      <c r="E75" s="2">
        <v>43925.246145833327</v>
      </c>
      <c r="F75">
        <f t="shared" si="6"/>
        <v>2015</v>
      </c>
      <c r="G75">
        <f t="shared" si="7"/>
        <v>2020</v>
      </c>
    </row>
    <row r="76" spans="1:7" x14ac:dyDescent="0.2">
      <c r="A76" t="s">
        <v>79</v>
      </c>
      <c r="B76">
        <v>1418299729</v>
      </c>
      <c r="C76">
        <v>1443944589</v>
      </c>
      <c r="D76" s="2">
        <v>41984.506122685183</v>
      </c>
      <c r="E76" s="2">
        <v>42281.321631944447</v>
      </c>
      <c r="F76">
        <f t="shared" si="6"/>
        <v>2014</v>
      </c>
      <c r="G76">
        <f t="shared" si="7"/>
        <v>2015</v>
      </c>
    </row>
    <row r="77" spans="1:7" x14ac:dyDescent="0.2">
      <c r="A77" t="s">
        <v>80</v>
      </c>
      <c r="B77">
        <v>1415634660</v>
      </c>
      <c r="C77">
        <v>1493929403</v>
      </c>
      <c r="D77" s="2">
        <v>41953.660416666673</v>
      </c>
      <c r="E77" s="2">
        <v>42859.84957175926</v>
      </c>
      <c r="F77">
        <f t="shared" si="6"/>
        <v>2014</v>
      </c>
      <c r="G77">
        <f t="shared" si="7"/>
        <v>2017</v>
      </c>
    </row>
    <row r="78" spans="1:7" x14ac:dyDescent="0.2">
      <c r="A78" t="s">
        <v>81</v>
      </c>
      <c r="B78">
        <v>1345916272</v>
      </c>
      <c r="C78">
        <v>1614908099</v>
      </c>
      <c r="D78" s="2">
        <v>41146.734629629631</v>
      </c>
      <c r="E78" s="2">
        <v>44260.065960648149</v>
      </c>
      <c r="F78">
        <f t="shared" si="6"/>
        <v>2012</v>
      </c>
      <c r="G78">
        <f t="shared" si="7"/>
        <v>2021</v>
      </c>
    </row>
    <row r="79" spans="1:7" x14ac:dyDescent="0.2">
      <c r="A79" t="s">
        <v>82</v>
      </c>
      <c r="B79">
        <v>1406158345</v>
      </c>
      <c r="C79">
        <v>1615181959</v>
      </c>
      <c r="D79" s="2">
        <v>41843.980844907397</v>
      </c>
      <c r="E79" s="2">
        <v>44263.235636574071</v>
      </c>
      <c r="F79">
        <f t="shared" si="6"/>
        <v>2014</v>
      </c>
      <c r="G79">
        <f t="shared" si="7"/>
        <v>2021</v>
      </c>
    </row>
    <row r="80" spans="1:7" x14ac:dyDescent="0.2">
      <c r="A80" t="s">
        <v>83</v>
      </c>
      <c r="B80">
        <v>1424278625</v>
      </c>
      <c r="C80">
        <v>1615482679</v>
      </c>
      <c r="D80" s="2">
        <v>42053.706307870372</v>
      </c>
      <c r="E80" s="2">
        <v>44266.716192129628</v>
      </c>
      <c r="F80">
        <f t="shared" si="6"/>
        <v>2015</v>
      </c>
      <c r="G80">
        <f t="shared" si="7"/>
        <v>2021</v>
      </c>
    </row>
    <row r="81" spans="1:7" x14ac:dyDescent="0.2">
      <c r="A81" t="s">
        <v>84</v>
      </c>
      <c r="B81">
        <v>1401113738</v>
      </c>
      <c r="C81">
        <v>1577045271</v>
      </c>
      <c r="D81" s="2">
        <v>41785.594189814823</v>
      </c>
      <c r="E81" s="2">
        <v>43821.838784722233</v>
      </c>
      <c r="F81">
        <f t="shared" si="6"/>
        <v>2014</v>
      </c>
      <c r="G81">
        <f t="shared" si="7"/>
        <v>2019</v>
      </c>
    </row>
    <row r="82" spans="1:7" x14ac:dyDescent="0.2">
      <c r="A82" t="s">
        <v>85</v>
      </c>
      <c r="B82">
        <v>1378131881</v>
      </c>
      <c r="C82">
        <v>1612102290</v>
      </c>
      <c r="D82" s="2">
        <v>41519.600474537037</v>
      </c>
      <c r="E82" s="2">
        <v>44227.591319444437</v>
      </c>
      <c r="F82">
        <f t="shared" si="6"/>
        <v>2013</v>
      </c>
      <c r="G82">
        <f t="shared" si="7"/>
        <v>2021</v>
      </c>
    </row>
    <row r="83" spans="1:7" x14ac:dyDescent="0.2">
      <c r="A83" t="s">
        <v>86</v>
      </c>
      <c r="B83">
        <v>1387644563</v>
      </c>
      <c r="C83">
        <v>1609126228</v>
      </c>
      <c r="D83" s="2">
        <v>41629.700960648152</v>
      </c>
      <c r="E83" s="2">
        <v>44193.146157407413</v>
      </c>
      <c r="F83">
        <f t="shared" si="6"/>
        <v>2013</v>
      </c>
      <c r="G83">
        <f t="shared" si="7"/>
        <v>2020</v>
      </c>
    </row>
    <row r="84" spans="1:7" x14ac:dyDescent="0.2">
      <c r="A84" t="s">
        <v>87</v>
      </c>
      <c r="B84">
        <v>1391753824</v>
      </c>
      <c r="C84">
        <v>1485252821</v>
      </c>
      <c r="D84" s="2">
        <v>41677.26185185185</v>
      </c>
      <c r="E84" s="2">
        <v>42759.426168981481</v>
      </c>
      <c r="F84">
        <f t="shared" si="6"/>
        <v>2014</v>
      </c>
      <c r="G84">
        <f t="shared" si="7"/>
        <v>2017</v>
      </c>
    </row>
    <row r="85" spans="1:7" x14ac:dyDescent="0.2">
      <c r="A85" t="s">
        <v>88</v>
      </c>
      <c r="B85">
        <v>1367297298</v>
      </c>
      <c r="C85">
        <v>1615446929</v>
      </c>
      <c r="D85" s="2">
        <v>41394.200208333343</v>
      </c>
      <c r="E85" s="2">
        <v>44266.302418981482</v>
      </c>
      <c r="F85">
        <f t="shared" si="6"/>
        <v>2013</v>
      </c>
      <c r="G85">
        <f t="shared" si="7"/>
        <v>2021</v>
      </c>
    </row>
    <row r="86" spans="1:7" x14ac:dyDescent="0.2">
      <c r="A86" t="s">
        <v>89</v>
      </c>
      <c r="B86">
        <v>1378716581</v>
      </c>
      <c r="C86">
        <v>1615436758</v>
      </c>
      <c r="D86" s="2">
        <v>41526.367835648147</v>
      </c>
      <c r="E86" s="2">
        <v>44266.184699074067</v>
      </c>
      <c r="F86">
        <f t="shared" si="6"/>
        <v>2013</v>
      </c>
      <c r="G86">
        <f t="shared" si="7"/>
        <v>2021</v>
      </c>
    </row>
    <row r="87" spans="1:7" x14ac:dyDescent="0.2">
      <c r="A87" t="s">
        <v>90</v>
      </c>
      <c r="B87">
        <v>1404396353</v>
      </c>
      <c r="C87">
        <v>1611122571</v>
      </c>
      <c r="D87" s="2">
        <v>41823.587418981479</v>
      </c>
      <c r="E87" s="2">
        <v>44216.251979166656</v>
      </c>
      <c r="F87">
        <f t="shared" si="6"/>
        <v>2014</v>
      </c>
      <c r="G87">
        <f t="shared" si="7"/>
        <v>2021</v>
      </c>
    </row>
    <row r="88" spans="1:7" x14ac:dyDescent="0.2">
      <c r="A88" t="s">
        <v>91</v>
      </c>
      <c r="B88">
        <v>1389783882</v>
      </c>
      <c r="C88">
        <v>1479058183</v>
      </c>
      <c r="D88" s="2">
        <v>41654.461597222216</v>
      </c>
      <c r="E88" s="2">
        <v>42687.72896990741</v>
      </c>
      <c r="F88">
        <f t="shared" si="6"/>
        <v>2014</v>
      </c>
      <c r="G88">
        <f t="shared" si="7"/>
        <v>2016</v>
      </c>
    </row>
    <row r="89" spans="1:7" x14ac:dyDescent="0.2">
      <c r="A89" t="s">
        <v>92</v>
      </c>
      <c r="B89">
        <v>1453372437</v>
      </c>
      <c r="C89">
        <v>1615181959</v>
      </c>
      <c r="D89" s="2">
        <v>42390.440243055556</v>
      </c>
      <c r="E89" s="2">
        <v>44263.235636574071</v>
      </c>
      <c r="F89">
        <f t="shared" si="6"/>
        <v>2016</v>
      </c>
      <c r="G89">
        <f t="shared" si="7"/>
        <v>2021</v>
      </c>
    </row>
    <row r="90" spans="1:7" x14ac:dyDescent="0.2">
      <c r="A90" t="s">
        <v>93</v>
      </c>
      <c r="B90">
        <v>1338109459</v>
      </c>
      <c r="C90">
        <v>1615181959</v>
      </c>
      <c r="D90" s="2">
        <v>41056.377997685187</v>
      </c>
      <c r="E90" s="2">
        <v>44263.235636574071</v>
      </c>
      <c r="F90">
        <f t="shared" si="6"/>
        <v>2012</v>
      </c>
      <c r="G90">
        <f t="shared" si="7"/>
        <v>2021</v>
      </c>
    </row>
    <row r="91" spans="1:7" x14ac:dyDescent="0.2">
      <c r="A91" t="s">
        <v>94</v>
      </c>
      <c r="B91">
        <v>1363978800</v>
      </c>
      <c r="C91">
        <v>1615591358</v>
      </c>
      <c r="D91" s="2">
        <v>41355.791666666657</v>
      </c>
      <c r="E91" s="2">
        <v>44267.974050925928</v>
      </c>
      <c r="F91">
        <f t="shared" si="6"/>
        <v>2013</v>
      </c>
      <c r="G91">
        <f t="shared" si="7"/>
        <v>2021</v>
      </c>
    </row>
    <row r="92" spans="1:7" x14ac:dyDescent="0.2">
      <c r="A92" t="s">
        <v>95</v>
      </c>
      <c r="B92">
        <v>1400993521</v>
      </c>
      <c r="C92">
        <v>1612758674</v>
      </c>
      <c r="D92" s="2">
        <v>41784.202789351853</v>
      </c>
      <c r="E92" s="2">
        <v>44235.188356481478</v>
      </c>
      <c r="F92">
        <f t="shared" si="6"/>
        <v>2014</v>
      </c>
      <c r="G92">
        <f t="shared" si="7"/>
        <v>2021</v>
      </c>
    </row>
    <row r="93" spans="1:7" x14ac:dyDescent="0.2">
      <c r="A93" t="s">
        <v>96</v>
      </c>
      <c r="B93">
        <v>1401318071</v>
      </c>
      <c r="C93">
        <v>1615473387</v>
      </c>
      <c r="D93" s="2">
        <v>41787.959155092591</v>
      </c>
      <c r="E93" s="2">
        <v>44266.60864583333</v>
      </c>
      <c r="F93">
        <f t="shared" si="6"/>
        <v>2014</v>
      </c>
      <c r="G93">
        <f t="shared" si="7"/>
        <v>2021</v>
      </c>
    </row>
    <row r="94" spans="1:7" x14ac:dyDescent="0.2">
      <c r="A94" t="s">
        <v>97</v>
      </c>
      <c r="B94">
        <v>1399914751</v>
      </c>
      <c r="C94">
        <v>1552435721</v>
      </c>
      <c r="D94" s="2">
        <v>41771.71702546296</v>
      </c>
      <c r="E94" s="2">
        <v>43537.006030092591</v>
      </c>
      <c r="F94">
        <f t="shared" si="6"/>
        <v>2014</v>
      </c>
      <c r="G94">
        <f t="shared" si="7"/>
        <v>2019</v>
      </c>
    </row>
    <row r="95" spans="1:7" x14ac:dyDescent="0.2">
      <c r="A95" t="s">
        <v>98</v>
      </c>
      <c r="B95">
        <v>1311749143</v>
      </c>
      <c r="C95">
        <v>1615591358</v>
      </c>
      <c r="D95" s="2">
        <v>40751.281747685192</v>
      </c>
      <c r="E95" s="2">
        <v>44267.974050925928</v>
      </c>
      <c r="F95">
        <f t="shared" si="6"/>
        <v>2011</v>
      </c>
      <c r="G95">
        <f t="shared" si="7"/>
        <v>2021</v>
      </c>
    </row>
    <row r="96" spans="1:7" x14ac:dyDescent="0.2">
      <c r="A96" t="s">
        <v>99</v>
      </c>
      <c r="B96">
        <v>1375326358</v>
      </c>
      <c r="C96">
        <v>1608531408</v>
      </c>
      <c r="D96" s="2">
        <v>41487.129143518519</v>
      </c>
      <c r="E96" s="2">
        <v>44186.261666666673</v>
      </c>
      <c r="F96">
        <f t="shared" si="6"/>
        <v>2013</v>
      </c>
      <c r="G96">
        <f t="shared" si="7"/>
        <v>2020</v>
      </c>
    </row>
    <row r="97" spans="1:7" x14ac:dyDescent="0.2">
      <c r="A97" t="s">
        <v>100</v>
      </c>
      <c r="B97">
        <v>1405705717</v>
      </c>
      <c r="C97">
        <v>1614945517</v>
      </c>
      <c r="D97" s="2">
        <v>41838.742094907408</v>
      </c>
      <c r="E97" s="2">
        <v>44260.499039351853</v>
      </c>
      <c r="F97">
        <f t="shared" si="6"/>
        <v>2014</v>
      </c>
      <c r="G97">
        <f t="shared" si="7"/>
        <v>2021</v>
      </c>
    </row>
    <row r="98" spans="1:7" x14ac:dyDescent="0.2">
      <c r="A98" t="s">
        <v>101</v>
      </c>
      <c r="B98">
        <v>1330599231</v>
      </c>
      <c r="C98">
        <v>1462097490</v>
      </c>
      <c r="D98" s="2">
        <v>40969.454062500001</v>
      </c>
      <c r="E98" s="2">
        <v>42491.42465277778</v>
      </c>
      <c r="F98">
        <f t="shared" si="6"/>
        <v>2012</v>
      </c>
      <c r="G98">
        <f t="shared" si="7"/>
        <v>2016</v>
      </c>
    </row>
    <row r="99" spans="1:7" x14ac:dyDescent="0.2">
      <c r="A99" t="s">
        <v>102</v>
      </c>
      <c r="B99">
        <v>1425632445</v>
      </c>
      <c r="C99">
        <v>1592363770</v>
      </c>
      <c r="D99" s="2">
        <v>42069.375520833331</v>
      </c>
      <c r="E99" s="2">
        <v>43999.13622685185</v>
      </c>
      <c r="F99">
        <f t="shared" si="6"/>
        <v>2015</v>
      </c>
      <c r="G99">
        <f t="shared" si="7"/>
        <v>2020</v>
      </c>
    </row>
    <row r="100" spans="1:7" x14ac:dyDescent="0.2">
      <c r="A100" t="s">
        <v>103</v>
      </c>
      <c r="B100">
        <v>1389665951</v>
      </c>
      <c r="C100">
        <v>1615591358</v>
      </c>
      <c r="D100" s="2">
        <v>41653.096655092602</v>
      </c>
      <c r="E100" s="2">
        <v>44267.974050925928</v>
      </c>
      <c r="F100">
        <f t="shared" si="6"/>
        <v>2014</v>
      </c>
      <c r="G100">
        <f t="shared" si="7"/>
        <v>2021</v>
      </c>
    </row>
    <row r="101" spans="1:7" x14ac:dyDescent="0.2">
      <c r="A101" t="s">
        <v>104</v>
      </c>
      <c r="B101">
        <v>1399800889</v>
      </c>
      <c r="C101">
        <v>1552435721</v>
      </c>
      <c r="D101" s="2">
        <v>41770.399178240739</v>
      </c>
      <c r="E101" s="2">
        <v>43537.006030092591</v>
      </c>
      <c r="F101">
        <f t="shared" si="6"/>
        <v>2014</v>
      </c>
      <c r="G101">
        <f t="shared" si="7"/>
        <v>2019</v>
      </c>
    </row>
    <row r="102" spans="1:7" x14ac:dyDescent="0.2">
      <c r="A102" t="s">
        <v>105</v>
      </c>
      <c r="B102">
        <v>1489228796</v>
      </c>
      <c r="C102">
        <v>1555956305</v>
      </c>
      <c r="D102" s="2">
        <v>42805.444398148153</v>
      </c>
      <c r="E102" s="2">
        <v>43577.753530092603</v>
      </c>
      <c r="F102">
        <f t="shared" si="6"/>
        <v>2017</v>
      </c>
      <c r="G102">
        <f t="shared" si="7"/>
        <v>2019</v>
      </c>
    </row>
    <row r="103" spans="1:7" x14ac:dyDescent="0.2">
      <c r="A103" t="s">
        <v>106</v>
      </c>
      <c r="B103">
        <v>1385932949</v>
      </c>
      <c r="C103">
        <v>1402097116</v>
      </c>
      <c r="D103" s="2">
        <v>41609.890613425923</v>
      </c>
      <c r="E103" s="2">
        <v>41796.97587962963</v>
      </c>
      <c r="F103">
        <f t="shared" si="6"/>
        <v>2013</v>
      </c>
      <c r="G103">
        <f t="shared" si="7"/>
        <v>2014</v>
      </c>
    </row>
    <row r="104" spans="1:7" x14ac:dyDescent="0.2">
      <c r="A104" t="s">
        <v>107</v>
      </c>
      <c r="B104">
        <v>1387710654</v>
      </c>
      <c r="C104">
        <v>1587401524</v>
      </c>
      <c r="D104" s="2">
        <v>41630.465902777767</v>
      </c>
      <c r="E104" s="2">
        <v>43941.702824074076</v>
      </c>
      <c r="F104">
        <f t="shared" si="6"/>
        <v>2013</v>
      </c>
      <c r="G104">
        <f t="shared" si="7"/>
        <v>2020</v>
      </c>
    </row>
    <row r="105" spans="1:7" x14ac:dyDescent="0.2">
      <c r="A105" t="s">
        <v>108</v>
      </c>
      <c r="B105">
        <v>1428926339</v>
      </c>
      <c r="C105">
        <v>1585978504</v>
      </c>
      <c r="D105" s="2">
        <v>42107.499293981477</v>
      </c>
      <c r="E105" s="2">
        <v>43925.232685185183</v>
      </c>
      <c r="F105">
        <f t="shared" si="6"/>
        <v>2015</v>
      </c>
      <c r="G105">
        <f t="shared" si="7"/>
        <v>2020</v>
      </c>
    </row>
    <row r="106" spans="1:7" x14ac:dyDescent="0.2">
      <c r="A106" t="s">
        <v>109</v>
      </c>
      <c r="B106">
        <v>1457095694</v>
      </c>
      <c r="C106">
        <v>1475904155</v>
      </c>
      <c r="D106" s="2">
        <v>42433.533495370371</v>
      </c>
      <c r="E106" s="2">
        <v>42651.224016203712</v>
      </c>
      <c r="F106">
        <f t="shared" si="6"/>
        <v>2016</v>
      </c>
      <c r="G106">
        <f t="shared" si="7"/>
        <v>2016</v>
      </c>
    </row>
    <row r="107" spans="1:7" x14ac:dyDescent="0.2">
      <c r="A107" t="s">
        <v>110</v>
      </c>
      <c r="B107">
        <v>1467592414</v>
      </c>
      <c r="C107">
        <v>1544602219</v>
      </c>
      <c r="D107" s="2">
        <v>42555.023310185177</v>
      </c>
      <c r="E107" s="2">
        <v>43446.340497685182</v>
      </c>
      <c r="F107">
        <f t="shared" si="6"/>
        <v>2016</v>
      </c>
      <c r="G107">
        <f t="shared" si="7"/>
        <v>2018</v>
      </c>
    </row>
    <row r="108" spans="1:7" x14ac:dyDescent="0.2">
      <c r="A108" t="s">
        <v>111</v>
      </c>
      <c r="B108">
        <v>1405612316</v>
      </c>
      <c r="C108">
        <v>1615570003</v>
      </c>
      <c r="D108" s="2">
        <v>41837.661064814813</v>
      </c>
      <c r="E108" s="2">
        <v>44267.726886574077</v>
      </c>
      <c r="F108">
        <f t="shared" si="6"/>
        <v>2014</v>
      </c>
      <c r="G108">
        <f t="shared" si="7"/>
        <v>2021</v>
      </c>
    </row>
    <row r="109" spans="1:7" x14ac:dyDescent="0.2">
      <c r="A109" t="s">
        <v>112</v>
      </c>
      <c r="B109">
        <v>1415024786</v>
      </c>
      <c r="C109">
        <v>1603201962</v>
      </c>
      <c r="D109" s="2">
        <v>41946.601689814823</v>
      </c>
      <c r="E109" s="2">
        <v>44124.578263888892</v>
      </c>
      <c r="F109">
        <f t="shared" si="6"/>
        <v>2014</v>
      </c>
      <c r="G109">
        <f t="shared" si="7"/>
        <v>2020</v>
      </c>
    </row>
    <row r="110" spans="1:7" x14ac:dyDescent="0.2">
      <c r="A110" t="s">
        <v>113</v>
      </c>
      <c r="B110">
        <v>1320063904</v>
      </c>
      <c r="C110">
        <v>1615585666</v>
      </c>
      <c r="D110" s="2">
        <v>40847.517407407409</v>
      </c>
      <c r="E110" s="2">
        <v>44267.908171296287</v>
      </c>
      <c r="F110">
        <f t="shared" si="6"/>
        <v>2011</v>
      </c>
      <c r="G110">
        <f t="shared" si="7"/>
        <v>2021</v>
      </c>
    </row>
    <row r="111" spans="1:7" x14ac:dyDescent="0.2">
      <c r="A111" t="s">
        <v>114</v>
      </c>
      <c r="B111">
        <v>1413022011</v>
      </c>
      <c r="C111">
        <v>1523359381</v>
      </c>
      <c r="D111" s="2">
        <v>41923.421423611107</v>
      </c>
      <c r="E111" s="2">
        <v>43200.474317129629</v>
      </c>
      <c r="F111">
        <f t="shared" si="6"/>
        <v>2014</v>
      </c>
      <c r="G111">
        <f t="shared" si="7"/>
        <v>2018</v>
      </c>
    </row>
    <row r="112" spans="1:7" x14ac:dyDescent="0.2">
      <c r="A112" t="s">
        <v>115</v>
      </c>
      <c r="B112">
        <v>1392585362</v>
      </c>
      <c r="C112">
        <v>1552816897</v>
      </c>
      <c r="D112" s="2">
        <v>41686.886134259257</v>
      </c>
      <c r="E112" s="2">
        <v>43541.41778935185</v>
      </c>
      <c r="F112">
        <f t="shared" si="6"/>
        <v>2014</v>
      </c>
      <c r="G112">
        <f t="shared" si="7"/>
        <v>2019</v>
      </c>
    </row>
    <row r="113" spans="1:7" x14ac:dyDescent="0.2">
      <c r="A113" t="s">
        <v>116</v>
      </c>
      <c r="B113">
        <v>1423768798</v>
      </c>
      <c r="C113">
        <v>1612097421</v>
      </c>
      <c r="D113" s="2">
        <v>42047.805532407408</v>
      </c>
      <c r="E113" s="2">
        <v>44227.53496527778</v>
      </c>
      <c r="F113">
        <f t="shared" si="6"/>
        <v>2015</v>
      </c>
      <c r="G113">
        <f t="shared" si="7"/>
        <v>2021</v>
      </c>
    </row>
    <row r="114" spans="1:7" x14ac:dyDescent="0.2">
      <c r="A114" t="s">
        <v>117</v>
      </c>
      <c r="B114">
        <v>1303630456</v>
      </c>
      <c r="C114">
        <v>1614342715</v>
      </c>
      <c r="D114" s="2">
        <v>40657.315462962957</v>
      </c>
      <c r="E114" s="2">
        <v>44253.522164351853</v>
      </c>
      <c r="F114">
        <f t="shared" si="6"/>
        <v>2011</v>
      </c>
      <c r="G114">
        <f t="shared" si="7"/>
        <v>2021</v>
      </c>
    </row>
    <row r="115" spans="1:7" x14ac:dyDescent="0.2">
      <c r="A115" t="s">
        <v>118</v>
      </c>
      <c r="B115">
        <v>1368298161</v>
      </c>
      <c r="C115">
        <v>1611546765</v>
      </c>
      <c r="D115" s="2">
        <v>41405.784270833326</v>
      </c>
      <c r="E115" s="2">
        <v>44221.161631944437</v>
      </c>
      <c r="F115">
        <f t="shared" si="6"/>
        <v>2013</v>
      </c>
      <c r="G115">
        <f t="shared" si="7"/>
        <v>2021</v>
      </c>
    </row>
    <row r="116" spans="1:7" x14ac:dyDescent="0.2">
      <c r="A116" t="s">
        <v>119</v>
      </c>
      <c r="B116">
        <v>1419825245</v>
      </c>
      <c r="C116">
        <v>1615181959</v>
      </c>
      <c r="D116" s="2">
        <v>42002.162557870368</v>
      </c>
      <c r="E116" s="2">
        <v>44263.235636574071</v>
      </c>
      <c r="F116">
        <f t="shared" si="6"/>
        <v>2014</v>
      </c>
      <c r="G116">
        <f t="shared" si="7"/>
        <v>2021</v>
      </c>
    </row>
    <row r="117" spans="1:7" x14ac:dyDescent="0.2">
      <c r="A117" t="s">
        <v>120</v>
      </c>
      <c r="B117">
        <v>1416509040</v>
      </c>
      <c r="C117">
        <v>1532178210</v>
      </c>
      <c r="D117" s="2">
        <v>41963.780555555553</v>
      </c>
      <c r="E117" s="2">
        <v>43302.54409722222</v>
      </c>
      <c r="F117">
        <f t="shared" si="6"/>
        <v>2014</v>
      </c>
      <c r="G117">
        <f t="shared" si="7"/>
        <v>2018</v>
      </c>
    </row>
    <row r="118" spans="1:7" x14ac:dyDescent="0.2">
      <c r="A118" t="s">
        <v>121</v>
      </c>
      <c r="B118">
        <v>1399549911</v>
      </c>
      <c r="C118">
        <v>1416160403</v>
      </c>
      <c r="D118" s="2">
        <v>41767.494340277779</v>
      </c>
      <c r="E118" s="2">
        <v>41959.745405092603</v>
      </c>
      <c r="F118">
        <f t="shared" si="6"/>
        <v>2014</v>
      </c>
      <c r="G118">
        <f t="shared" si="7"/>
        <v>2014</v>
      </c>
    </row>
  </sheetData>
  <autoFilter ref="A1:G118" xr:uid="{66688B78-648E-464D-882D-446A9B9A94DC}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Jürgen Schatzmann</cp:lastModifiedBy>
  <dcterms:created xsi:type="dcterms:W3CDTF">2021-03-21T16:29:41Z</dcterms:created>
  <dcterms:modified xsi:type="dcterms:W3CDTF">2021-05-23T18:47:44Z</dcterms:modified>
</cp:coreProperties>
</file>