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\Develop\Github\gallager-dvb-s2x\Requirements\"/>
    </mc:Choice>
  </mc:AlternateContent>
  <bookViews>
    <workbookView xWindow="0" yWindow="0" windowWidth="28800" windowHeight="134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3" i="1"/>
  <c r="C5" i="1"/>
  <c r="H4" i="1" s="1"/>
  <c r="I4" i="1" s="1"/>
  <c r="H3" i="1" l="1"/>
  <c r="I3" i="1" s="1"/>
  <c r="H12" i="1" s="1"/>
</calcChain>
</file>

<file path=xl/sharedStrings.xml><?xml version="1.0" encoding="utf-8"?>
<sst xmlns="http://schemas.openxmlformats.org/spreadsheetml/2006/main" count="29" uniqueCount="23">
  <si>
    <t>Rolloff</t>
  </si>
  <si>
    <t>Bandwidth (MHz)</t>
  </si>
  <si>
    <t>Symbol rate (MHz)</t>
  </si>
  <si>
    <t xml:space="preserve"> </t>
  </si>
  <si>
    <t>Modulation format</t>
  </si>
  <si>
    <t>QPSK</t>
  </si>
  <si>
    <t>8PSK</t>
  </si>
  <si>
    <t>Bits/symbol</t>
  </si>
  <si>
    <t>Frame size (bits)</t>
  </si>
  <si>
    <t>Frame size (sym)</t>
  </si>
  <si>
    <t>Fame length (ms)</t>
  </si>
  <si>
    <t>Frame rate (Hz)</t>
  </si>
  <si>
    <t>5/6</t>
  </si>
  <si>
    <t>8/9</t>
  </si>
  <si>
    <t>4/15</t>
  </si>
  <si>
    <t>2/5</t>
  </si>
  <si>
    <t>2/3</t>
  </si>
  <si>
    <t>4/5</t>
  </si>
  <si>
    <t>KLdpc</t>
  </si>
  <si>
    <t>Mod</t>
  </si>
  <si>
    <t>Rate</t>
  </si>
  <si>
    <t>Gross data rate</t>
  </si>
  <si>
    <t>Supposed to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</si>
</sst>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\ ##0.0E+0"/>
    <numFmt numFmtId="167" formatCode="\ ##0.000E+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67" fontId="0" fillId="0" borderId="0" xfId="0" applyNumberFormat="1"/>
    <xf numFmtId="0" fontId="0" fillId="2" borderId="0" xfId="0" applyFill="1"/>
    <xf numFmtId="16" fontId="0" fillId="2" borderId="0" xfId="0" quotePrefix="1" applyNumberFormat="1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tabSelected="1" zoomScale="130" zoomScaleNormal="130" workbookViewId="0">
      <selection activeCell="G17" sqref="G17"/>
    </sheetView>
  </sheetViews>
  <sheetFormatPr defaultRowHeight="15" x14ac:dyDescent="0.25"/>
  <cols>
    <col min="2" max="2" width="16.5703125" bestFit="1" customWidth="1"/>
    <col min="3" max="3" width="13.140625" bestFit="1" customWidth="1"/>
    <col min="5" max="5" width="18" bestFit="1" customWidth="1"/>
    <col min="6" max="6" width="11.5703125" bestFit="1" customWidth="1"/>
    <col min="7" max="7" width="16" bestFit="1" customWidth="1"/>
    <col min="8" max="8" width="15.7109375" bestFit="1" customWidth="1"/>
    <col min="9" max="9" width="14.85546875" bestFit="1" customWidth="1"/>
  </cols>
  <sheetData>
    <row r="2" spans="2:9" x14ac:dyDescent="0.25">
      <c r="E2" s="1" t="s">
        <v>4</v>
      </c>
      <c r="F2" s="1" t="s">
        <v>7</v>
      </c>
      <c r="G2" s="1" t="s">
        <v>9</v>
      </c>
      <c r="H2" s="1" t="s">
        <v>10</v>
      </c>
      <c r="I2" s="1" t="s">
        <v>11</v>
      </c>
    </row>
    <row r="3" spans="2:9" x14ac:dyDescent="0.25">
      <c r="B3" s="1" t="s">
        <v>1</v>
      </c>
      <c r="C3">
        <v>10</v>
      </c>
      <c r="E3" s="3" t="s">
        <v>5</v>
      </c>
      <c r="F3">
        <v>2</v>
      </c>
      <c r="G3">
        <f>$C$6/F3</f>
        <v>8100</v>
      </c>
      <c r="H3">
        <f>G3/($C$5*1000)</f>
        <v>0.97199999999999998</v>
      </c>
      <c r="I3" s="4">
        <f>1000/H3</f>
        <v>1028.80658436214</v>
      </c>
    </row>
    <row r="4" spans="2:9" x14ac:dyDescent="0.25">
      <c r="B4" s="1" t="s">
        <v>0</v>
      </c>
      <c r="C4" s="2">
        <v>0.2</v>
      </c>
      <c r="E4" s="3" t="s">
        <v>6</v>
      </c>
      <c r="F4">
        <v>3</v>
      </c>
      <c r="G4">
        <f>$C$6/F4</f>
        <v>5400</v>
      </c>
      <c r="H4">
        <f>G4/($C$5*1000)</f>
        <v>0.64799999999999991</v>
      </c>
      <c r="I4" s="4">
        <f>1000/H4</f>
        <v>1543.2098765432102</v>
      </c>
    </row>
    <row r="5" spans="2:9" x14ac:dyDescent="0.25">
      <c r="B5" s="1" t="s">
        <v>2</v>
      </c>
      <c r="C5">
        <f>C3/(1 + C4)</f>
        <v>8.3333333333333339</v>
      </c>
    </row>
    <row r="6" spans="2:9" x14ac:dyDescent="0.25">
      <c r="B6" s="1" t="s">
        <v>8</v>
      </c>
      <c r="C6">
        <v>16200</v>
      </c>
    </row>
    <row r="7" spans="2:9" x14ac:dyDescent="0.25">
      <c r="B7" s="1" t="s">
        <v>3</v>
      </c>
    </row>
    <row r="9" spans="2:9" s="1" customFormat="1" x14ac:dyDescent="0.25">
      <c r="E9" s="1" t="s">
        <v>19</v>
      </c>
      <c r="F9" s="1" t="s">
        <v>20</v>
      </c>
      <c r="G9" s="1" t="s">
        <v>18</v>
      </c>
      <c r="H9" s="1" t="s">
        <v>21</v>
      </c>
      <c r="I9" s="1" t="s">
        <v>22</v>
      </c>
    </row>
    <row r="10" spans="2:9" x14ac:dyDescent="0.25">
      <c r="E10" t="s">
        <v>5</v>
      </c>
      <c r="F10" s="5" t="s">
        <v>14</v>
      </c>
      <c r="H10" s="6"/>
      <c r="I10" s="7">
        <v>4054000</v>
      </c>
    </row>
    <row r="11" spans="2:9" x14ac:dyDescent="0.25">
      <c r="E11" t="s">
        <v>5</v>
      </c>
      <c r="F11" s="5" t="s">
        <v>15</v>
      </c>
      <c r="H11" s="6"/>
      <c r="I11" s="7">
        <v>6205000</v>
      </c>
    </row>
    <row r="12" spans="2:9" x14ac:dyDescent="0.25">
      <c r="E12" s="8" t="s">
        <v>5</v>
      </c>
      <c r="F12" s="10" t="s">
        <v>16</v>
      </c>
      <c r="G12">
        <v>10632</v>
      </c>
      <c r="H12" s="7">
        <f>G12*I3</f>
        <v>10938271.604938272</v>
      </c>
      <c r="I12" s="7">
        <v>10506000</v>
      </c>
    </row>
    <row r="13" spans="2:9" x14ac:dyDescent="0.25">
      <c r="E13" t="s">
        <v>5</v>
      </c>
      <c r="F13" s="5" t="s">
        <v>17</v>
      </c>
      <c r="H13" s="6"/>
      <c r="I13" s="7">
        <v>12298000</v>
      </c>
    </row>
    <row r="14" spans="2:9" x14ac:dyDescent="0.25">
      <c r="E14" s="8" t="s">
        <v>6</v>
      </c>
      <c r="F14" s="9" t="s">
        <v>12</v>
      </c>
      <c r="H14" s="6"/>
      <c r="I14" s="7">
        <v>19495000</v>
      </c>
    </row>
    <row r="15" spans="2:9" x14ac:dyDescent="0.25">
      <c r="E15" t="s">
        <v>6</v>
      </c>
      <c r="F15" s="5" t="s">
        <v>13</v>
      </c>
      <c r="H15" s="6"/>
      <c r="I15" s="7">
        <v>21067000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SCHIEFER,JAN (K-LakeStevens,ex1)</dc:creator>
  <cp:lastModifiedBy>SCHIEFER,JAN (K-LakeStevens,ex1)</cp:lastModifiedBy>
  <dcterms:created xsi:type="dcterms:W3CDTF">2018-06-06T19:23:47Z</dcterms:created>
  <dcterms:modified xsi:type="dcterms:W3CDTF">2018-06-07T16:06:22Z</dcterms:modified>
</cp:coreProperties>
</file>