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schoeley\Dropbox\sci\2016-09-imort_select\code\"/>
    </mc:Choice>
  </mc:AlternateContent>
  <bookViews>
    <workbookView xWindow="0" yWindow="0" windowWidth="16200" windowHeight="248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4" i="1"/>
  <c r="A25" i="1"/>
  <c r="B25" i="1"/>
  <c r="C25" i="1" s="1"/>
  <c r="A24" i="1"/>
  <c r="D24" i="1" s="1"/>
  <c r="A23" i="1"/>
  <c r="B23" i="1"/>
  <c r="C23" i="1" s="1"/>
  <c r="A22" i="1"/>
  <c r="D22" i="1" s="1"/>
  <c r="E22" i="1" s="1"/>
  <c r="A21" i="1"/>
  <c r="A20" i="1"/>
  <c r="D20" i="1" s="1"/>
  <c r="A19" i="1"/>
  <c r="D19" i="1"/>
  <c r="E19" i="1" s="1"/>
  <c r="A18" i="1"/>
  <c r="D18" i="1" s="1"/>
  <c r="E18" i="1" s="1"/>
  <c r="A17" i="1"/>
  <c r="D17" i="1"/>
  <c r="E17" i="1" s="1"/>
  <c r="A16" i="1"/>
  <c r="D16" i="1" s="1"/>
  <c r="E16" i="1" s="1"/>
  <c r="A14" i="1"/>
  <c r="A15" i="1"/>
  <c r="B15" i="1" s="1"/>
  <c r="C15" i="1" s="1"/>
  <c r="D14" i="1"/>
  <c r="E14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1" i="1"/>
  <c r="E21" i="1" s="1"/>
  <c r="D25" i="1"/>
  <c r="E25" i="1" s="1"/>
  <c r="D3" i="1"/>
  <c r="E3" i="1" s="1"/>
  <c r="C10" i="1"/>
  <c r="B5" i="1"/>
  <c r="C5" i="1" s="1"/>
  <c r="B6" i="1"/>
  <c r="C6" i="1" s="1"/>
  <c r="B7" i="1"/>
  <c r="C7" i="1" s="1"/>
  <c r="B8" i="1"/>
  <c r="C8" i="1" s="1"/>
  <c r="B9" i="1"/>
  <c r="C9" i="1" s="1"/>
  <c r="B10" i="1"/>
  <c r="B21" i="1"/>
  <c r="C21" i="1" s="1"/>
  <c r="B11" i="1"/>
  <c r="C11" i="1" s="1"/>
  <c r="B12" i="1"/>
  <c r="C12" i="1" s="1"/>
  <c r="B13" i="1"/>
  <c r="C13" i="1" s="1"/>
  <c r="B4" i="1"/>
  <c r="C4" i="1" s="1"/>
  <c r="B3" i="1"/>
  <c r="C3" i="1" s="1"/>
  <c r="B18" i="1" l="1"/>
  <c r="C18" i="1" s="1"/>
  <c r="B24" i="1"/>
  <c r="C24" i="1" s="1"/>
  <c r="D23" i="1"/>
  <c r="E23" i="1" s="1"/>
  <c r="B22" i="1"/>
  <c r="C22" i="1" s="1"/>
  <c r="B20" i="1"/>
  <c r="C20" i="1" s="1"/>
  <c r="B19" i="1"/>
  <c r="C19" i="1" s="1"/>
  <c r="B17" i="1"/>
  <c r="C17" i="1" s="1"/>
  <c r="B16" i="1"/>
  <c r="C16" i="1" s="1"/>
  <c r="D15" i="1"/>
  <c r="E15" i="1" s="1"/>
  <c r="B14" i="1"/>
  <c r="C14" i="1" s="1"/>
</calcChain>
</file>

<file path=xl/sharedStrings.xml><?xml version="1.0" encoding="utf-8"?>
<sst xmlns="http://schemas.openxmlformats.org/spreadsheetml/2006/main" count="13" uniqueCount="13">
  <si>
    <t>[hour)</t>
  </si>
  <si>
    <t>[day)</t>
  </si>
  <si>
    <t>[week)</t>
  </si>
  <si>
    <t>[month)</t>
  </si>
  <si>
    <t>H[0,1)</t>
  </si>
  <si>
    <t>H[1,24)</t>
  </si>
  <si>
    <t>D[1,7)</t>
  </si>
  <si>
    <t>W[1,4)</t>
  </si>
  <si>
    <t>Abridging infant life-tables</t>
  </si>
  <si>
    <t>[year)</t>
  </si>
  <si>
    <t>M[1,12)</t>
  </si>
  <si>
    <t>age interval</t>
  </si>
  <si>
    <t>Gregorian solar calendar: 1 Month = 30.44 days = 730.56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</si>
</sst>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9" borderId="0" xfId="0" applyFill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DU">
      <a:dk1>
        <a:sysClr val="windowText" lastClr="000000"/>
      </a:dk1>
      <a:lt1>
        <a:sysClr val="window" lastClr="FFFFFF"/>
      </a:lt1>
      <a:dk2>
        <a:srgbClr val="473729"/>
      </a:dk2>
      <a:lt2>
        <a:srgbClr val="EFE5D1"/>
      </a:lt2>
      <a:accent1>
        <a:srgbClr val="4E5B31"/>
      </a:accent1>
      <a:accent2>
        <a:srgbClr val="789D4A"/>
      </a:accent2>
      <a:accent3>
        <a:srgbClr val="AEB862"/>
      </a:accent3>
      <a:accent4>
        <a:srgbClr val="862633"/>
      </a:accent4>
      <a:accent5>
        <a:srgbClr val="D05A57"/>
      </a:accent5>
      <a:accent6>
        <a:srgbClr val="D38235"/>
      </a:accent6>
      <a:hlink>
        <a:srgbClr val="0563C1"/>
      </a:hlink>
      <a:folHlink>
        <a:srgbClr val="954F72"/>
      </a:folHlink>
    </a:clrScheme>
    <a:fontScheme name="SDU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28" sqref="A28"/>
    </sheetView>
  </sheetViews>
  <sheetFormatPr defaultRowHeight="15" x14ac:dyDescent="0.25"/>
  <cols>
    <col min="6" max="6" width="13.42578125" customWidth="1"/>
  </cols>
  <sheetData>
    <row r="1" spans="1:6" x14ac:dyDescent="0.25">
      <c r="A1" s="1" t="s">
        <v>8</v>
      </c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9</v>
      </c>
      <c r="F2" s="2" t="s">
        <v>11</v>
      </c>
    </row>
    <row r="3" spans="1:6" x14ac:dyDescent="0.25">
      <c r="A3" s="3">
        <v>0</v>
      </c>
      <c r="B3" s="3">
        <f>_xlfn.FLOOR.MATH(A3/24)</f>
        <v>0</v>
      </c>
      <c r="C3" s="3">
        <f>_xlfn.FLOOR.MATH(B3/7)</f>
        <v>0</v>
      </c>
      <c r="D3" s="3">
        <f>_xlfn.FLOOR.MATH(A3/(30.44*24))</f>
        <v>0</v>
      </c>
      <c r="E3" s="3">
        <f>_xlfn.FLOOR.MATH(D3/12)</f>
        <v>0</v>
      </c>
      <c r="F3" s="9" t="s">
        <v>4</v>
      </c>
    </row>
    <row r="4" spans="1:6" x14ac:dyDescent="0.25">
      <c r="A4" s="4">
        <v>1</v>
      </c>
      <c r="B4" s="4">
        <f>_xlfn.FLOOR.MATH(A4/24)</f>
        <v>0</v>
      </c>
      <c r="C4" s="4">
        <f t="shared" ref="C4:C25" si="0">_xlfn.FLOOR.MATH(B4/7)</f>
        <v>0</v>
      </c>
      <c r="D4" s="4">
        <f t="shared" ref="D4:D25" si="1">_xlfn.FLOOR.MATH(A4/(30.44*24))</f>
        <v>0</v>
      </c>
      <c r="E4" s="4">
        <f t="shared" ref="E4:E25" si="2">_xlfn.FLOOR.MATH(D4/12)</f>
        <v>0</v>
      </c>
      <c r="F4" s="10" t="s">
        <v>5</v>
      </c>
    </row>
    <row r="5" spans="1:6" x14ac:dyDescent="0.25">
      <c r="A5" s="8">
        <v>24</v>
      </c>
      <c r="B5" s="8">
        <f t="shared" ref="B5:B10" si="3">_xlfn.FLOOR.MATH(A5/24)</f>
        <v>1</v>
      </c>
      <c r="C5" s="8">
        <f t="shared" si="0"/>
        <v>0</v>
      </c>
      <c r="D5" s="8">
        <f t="shared" si="1"/>
        <v>0</v>
      </c>
      <c r="E5" s="8">
        <f t="shared" si="2"/>
        <v>0</v>
      </c>
      <c r="F5" s="11" t="s">
        <v>6</v>
      </c>
    </row>
    <row r="6" spans="1:6" x14ac:dyDescent="0.25">
      <c r="A6" s="8">
        <v>48</v>
      </c>
      <c r="B6" s="8">
        <f t="shared" si="3"/>
        <v>2</v>
      </c>
      <c r="C6" s="8">
        <f t="shared" si="0"/>
        <v>0</v>
      </c>
      <c r="D6" s="8">
        <f t="shared" si="1"/>
        <v>0</v>
      </c>
      <c r="E6" s="8">
        <f t="shared" si="2"/>
        <v>0</v>
      </c>
      <c r="F6" s="11"/>
    </row>
    <row r="7" spans="1:6" x14ac:dyDescent="0.25">
      <c r="A7" s="8">
        <v>72</v>
      </c>
      <c r="B7" s="8">
        <f t="shared" si="3"/>
        <v>3</v>
      </c>
      <c r="C7" s="8">
        <f t="shared" si="0"/>
        <v>0</v>
      </c>
      <c r="D7" s="8">
        <f t="shared" si="1"/>
        <v>0</v>
      </c>
      <c r="E7" s="8">
        <f t="shared" si="2"/>
        <v>0</v>
      </c>
      <c r="F7" s="11"/>
    </row>
    <row r="8" spans="1:6" x14ac:dyDescent="0.25">
      <c r="A8" s="8">
        <v>96</v>
      </c>
      <c r="B8" s="8">
        <f t="shared" si="3"/>
        <v>4</v>
      </c>
      <c r="C8" s="8">
        <f t="shared" si="0"/>
        <v>0</v>
      </c>
      <c r="D8" s="8">
        <f t="shared" si="1"/>
        <v>0</v>
      </c>
      <c r="E8" s="8">
        <f t="shared" si="2"/>
        <v>0</v>
      </c>
      <c r="F8" s="11"/>
    </row>
    <row r="9" spans="1:6" x14ac:dyDescent="0.25">
      <c r="A9" s="8">
        <v>120</v>
      </c>
      <c r="B9" s="8">
        <f t="shared" si="3"/>
        <v>5</v>
      </c>
      <c r="C9" s="8">
        <f t="shared" si="0"/>
        <v>0</v>
      </c>
      <c r="D9" s="8">
        <f t="shared" si="1"/>
        <v>0</v>
      </c>
      <c r="E9" s="8">
        <f t="shared" si="2"/>
        <v>0</v>
      </c>
      <c r="F9" s="11"/>
    </row>
    <row r="10" spans="1:6" x14ac:dyDescent="0.25">
      <c r="A10" s="8">
        <v>144</v>
      </c>
      <c r="B10" s="8">
        <f t="shared" si="3"/>
        <v>6</v>
      </c>
      <c r="C10" s="8">
        <f t="shared" si="0"/>
        <v>0</v>
      </c>
      <c r="D10" s="8">
        <f t="shared" si="1"/>
        <v>0</v>
      </c>
      <c r="E10" s="8">
        <f t="shared" si="2"/>
        <v>0</v>
      </c>
      <c r="F10" s="11"/>
    </row>
    <row r="11" spans="1:6" x14ac:dyDescent="0.25">
      <c r="A11" s="5">
        <v>168</v>
      </c>
      <c r="B11" s="5">
        <f t="shared" ref="B11:B25" si="4">_xlfn.FLOOR.MATH(A11/24)</f>
        <v>7</v>
      </c>
      <c r="C11" s="5">
        <f t="shared" si="0"/>
        <v>1</v>
      </c>
      <c r="D11" s="5">
        <f t="shared" si="1"/>
        <v>0</v>
      </c>
      <c r="E11" s="5">
        <f t="shared" si="2"/>
        <v>0</v>
      </c>
      <c r="F11" s="12" t="s">
        <v>7</v>
      </c>
    </row>
    <row r="12" spans="1:6" x14ac:dyDescent="0.25">
      <c r="A12" s="5">
        <v>336</v>
      </c>
      <c r="B12" s="5">
        <f t="shared" si="4"/>
        <v>14</v>
      </c>
      <c r="C12" s="5">
        <f t="shared" si="0"/>
        <v>2</v>
      </c>
      <c r="D12" s="5">
        <f t="shared" si="1"/>
        <v>0</v>
      </c>
      <c r="E12" s="5">
        <f t="shared" si="2"/>
        <v>0</v>
      </c>
      <c r="F12" s="12"/>
    </row>
    <row r="13" spans="1:6" x14ac:dyDescent="0.25">
      <c r="A13" s="5">
        <v>504</v>
      </c>
      <c r="B13" s="5">
        <f t="shared" si="4"/>
        <v>21</v>
      </c>
      <c r="C13" s="5">
        <f t="shared" si="0"/>
        <v>3</v>
      </c>
      <c r="D13" s="5">
        <f t="shared" si="1"/>
        <v>0</v>
      </c>
      <c r="E13" s="5">
        <f t="shared" si="2"/>
        <v>0</v>
      </c>
      <c r="F13" s="12"/>
    </row>
    <row r="14" spans="1:6" x14ac:dyDescent="0.25">
      <c r="A14" s="6">
        <f>_xlfn.CEILING.MATH(30.44*24*1)</f>
        <v>731</v>
      </c>
      <c r="B14" s="6">
        <f t="shared" si="4"/>
        <v>30</v>
      </c>
      <c r="C14" s="6">
        <f t="shared" si="0"/>
        <v>4</v>
      </c>
      <c r="D14" s="6">
        <f t="shared" si="1"/>
        <v>1</v>
      </c>
      <c r="E14" s="6">
        <f t="shared" si="2"/>
        <v>0</v>
      </c>
      <c r="F14" s="13" t="s">
        <v>10</v>
      </c>
    </row>
    <row r="15" spans="1:6" x14ac:dyDescent="0.25">
      <c r="A15" s="6">
        <f>_xlfn.CEILING.MATH(30.44*24*2)</f>
        <v>1462</v>
      </c>
      <c r="B15" s="6">
        <f t="shared" si="4"/>
        <v>60</v>
      </c>
      <c r="C15" s="6">
        <f t="shared" si="0"/>
        <v>8</v>
      </c>
      <c r="D15" s="6">
        <f t="shared" si="1"/>
        <v>2</v>
      </c>
      <c r="E15" s="6">
        <f t="shared" si="2"/>
        <v>0</v>
      </c>
      <c r="F15" s="13"/>
    </row>
    <row r="16" spans="1:6" x14ac:dyDescent="0.25">
      <c r="A16" s="6">
        <f>_xlfn.CEILING.MATH(30.44*24*3)</f>
        <v>2192</v>
      </c>
      <c r="B16" s="6">
        <f t="shared" si="4"/>
        <v>91</v>
      </c>
      <c r="C16" s="6">
        <f t="shared" si="0"/>
        <v>13</v>
      </c>
      <c r="D16" s="6">
        <f t="shared" si="1"/>
        <v>3</v>
      </c>
      <c r="E16" s="6">
        <f t="shared" si="2"/>
        <v>0</v>
      </c>
      <c r="F16" s="13"/>
    </row>
    <row r="17" spans="1:6" x14ac:dyDescent="0.25">
      <c r="A17" s="6">
        <f>_xlfn.CEILING.MATH(30.44*24*4)</f>
        <v>2923</v>
      </c>
      <c r="B17" s="6">
        <f t="shared" si="4"/>
        <v>121</v>
      </c>
      <c r="C17" s="6">
        <f t="shared" si="0"/>
        <v>17</v>
      </c>
      <c r="D17" s="6">
        <f t="shared" si="1"/>
        <v>4</v>
      </c>
      <c r="E17" s="6">
        <f t="shared" si="2"/>
        <v>0</v>
      </c>
      <c r="F17" s="13"/>
    </row>
    <row r="18" spans="1:6" x14ac:dyDescent="0.25">
      <c r="A18" s="6">
        <f>_xlfn.CEILING.MATH(30.44*24*5)</f>
        <v>3653</v>
      </c>
      <c r="B18" s="6">
        <f t="shared" si="4"/>
        <v>152</v>
      </c>
      <c r="C18" s="6">
        <f t="shared" si="0"/>
        <v>21</v>
      </c>
      <c r="D18" s="6">
        <f t="shared" si="1"/>
        <v>5</v>
      </c>
      <c r="E18" s="6">
        <f t="shared" si="2"/>
        <v>0</v>
      </c>
      <c r="F18" s="13"/>
    </row>
    <row r="19" spans="1:6" x14ac:dyDescent="0.25">
      <c r="A19" s="6">
        <f>_xlfn.CEILING.MATH(30.44*24*6)</f>
        <v>4384</v>
      </c>
      <c r="B19" s="6">
        <f t="shared" si="4"/>
        <v>182</v>
      </c>
      <c r="C19" s="6">
        <f t="shared" si="0"/>
        <v>26</v>
      </c>
      <c r="D19" s="6">
        <f t="shared" si="1"/>
        <v>6</v>
      </c>
      <c r="E19" s="6">
        <f t="shared" si="2"/>
        <v>0</v>
      </c>
      <c r="F19" s="13"/>
    </row>
    <row r="20" spans="1:6" x14ac:dyDescent="0.25">
      <c r="A20" s="6">
        <f>_xlfn.CEILING.MATH(30.44*24*7)</f>
        <v>5114</v>
      </c>
      <c r="B20" s="6">
        <f t="shared" si="4"/>
        <v>213</v>
      </c>
      <c r="C20" s="6">
        <f t="shared" si="0"/>
        <v>30</v>
      </c>
      <c r="D20" s="6">
        <f t="shared" si="1"/>
        <v>7</v>
      </c>
      <c r="E20" s="6">
        <f t="shared" si="2"/>
        <v>0</v>
      </c>
      <c r="F20" s="13"/>
    </row>
    <row r="21" spans="1:6" x14ac:dyDescent="0.25">
      <c r="A21" s="6">
        <f>_xlfn.CEILING.MATH(30.44*24*8)</f>
        <v>5845</v>
      </c>
      <c r="B21" s="6">
        <f t="shared" si="4"/>
        <v>243</v>
      </c>
      <c r="C21" s="6">
        <f t="shared" si="0"/>
        <v>34</v>
      </c>
      <c r="D21" s="6">
        <f t="shared" si="1"/>
        <v>8</v>
      </c>
      <c r="E21" s="6">
        <f t="shared" si="2"/>
        <v>0</v>
      </c>
      <c r="F21" s="13"/>
    </row>
    <row r="22" spans="1:6" x14ac:dyDescent="0.25">
      <c r="A22" s="6">
        <f>_xlfn.CEILING.MATH(30.44*24*9)</f>
        <v>6576</v>
      </c>
      <c r="B22" s="6">
        <f t="shared" si="4"/>
        <v>274</v>
      </c>
      <c r="C22" s="6">
        <f t="shared" si="0"/>
        <v>39</v>
      </c>
      <c r="D22" s="6">
        <f t="shared" si="1"/>
        <v>9</v>
      </c>
      <c r="E22" s="6">
        <f t="shared" si="2"/>
        <v>0</v>
      </c>
      <c r="F22" s="13"/>
    </row>
    <row r="23" spans="1:6" x14ac:dyDescent="0.25">
      <c r="A23" s="6">
        <f>_xlfn.CEILING.MATH(30.44*24*10)</f>
        <v>7306</v>
      </c>
      <c r="B23" s="6">
        <f t="shared" si="4"/>
        <v>304</v>
      </c>
      <c r="C23" s="6">
        <f t="shared" si="0"/>
        <v>43</v>
      </c>
      <c r="D23" s="6">
        <f t="shared" si="1"/>
        <v>10</v>
      </c>
      <c r="E23" s="6">
        <f t="shared" si="2"/>
        <v>0</v>
      </c>
      <c r="F23" s="13"/>
    </row>
    <row r="24" spans="1:6" x14ac:dyDescent="0.25">
      <c r="A24" s="6">
        <f>_xlfn.CEILING.MATH(30.44*24*11)</f>
        <v>8037</v>
      </c>
      <c r="B24" s="6">
        <f t="shared" si="4"/>
        <v>334</v>
      </c>
      <c r="C24" s="6">
        <f t="shared" si="0"/>
        <v>47</v>
      </c>
      <c r="D24" s="6">
        <f t="shared" si="1"/>
        <v>11</v>
      </c>
      <c r="E24" s="6">
        <f t="shared" si="2"/>
        <v>0</v>
      </c>
      <c r="F24" s="13"/>
    </row>
    <row r="25" spans="1:6" x14ac:dyDescent="0.25">
      <c r="A25" s="14">
        <f>_xlfn.CEILING.MATH(30.44*24*12)</f>
        <v>8767</v>
      </c>
      <c r="B25" s="14">
        <f t="shared" si="4"/>
        <v>365</v>
      </c>
      <c r="C25" s="14">
        <f t="shared" si="0"/>
        <v>52</v>
      </c>
      <c r="D25" s="14">
        <f t="shared" si="1"/>
        <v>12</v>
      </c>
      <c r="E25" s="14">
        <f t="shared" si="2"/>
        <v>1</v>
      </c>
      <c r="F25" s="7"/>
    </row>
    <row r="27" spans="1:6" x14ac:dyDescent="0.25">
      <c r="A27" t="s">
        <v>12</v>
      </c>
    </row>
  </sheetData>
  <mergeCells count="3">
    <mergeCell ref="F5:F10"/>
    <mergeCell ref="F11:F13"/>
    <mergeCell ref="F14:F24"/>
  </mergeCell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Schöley</dc:creator>
  <cp:lastModifiedBy>Jonas Schöley</cp:lastModifiedBy>
  <cp:lastPrinted>2017-06-08T18:06:16Z</cp:lastPrinted>
  <dcterms:created xsi:type="dcterms:W3CDTF">2017-06-08T15:01:02Z</dcterms:created>
  <dcterms:modified xsi:type="dcterms:W3CDTF">2017-06-08T18:07:51Z</dcterms:modified>
</cp:coreProperties>
</file>