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bg5\Documents\Bob\Hobby\Robot\PhotonRobotControllerPCB\"/>
    </mc:Choice>
  </mc:AlternateContent>
  <xr:revisionPtr revIDLastSave="0" documentId="13_ncr:1_{04690444-CA67-4900-80AF-55A1CC7EE2EF}" xr6:coauthVersionLast="43" xr6:coauthVersionMax="43" xr10:uidLastSave="{00000000-0000-0000-0000-000000000000}"/>
  <bookViews>
    <workbookView xWindow="-120" yWindow="-120" windowWidth="19440" windowHeight="15000" xr2:uid="{3E46F2C4-F4D2-4052-B2B8-897BBF1BBA6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3" i="1" l="1"/>
  <c r="G2" i="1"/>
  <c r="A3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</calcChain>
</file>

<file path=xl/sharedStrings.xml><?xml version="1.0" encoding="utf-8"?>
<sst xmlns="http://schemas.openxmlformats.org/spreadsheetml/2006/main" count="92" uniqueCount="78">
  <si>
    <t>ITEM</t>
  </si>
  <si>
    <t>QTY</t>
  </si>
  <si>
    <t>DESCRIPTION</t>
  </si>
  <si>
    <t>VENDOR</t>
  </si>
  <si>
    <t>LINK</t>
  </si>
  <si>
    <t>UNIT COST</t>
  </si>
  <si>
    <t>EXTENDED COST</t>
  </si>
  <si>
    <t>ALTERNATE</t>
  </si>
  <si>
    <t>NOTES</t>
  </si>
  <si>
    <t>Particle Photon with headers</t>
  </si>
  <si>
    <t>Female header, 12 position</t>
  </si>
  <si>
    <t>74HC595 shift register, 16 pin DIP</t>
  </si>
  <si>
    <t>IC DIP socket, 16 pin</t>
  </si>
  <si>
    <t>74AHCT125 level converter, 14 pin DIP</t>
  </si>
  <si>
    <t>IC DIP socket, 14 pin</t>
  </si>
  <si>
    <t>TB6612FNG dual motor driver module</t>
  </si>
  <si>
    <t>Female header, 8 position</t>
  </si>
  <si>
    <t>https://www.sparkfun.com/products/14450</t>
  </si>
  <si>
    <t>https://www.pololu.com/product/2836</t>
  </si>
  <si>
    <t>Pololu</t>
  </si>
  <si>
    <t>https://www.pololu.com/product/713</t>
  </si>
  <si>
    <t>5 volt step-up/step-down voltage regulator; S9V11F5</t>
  </si>
  <si>
    <t>Female header, 3 position</t>
  </si>
  <si>
    <t>Bluetooth Module, HC-05</t>
  </si>
  <si>
    <t>Female header, 6 position</t>
  </si>
  <si>
    <t>For connecting ultrasonic distance sensor, HC-SR04; need 12 pins total</t>
  </si>
  <si>
    <t>LED, 5 MM</t>
  </si>
  <si>
    <t>Green LED is preferred but any color will do</t>
  </si>
  <si>
    <t>Resistor, 470 ohm (footprint: 0207/10)</t>
  </si>
  <si>
    <t>Capacitor, 100 uF; footprint E2, 5-6E</t>
  </si>
  <si>
    <t>Capacitor, 0.1 uF; footprint C025-024X044</t>
  </si>
  <si>
    <t>Ceramic, min 10 volt rating, 0.1" center-center lead pitch</t>
  </si>
  <si>
    <t>PCB screw terminal, 2 position, 3.5 mm pitch</t>
  </si>
  <si>
    <t>https://www.sparkfun.com/products/8084</t>
  </si>
  <si>
    <t>https://www.pololu.com/product/1030</t>
  </si>
  <si>
    <t>https://www.pololu.com/product/1018</t>
  </si>
  <si>
    <t>https://www.pololu.com/product/1016</t>
  </si>
  <si>
    <t>Must purchase minimum of 2 connectors from Pololu</t>
  </si>
  <si>
    <t>Sparkfun</t>
  </si>
  <si>
    <t>https://www.pololu.com/product/1013</t>
  </si>
  <si>
    <t>Must purchase mimimum of 5 connectors from Pololu</t>
  </si>
  <si>
    <t>https://www.pololu.com/product/2444</t>
  </si>
  <si>
    <t>PCB mount switch, SPDT (11.6x4.0 mm)</t>
  </si>
  <si>
    <t>https://www.pololu.com/product/1408</t>
  </si>
  <si>
    <t>https://www.sparkfun.com/products/9609</t>
  </si>
  <si>
    <t>https://www.sparkfun.com/products/9592</t>
  </si>
  <si>
    <t>https://www.sparkfun.com/products/8375</t>
  </si>
  <si>
    <t>https://www.sparkfun.com/products/96</t>
  </si>
  <si>
    <t>Electrolytic, min 20 volt rating, 0.1" center-center lead pitch</t>
  </si>
  <si>
    <t>https://www.digikey.com/products/en?keywords=P10269-ND</t>
  </si>
  <si>
    <t>https://www.digikey.com/product-detail/en/stackpole-electronics-inc/CF14JT470R/CF14JT470RCT-ND/1830342</t>
  </si>
  <si>
    <t>https://www.sparkfun.com/products/7939</t>
  </si>
  <si>
    <t>https://www.sparkfun.com/products/7938</t>
  </si>
  <si>
    <t>https://www.sparkfun.com/products/13699</t>
  </si>
  <si>
    <t>https://www.digikey.com/products/en/integrated-circuits-ics/logic-buffers-drivers-receivers-transceivers/704?k=74ahct125&amp;k=&amp;pkeyword=74ahct125&amp;sv=0&amp;pv7=6&amp;s=465&amp;pv16=6510&amp;sf=1&amp;quantity=&amp;ColumnSort=0&amp;page=1&amp;pageSize=25</t>
  </si>
  <si>
    <t>Digikey</t>
  </si>
  <si>
    <t>https://www.digikey.com/products/en/integrated-circuits-ics/logic-shift-registers/712?k=74ahc595&amp;k=&amp;pkeyword=74ahc595&amp;sv=0&amp;pv7=6&amp;s=435&amp;pv16=6512&amp;sf=1&amp;quantity=&amp;ColumnSort=0&amp;page=1&amp;pageSize=25</t>
  </si>
  <si>
    <t>https://www.amazon.com/Particle-Reprogrammable-Development-Prototyping-Electronics/dp/B016YNU1A0?ref_=bl_dp_s_web_14204923011</t>
  </si>
  <si>
    <t>Particle</t>
  </si>
  <si>
    <t>Robot Controller PCB</t>
  </si>
  <si>
    <t>OSHPark</t>
  </si>
  <si>
    <t>Must purchase 3 boards for $53.35</t>
  </si>
  <si>
    <t>https://oshpark.com/orders/nxFe79wD</t>
  </si>
  <si>
    <t>https://www.sparkfun.com/products/116</t>
  </si>
  <si>
    <t>https://www.amazon.com/gp/product/B071YJG8DR/ref=ppx_yo_dt_b_asin_title_o02_s00?ie=UTF8&amp;psc=1</t>
  </si>
  <si>
    <t>Amazon (HiLetGo)</t>
  </si>
  <si>
    <t>TOTAL</t>
  </si>
  <si>
    <t>https://www.digikey.com/product-detail/en/sullins-connector-solutions/PPPC121LFBN-RC/S7045-ND/810184</t>
  </si>
  <si>
    <t>https://www.digikey.com/product-detail/en/sullins-connector-solutions/PPPC061LFBN-RC/S7039-ND/810178</t>
  </si>
  <si>
    <t>https://www.digikey.com/product-detail/en/sullins-connector-solutions/PPPC081LFBN-RC/S7041-ND/810180</t>
  </si>
  <si>
    <t>https://www.digikey.com/product-detail/en/on-shore-technology-inc/ED16DT/ED3046-5-ND/4147596</t>
  </si>
  <si>
    <t>https://www.digikey.com/product-detail/en/on-shore-technology-inc/ED14DT/ED3045-5-ND/4147595</t>
  </si>
  <si>
    <t>https://www.digikey.com/product-detail/en/wurth-electronics-inc/61304011121/732-5334-ND/4846884</t>
  </si>
  <si>
    <t>Male breakable header; 0.1" pitch; 40 position</t>
  </si>
  <si>
    <t>https://www.digikey.com/product-detail/en/wurth-electronics-inc/691214110002/732-2747-ND/2508516</t>
  </si>
  <si>
    <t>https://www.digikey.com/product-detail/en/nkk-switches/SS12SDP4/360-2922-ND/1054800</t>
  </si>
  <si>
    <t>https://www.digikey.com/product-detail/en/sullins-connector-solutions/PPPC031LFBN-RC/S7036-ND/810175</t>
  </si>
  <si>
    <t>https://www.digikey.com/product-detail/en/kemet/C315C104M5U5TA/399-4151-ND/817927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</si>
</sst>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  <xf numFmtId="1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1" fontId="0" fillId="0" borderId="0" xfId="0" applyNumberFormat="1" applyAlignment="1">
      <alignment vertical="top" wrapText="1"/>
    </xf>
    <xf numFmtId="0" fontId="0" fillId="0" borderId="0" xfId="0" applyAlignment="1">
      <alignment vertical="top" wrapText="1"/>
    </xf>
    <xf numFmtId="164" fontId="0" fillId="0" borderId="0" xfId="0" applyNumberFormat="1" applyAlignment="1">
      <alignment vertical="top" wrapText="1"/>
    </xf>
    <xf numFmtId="0" fontId="2" fillId="0" borderId="0" xfId="1"/>
    <xf numFmtId="0" fontId="2" fillId="0" borderId="0" xfId="1" applyAlignment="1">
      <alignment vertical="top" wrapText="1"/>
    </xf>
    <xf numFmtId="1" fontId="0" fillId="0" borderId="0" xfId="0" applyNumberFormat="1" applyFont="1" applyAlignment="1">
      <alignment horizontal="right"/>
    </xf>
    <xf numFmtId="164" fontId="0" fillId="0" borderId="0" xfId="0" applyNumberFormat="1" applyFont="1" applyAlignment="1">
      <alignment horizontal="right"/>
    </xf>
    <xf numFmtId="0" fontId="0" fillId="0" borderId="0" xfId="0" applyFont="1" applyAlignment="1">
      <alignment horizontal="left"/>
    </xf>
    <xf numFmtId="164" fontId="3" fillId="0" borderId="0" xfId="0" applyNumberFormat="1" applyFont="1" applyAlignment="1">
      <alignment vertical="top" wrapText="1"/>
    </xf>
    <xf numFmtId="0" fontId="3" fillId="0" borderId="0" xfId="0" applyFont="1" applyAlignment="1">
      <alignment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pololu.com/product/1013" TargetMode="External"/><Relationship Id="rId13" Type="http://schemas.openxmlformats.org/officeDocument/2006/relationships/hyperlink" Target="https://www.sparkfun.com/products/8375" TargetMode="External"/><Relationship Id="rId18" Type="http://schemas.openxmlformats.org/officeDocument/2006/relationships/hyperlink" Target="https://www.sparkfun.com/products/7939" TargetMode="External"/><Relationship Id="rId26" Type="http://schemas.openxmlformats.org/officeDocument/2006/relationships/hyperlink" Target="https://www.amazon.com/gp/product/B071YJG8DR/ref=ppx_yo_dt_b_asin_title_o02_s00?ie=UTF8&amp;psc=1" TargetMode="External"/><Relationship Id="rId3" Type="http://schemas.openxmlformats.org/officeDocument/2006/relationships/hyperlink" Target="https://www.pololu.com/product/713" TargetMode="External"/><Relationship Id="rId21" Type="http://schemas.openxmlformats.org/officeDocument/2006/relationships/hyperlink" Target="https://www.digikey.com/products/en/integrated-circuits-ics/logic-buffers-drivers-receivers-transceivers/704?k=74ahct125&amp;k=&amp;pkeyword=74ahct125&amp;sv=0&amp;pv7=6&amp;s=465&amp;pv16=6510&amp;sf=1&amp;quantity=&amp;ColumnSort=0&amp;page=1&amp;pageSize=25" TargetMode="External"/><Relationship Id="rId34" Type="http://schemas.openxmlformats.org/officeDocument/2006/relationships/hyperlink" Target="https://www.digikey.com/product-detail/en/nkk-switches/SS12SDP4/360-2922-ND/1054800" TargetMode="External"/><Relationship Id="rId7" Type="http://schemas.openxmlformats.org/officeDocument/2006/relationships/hyperlink" Target="https://www.pololu.com/product/1016" TargetMode="External"/><Relationship Id="rId12" Type="http://schemas.openxmlformats.org/officeDocument/2006/relationships/hyperlink" Target="https://www.sparkfun.com/products/9592" TargetMode="External"/><Relationship Id="rId17" Type="http://schemas.openxmlformats.org/officeDocument/2006/relationships/hyperlink" Target="https://www.digikey.com/product-detail/en/stackpole-electronics-inc/CF14JT470R/CF14JT470RCT-ND/1830342" TargetMode="External"/><Relationship Id="rId25" Type="http://schemas.openxmlformats.org/officeDocument/2006/relationships/hyperlink" Target="https://www.sparkfun.com/products/116" TargetMode="External"/><Relationship Id="rId33" Type="http://schemas.openxmlformats.org/officeDocument/2006/relationships/hyperlink" Target="https://www.digikey.com/product-detail/en/wurth-electronics-inc/691214110002/732-2747-ND/2508516" TargetMode="External"/><Relationship Id="rId2" Type="http://schemas.openxmlformats.org/officeDocument/2006/relationships/hyperlink" Target="https://www.pololu.com/product/2836" TargetMode="External"/><Relationship Id="rId16" Type="http://schemas.openxmlformats.org/officeDocument/2006/relationships/hyperlink" Target="https://www.digikey.com/products/en?keywords=P10269-ND" TargetMode="External"/><Relationship Id="rId20" Type="http://schemas.openxmlformats.org/officeDocument/2006/relationships/hyperlink" Target="https://www.sparkfun.com/products/13699" TargetMode="External"/><Relationship Id="rId29" Type="http://schemas.openxmlformats.org/officeDocument/2006/relationships/hyperlink" Target="https://www.digikey.com/product-detail/en/sullins-connector-solutions/PPPC081LFBN-RC/S7041-ND/810180" TargetMode="External"/><Relationship Id="rId1" Type="http://schemas.openxmlformats.org/officeDocument/2006/relationships/hyperlink" Target="https://www.sparkfun.com/products/14450" TargetMode="External"/><Relationship Id="rId6" Type="http://schemas.openxmlformats.org/officeDocument/2006/relationships/hyperlink" Target="https://www.pololu.com/product/1018" TargetMode="External"/><Relationship Id="rId11" Type="http://schemas.openxmlformats.org/officeDocument/2006/relationships/hyperlink" Target="https://www.sparkfun.com/products/9609" TargetMode="External"/><Relationship Id="rId24" Type="http://schemas.openxmlformats.org/officeDocument/2006/relationships/hyperlink" Target="https://oshpark.com/orders/nxFe79wD" TargetMode="External"/><Relationship Id="rId32" Type="http://schemas.openxmlformats.org/officeDocument/2006/relationships/hyperlink" Target="https://www.digikey.com/product-detail/en/wurth-electronics-inc/61304011121/732-5334-ND/4846884" TargetMode="External"/><Relationship Id="rId5" Type="http://schemas.openxmlformats.org/officeDocument/2006/relationships/hyperlink" Target="https://www.pololu.com/product/1030" TargetMode="External"/><Relationship Id="rId15" Type="http://schemas.openxmlformats.org/officeDocument/2006/relationships/hyperlink" Target="https://www.sparkfun.com/products/96" TargetMode="External"/><Relationship Id="rId23" Type="http://schemas.openxmlformats.org/officeDocument/2006/relationships/hyperlink" Target="https://www.amazon.com/Particle-Reprogrammable-Development-Prototyping-Electronics/dp/B016YNU1A0?ref_=bl_dp_s_web_14204923011" TargetMode="External"/><Relationship Id="rId28" Type="http://schemas.openxmlformats.org/officeDocument/2006/relationships/hyperlink" Target="https://www.digikey.com/product-detail/en/sullins-connector-solutions/PPPC061LFBN-RC/S7039-ND/810178" TargetMode="External"/><Relationship Id="rId36" Type="http://schemas.openxmlformats.org/officeDocument/2006/relationships/printerSettings" Target="../printerSettings/printerSettings1.bin"/><Relationship Id="rId10" Type="http://schemas.openxmlformats.org/officeDocument/2006/relationships/hyperlink" Target="https://www.pololu.com/product/1408" TargetMode="External"/><Relationship Id="rId19" Type="http://schemas.openxmlformats.org/officeDocument/2006/relationships/hyperlink" Target="https://www.sparkfun.com/products/7938" TargetMode="External"/><Relationship Id="rId31" Type="http://schemas.openxmlformats.org/officeDocument/2006/relationships/hyperlink" Target="https://www.digikey.com/product-detail/en/on-shore-technology-inc/ED16DT/ED3046-5-ND/4147596" TargetMode="External"/><Relationship Id="rId4" Type="http://schemas.openxmlformats.org/officeDocument/2006/relationships/hyperlink" Target="https://www.sparkfun.com/products/8084" TargetMode="External"/><Relationship Id="rId9" Type="http://schemas.openxmlformats.org/officeDocument/2006/relationships/hyperlink" Target="https://www.pololu.com/product/2444" TargetMode="External"/><Relationship Id="rId14" Type="http://schemas.openxmlformats.org/officeDocument/2006/relationships/hyperlink" Target="https://www.digikey.com/product-detail/en/kemet/C315C104M5U5TA/399-4151-ND/817927" TargetMode="External"/><Relationship Id="rId22" Type="http://schemas.openxmlformats.org/officeDocument/2006/relationships/hyperlink" Target="https://www.digikey.com/products/en/integrated-circuits-ics/logic-shift-registers/712?k=74ahc595&amp;k=&amp;pkeyword=74ahc595&amp;sv=0&amp;pv7=6&amp;s=435&amp;pv16=6512&amp;sf=1&amp;quantity=&amp;ColumnSort=0&amp;page=1&amp;pageSize=25" TargetMode="External"/><Relationship Id="rId27" Type="http://schemas.openxmlformats.org/officeDocument/2006/relationships/hyperlink" Target="https://www.digikey.com/product-detail/en/sullins-connector-solutions/PPPC121LFBN-RC/S7045-ND/810184" TargetMode="External"/><Relationship Id="rId30" Type="http://schemas.openxmlformats.org/officeDocument/2006/relationships/hyperlink" Target="https://www.digikey.com/product-detail/en/on-shore-technology-inc/ED14DT/ED3045-5-ND/4147595" TargetMode="External"/><Relationship Id="rId35" Type="http://schemas.openxmlformats.org/officeDocument/2006/relationships/hyperlink" Target="https://www.digikey.com/product-detail/en/sullins-connector-solutions/PPPC031LFBN-RC/S7036-ND/81017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57A94-7C2F-4531-8517-29B59C698C4E}">
  <sheetPr>
    <pageSetUpPr fitToPage="1"/>
  </sheetPr>
  <dimension ref="A1:I47"/>
  <sheetViews>
    <sheetView tabSelected="1" topLeftCell="A16" zoomScaleNormal="100" workbookViewId="0">
      <selection activeCell="H20" sqref="H20"/>
    </sheetView>
  </sheetViews>
  <sheetFormatPr defaultRowHeight="15" x14ac:dyDescent="0.25"/>
  <cols>
    <col min="1" max="2" width="9.140625" style="3"/>
    <col min="3" max="3" width="25.5703125" customWidth="1"/>
    <col min="4" max="4" width="16.7109375" customWidth="1"/>
    <col min="5" max="5" width="30.7109375" customWidth="1"/>
    <col min="6" max="6" width="10.5703125" style="5" customWidth="1"/>
    <col min="7" max="7" width="12" style="5" customWidth="1"/>
    <col min="8" max="8" width="32.7109375" customWidth="1"/>
    <col min="9" max="9" width="58.5703125" customWidth="1"/>
  </cols>
  <sheetData>
    <row r="1" spans="1:9" x14ac:dyDescent="0.25">
      <c r="A1" s="2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4" t="s">
        <v>5</v>
      </c>
      <c r="G1" s="4" t="s">
        <v>6</v>
      </c>
      <c r="H1" s="1" t="s">
        <v>7</v>
      </c>
      <c r="I1" s="1" t="s">
        <v>8</v>
      </c>
    </row>
    <row r="2" spans="1:9" x14ac:dyDescent="0.25">
      <c r="A2" s="11">
        <v>1</v>
      </c>
      <c r="B2" s="11">
        <v>1</v>
      </c>
      <c r="C2" s="13" t="s">
        <v>59</v>
      </c>
      <c r="D2" s="13" t="s">
        <v>60</v>
      </c>
      <c r="E2" s="9" t="s">
        <v>62</v>
      </c>
      <c r="F2" s="12">
        <v>53.35</v>
      </c>
      <c r="G2" s="12">
        <f>F2*B2</f>
        <v>53.35</v>
      </c>
      <c r="H2" s="13"/>
      <c r="I2" s="13" t="s">
        <v>61</v>
      </c>
    </row>
    <row r="3" spans="1:9" ht="75" x14ac:dyDescent="0.25">
      <c r="A3" s="6">
        <f>A2+1</f>
        <v>2</v>
      </c>
      <c r="B3" s="6">
        <v>1</v>
      </c>
      <c r="C3" s="7" t="s">
        <v>9</v>
      </c>
      <c r="D3" s="7" t="s">
        <v>58</v>
      </c>
      <c r="E3" s="10" t="s">
        <v>57</v>
      </c>
      <c r="F3" s="8">
        <v>19</v>
      </c>
      <c r="G3" s="8">
        <f>F3*B3</f>
        <v>19</v>
      </c>
      <c r="H3" s="7"/>
      <c r="I3" s="7"/>
    </row>
    <row r="4" spans="1:9" ht="60" x14ac:dyDescent="0.25">
      <c r="A4" s="6">
        <f>A3+1</f>
        <v>3</v>
      </c>
      <c r="B4" s="6">
        <v>2</v>
      </c>
      <c r="C4" s="7" t="s">
        <v>10</v>
      </c>
      <c r="D4" s="7" t="s">
        <v>19</v>
      </c>
      <c r="E4" s="10" t="s">
        <v>34</v>
      </c>
      <c r="F4" s="8">
        <v>0.79</v>
      </c>
      <c r="G4" s="8">
        <f t="shared" ref="G4:G21" si="0">F4*B4</f>
        <v>1.58</v>
      </c>
      <c r="H4" s="10" t="s">
        <v>67</v>
      </c>
      <c r="I4" s="7"/>
    </row>
    <row r="5" spans="1:9" ht="120" x14ac:dyDescent="0.25">
      <c r="A5" s="6">
        <f t="shared" ref="A5:A21" si="1">A4+1</f>
        <v>4</v>
      </c>
      <c r="B5" s="6">
        <v>1</v>
      </c>
      <c r="C5" s="7" t="s">
        <v>11</v>
      </c>
      <c r="D5" s="7" t="s">
        <v>38</v>
      </c>
      <c r="E5" s="10" t="s">
        <v>53</v>
      </c>
      <c r="F5" s="8">
        <v>0.95</v>
      </c>
      <c r="G5" s="8">
        <f t="shared" si="0"/>
        <v>0.95</v>
      </c>
      <c r="H5" s="10" t="s">
        <v>56</v>
      </c>
      <c r="I5" s="7"/>
    </row>
    <row r="6" spans="1:9" ht="45" x14ac:dyDescent="0.25">
      <c r="A6" s="6">
        <f t="shared" si="1"/>
        <v>5</v>
      </c>
      <c r="B6" s="6">
        <v>1</v>
      </c>
      <c r="C6" s="7" t="s">
        <v>12</v>
      </c>
      <c r="D6" s="7" t="s">
        <v>38</v>
      </c>
      <c r="E6" s="10" t="s">
        <v>52</v>
      </c>
      <c r="F6" s="8">
        <v>0.5</v>
      </c>
      <c r="G6" s="8">
        <f t="shared" si="0"/>
        <v>0.5</v>
      </c>
      <c r="H6" s="10" t="s">
        <v>70</v>
      </c>
      <c r="I6" s="7"/>
    </row>
    <row r="7" spans="1:9" ht="135" x14ac:dyDescent="0.25">
      <c r="A7" s="6">
        <f t="shared" si="1"/>
        <v>6</v>
      </c>
      <c r="B7" s="6">
        <v>1</v>
      </c>
      <c r="C7" s="7" t="s">
        <v>13</v>
      </c>
      <c r="D7" s="7" t="s">
        <v>55</v>
      </c>
      <c r="E7" s="10" t="s">
        <v>54</v>
      </c>
      <c r="F7" s="8">
        <v>0.4</v>
      </c>
      <c r="G7" s="8">
        <f t="shared" si="0"/>
        <v>0.4</v>
      </c>
      <c r="H7" s="7"/>
      <c r="I7" s="7"/>
    </row>
    <row r="8" spans="1:9" ht="45" x14ac:dyDescent="0.25">
      <c r="A8" s="6">
        <f t="shared" si="1"/>
        <v>7</v>
      </c>
      <c r="B8" s="6">
        <v>1</v>
      </c>
      <c r="C8" s="7" t="s">
        <v>14</v>
      </c>
      <c r="D8" s="7" t="s">
        <v>38</v>
      </c>
      <c r="E8" s="10" t="s">
        <v>51</v>
      </c>
      <c r="F8" s="8">
        <v>0.5</v>
      </c>
      <c r="G8" s="8">
        <f t="shared" si="0"/>
        <v>0.5</v>
      </c>
      <c r="H8" s="10" t="s">
        <v>71</v>
      </c>
      <c r="I8" s="7"/>
    </row>
    <row r="9" spans="1:9" ht="30" x14ac:dyDescent="0.25">
      <c r="A9" s="6">
        <f t="shared" si="1"/>
        <v>8</v>
      </c>
      <c r="B9" s="6">
        <v>1</v>
      </c>
      <c r="C9" s="7" t="s">
        <v>15</v>
      </c>
      <c r="D9" s="7" t="s">
        <v>19</v>
      </c>
      <c r="E9" s="10" t="s">
        <v>20</v>
      </c>
      <c r="F9" s="8">
        <v>3.33</v>
      </c>
      <c r="G9" s="8">
        <f t="shared" si="0"/>
        <v>3.33</v>
      </c>
      <c r="H9" s="10" t="s">
        <v>17</v>
      </c>
      <c r="I9" s="7"/>
    </row>
    <row r="10" spans="1:9" ht="60" x14ac:dyDescent="0.25">
      <c r="A10" s="6">
        <f t="shared" si="1"/>
        <v>9</v>
      </c>
      <c r="B10" s="6">
        <v>2</v>
      </c>
      <c r="C10" s="7" t="s">
        <v>16</v>
      </c>
      <c r="D10" s="7" t="s">
        <v>19</v>
      </c>
      <c r="E10" s="10" t="s">
        <v>35</v>
      </c>
      <c r="F10" s="8">
        <v>0.59</v>
      </c>
      <c r="G10" s="8">
        <f t="shared" si="0"/>
        <v>1.18</v>
      </c>
      <c r="H10" s="10" t="s">
        <v>69</v>
      </c>
      <c r="I10" s="7"/>
    </row>
    <row r="11" spans="1:9" ht="30" x14ac:dyDescent="0.25">
      <c r="A11" s="6">
        <f t="shared" si="1"/>
        <v>10</v>
      </c>
      <c r="B11" s="6">
        <v>1</v>
      </c>
      <c r="C11" s="7" t="s">
        <v>21</v>
      </c>
      <c r="D11" s="7" t="s">
        <v>19</v>
      </c>
      <c r="E11" s="10" t="s">
        <v>18</v>
      </c>
      <c r="F11" s="8">
        <v>5.95</v>
      </c>
      <c r="G11" s="8">
        <f t="shared" si="0"/>
        <v>5.95</v>
      </c>
      <c r="H11" s="7"/>
      <c r="I11" s="7"/>
    </row>
    <row r="12" spans="1:9" ht="60" x14ac:dyDescent="0.25">
      <c r="A12" s="6">
        <f t="shared" si="1"/>
        <v>11</v>
      </c>
      <c r="B12" s="6">
        <v>1</v>
      </c>
      <c r="C12" s="7" t="s">
        <v>22</v>
      </c>
      <c r="D12" s="7" t="s">
        <v>19</v>
      </c>
      <c r="E12" s="10" t="s">
        <v>39</v>
      </c>
      <c r="F12" s="8">
        <v>0.34</v>
      </c>
      <c r="G12" s="8">
        <f t="shared" si="0"/>
        <v>0.34</v>
      </c>
      <c r="H12" s="10" t="s">
        <v>76</v>
      </c>
      <c r="I12" s="7" t="s">
        <v>40</v>
      </c>
    </row>
    <row r="13" spans="1:9" ht="60" x14ac:dyDescent="0.25">
      <c r="A13" s="6">
        <f t="shared" si="1"/>
        <v>12</v>
      </c>
      <c r="B13" s="6">
        <v>1</v>
      </c>
      <c r="C13" s="7" t="s">
        <v>23</v>
      </c>
      <c r="D13" s="7" t="s">
        <v>65</v>
      </c>
      <c r="E13" s="10" t="s">
        <v>64</v>
      </c>
      <c r="F13" s="8">
        <v>8.9499999999999993</v>
      </c>
      <c r="G13" s="8">
        <f t="shared" si="0"/>
        <v>8.9499999999999993</v>
      </c>
      <c r="H13" s="7"/>
      <c r="I13" s="7"/>
    </row>
    <row r="14" spans="1:9" ht="60" x14ac:dyDescent="0.25">
      <c r="A14" s="6">
        <f t="shared" si="1"/>
        <v>13</v>
      </c>
      <c r="B14" s="6">
        <v>1</v>
      </c>
      <c r="C14" s="7" t="s">
        <v>24</v>
      </c>
      <c r="D14" s="7" t="s">
        <v>19</v>
      </c>
      <c r="E14" s="10" t="s">
        <v>36</v>
      </c>
      <c r="F14" s="8">
        <v>0.49</v>
      </c>
      <c r="G14" s="8">
        <f t="shared" si="0"/>
        <v>0.49</v>
      </c>
      <c r="H14" s="10" t="s">
        <v>68</v>
      </c>
      <c r="I14" s="7" t="s">
        <v>37</v>
      </c>
    </row>
    <row r="15" spans="1:9" ht="60" x14ac:dyDescent="0.25">
      <c r="A15" s="6">
        <f t="shared" si="1"/>
        <v>14</v>
      </c>
      <c r="B15" s="6">
        <v>1</v>
      </c>
      <c r="C15" s="7" t="s">
        <v>73</v>
      </c>
      <c r="D15" s="7" t="s">
        <v>38</v>
      </c>
      <c r="E15" s="10" t="s">
        <v>63</v>
      </c>
      <c r="F15" s="8"/>
      <c r="G15" s="8">
        <f t="shared" si="0"/>
        <v>0</v>
      </c>
      <c r="H15" s="10" t="s">
        <v>72</v>
      </c>
      <c r="I15" s="7" t="s">
        <v>25</v>
      </c>
    </row>
    <row r="16" spans="1:9" ht="30" x14ac:dyDescent="0.25">
      <c r="A16" s="6">
        <f t="shared" si="1"/>
        <v>15</v>
      </c>
      <c r="B16" s="6">
        <v>1</v>
      </c>
      <c r="C16" s="7" t="s">
        <v>26</v>
      </c>
      <c r="D16" s="7" t="s">
        <v>38</v>
      </c>
      <c r="E16" s="10" t="s">
        <v>45</v>
      </c>
      <c r="F16" s="8">
        <v>0.35</v>
      </c>
      <c r="G16" s="8">
        <f t="shared" si="0"/>
        <v>0.35</v>
      </c>
      <c r="H16" s="7"/>
      <c r="I16" s="7" t="s">
        <v>27</v>
      </c>
    </row>
    <row r="17" spans="1:9" ht="75" x14ac:dyDescent="0.25">
      <c r="A17" s="6">
        <f t="shared" si="1"/>
        <v>16</v>
      </c>
      <c r="B17" s="6">
        <v>1</v>
      </c>
      <c r="C17" s="7" t="s">
        <v>28</v>
      </c>
      <c r="D17" s="7" t="s">
        <v>55</v>
      </c>
      <c r="E17" s="10" t="s">
        <v>50</v>
      </c>
      <c r="F17" s="8">
        <v>0.1</v>
      </c>
      <c r="G17" s="8">
        <f t="shared" si="0"/>
        <v>0.1</v>
      </c>
      <c r="H17" s="7"/>
      <c r="I17" s="7"/>
    </row>
    <row r="18" spans="1:9" ht="30" x14ac:dyDescent="0.25">
      <c r="A18" s="6">
        <f t="shared" si="1"/>
        <v>17</v>
      </c>
      <c r="B18" s="6">
        <v>2</v>
      </c>
      <c r="C18" s="7" t="s">
        <v>29</v>
      </c>
      <c r="D18" s="7" t="s">
        <v>38</v>
      </c>
      <c r="E18" s="10" t="s">
        <v>47</v>
      </c>
      <c r="F18" s="8">
        <v>0.35</v>
      </c>
      <c r="G18" s="8">
        <f t="shared" si="0"/>
        <v>0.7</v>
      </c>
      <c r="H18" s="10" t="s">
        <v>49</v>
      </c>
      <c r="I18" s="7" t="s">
        <v>48</v>
      </c>
    </row>
    <row r="19" spans="1:9" ht="45" x14ac:dyDescent="0.25">
      <c r="A19" s="6">
        <f t="shared" si="1"/>
        <v>18</v>
      </c>
      <c r="B19" s="6">
        <v>11</v>
      </c>
      <c r="C19" s="7" t="s">
        <v>30</v>
      </c>
      <c r="D19" s="7" t="s">
        <v>38</v>
      </c>
      <c r="E19" s="10" t="s">
        <v>46</v>
      </c>
      <c r="F19" s="8">
        <v>0.25</v>
      </c>
      <c r="G19" s="8">
        <f t="shared" si="0"/>
        <v>2.75</v>
      </c>
      <c r="H19" s="10" t="s">
        <v>77</v>
      </c>
      <c r="I19" s="7" t="s">
        <v>31</v>
      </c>
    </row>
    <row r="20" spans="1:9" ht="30" x14ac:dyDescent="0.25">
      <c r="A20" s="6">
        <f t="shared" si="1"/>
        <v>19</v>
      </c>
      <c r="B20" s="6">
        <v>3</v>
      </c>
      <c r="C20" s="7" t="s">
        <v>32</v>
      </c>
      <c r="D20" s="7" t="s">
        <v>38</v>
      </c>
      <c r="E20" s="10" t="s">
        <v>33</v>
      </c>
      <c r="F20" s="8">
        <v>0.95</v>
      </c>
      <c r="G20" s="8">
        <f t="shared" si="0"/>
        <v>2.8499999999999996</v>
      </c>
      <c r="H20" s="10" t="s">
        <v>41</v>
      </c>
      <c r="I20" s="10" t="s">
        <v>74</v>
      </c>
    </row>
    <row r="21" spans="1:9" ht="30" x14ac:dyDescent="0.25">
      <c r="A21" s="6">
        <f t="shared" si="1"/>
        <v>20</v>
      </c>
      <c r="B21" s="6">
        <v>1</v>
      </c>
      <c r="C21" s="7" t="s">
        <v>42</v>
      </c>
      <c r="D21" s="7" t="s">
        <v>38</v>
      </c>
      <c r="E21" s="10" t="s">
        <v>44</v>
      </c>
      <c r="F21" s="8">
        <v>0.75</v>
      </c>
      <c r="G21" s="8">
        <f t="shared" si="0"/>
        <v>0.75</v>
      </c>
      <c r="H21" s="10" t="s">
        <v>43</v>
      </c>
      <c r="I21" s="10" t="s">
        <v>75</v>
      </c>
    </row>
    <row r="22" spans="1:9" x14ac:dyDescent="0.25">
      <c r="A22" s="6"/>
      <c r="B22" s="6"/>
      <c r="C22" s="7"/>
      <c r="D22" s="7"/>
      <c r="E22" s="7"/>
      <c r="F22" s="8"/>
      <c r="G22" s="6"/>
      <c r="H22" s="7"/>
      <c r="I22" s="7"/>
    </row>
    <row r="23" spans="1:9" x14ac:dyDescent="0.25">
      <c r="A23" s="6"/>
      <c r="B23" s="6"/>
      <c r="C23" s="15" t="s">
        <v>66</v>
      </c>
      <c r="D23" s="7"/>
      <c r="E23" s="7"/>
      <c r="F23" s="8"/>
      <c r="G23" s="14">
        <f>SUM(G2:G22)</f>
        <v>104.02</v>
      </c>
      <c r="H23" s="7"/>
      <c r="I23" s="7"/>
    </row>
    <row r="24" spans="1:9" x14ac:dyDescent="0.25">
      <c r="A24" s="6"/>
      <c r="B24" s="6"/>
      <c r="C24" s="7"/>
      <c r="D24" s="7"/>
      <c r="E24" s="7"/>
      <c r="F24" s="8"/>
      <c r="G24" s="6"/>
      <c r="H24" s="7"/>
      <c r="I24" s="7"/>
    </row>
    <row r="25" spans="1:9" x14ac:dyDescent="0.25">
      <c r="A25" s="6"/>
      <c r="B25" s="6"/>
      <c r="C25" s="7"/>
      <c r="D25" s="7"/>
      <c r="E25" s="7"/>
      <c r="F25" s="8"/>
      <c r="G25" s="6"/>
      <c r="H25" s="7"/>
      <c r="I25" s="7"/>
    </row>
    <row r="26" spans="1:9" x14ac:dyDescent="0.25">
      <c r="A26" s="6"/>
      <c r="B26" s="6"/>
      <c r="C26" s="7"/>
      <c r="D26" s="7"/>
      <c r="E26" s="7"/>
      <c r="F26" s="8"/>
      <c r="G26" s="6"/>
      <c r="H26" s="7"/>
      <c r="I26" s="7"/>
    </row>
    <row r="27" spans="1:9" x14ac:dyDescent="0.25">
      <c r="A27" s="6"/>
      <c r="B27" s="6"/>
      <c r="C27" s="7"/>
      <c r="D27" s="7"/>
      <c r="E27" s="7"/>
      <c r="F27" s="8"/>
      <c r="G27" s="6"/>
      <c r="H27" s="7"/>
      <c r="I27" s="7"/>
    </row>
    <row r="28" spans="1:9" x14ac:dyDescent="0.25">
      <c r="A28" s="6"/>
      <c r="B28" s="6"/>
      <c r="C28" s="7"/>
      <c r="D28" s="7"/>
      <c r="E28" s="7"/>
      <c r="F28" s="8"/>
      <c r="G28" s="6"/>
      <c r="H28" s="7"/>
      <c r="I28" s="7"/>
    </row>
    <row r="29" spans="1:9" x14ac:dyDescent="0.25">
      <c r="A29" s="6"/>
      <c r="B29" s="6"/>
      <c r="C29" s="7"/>
      <c r="D29" s="7"/>
      <c r="E29" s="7"/>
      <c r="F29" s="8"/>
      <c r="G29" s="6"/>
      <c r="H29" s="7"/>
      <c r="I29" s="7"/>
    </row>
    <row r="30" spans="1:9" x14ac:dyDescent="0.25">
      <c r="A30" s="6"/>
      <c r="B30" s="6"/>
      <c r="C30" s="7"/>
      <c r="D30" s="7"/>
      <c r="E30" s="7"/>
      <c r="F30" s="8"/>
      <c r="G30" s="6"/>
      <c r="H30" s="7"/>
      <c r="I30" s="7"/>
    </row>
    <row r="31" spans="1:9" x14ac:dyDescent="0.25">
      <c r="A31" s="6"/>
      <c r="B31" s="6"/>
      <c r="C31" s="7"/>
      <c r="D31" s="7"/>
      <c r="E31" s="7"/>
      <c r="F31" s="8"/>
      <c r="G31" s="6"/>
      <c r="H31" s="7"/>
      <c r="I31" s="7"/>
    </row>
    <row r="32" spans="1:9" x14ac:dyDescent="0.25">
      <c r="A32" s="6"/>
      <c r="B32" s="6"/>
      <c r="C32" s="7"/>
      <c r="D32" s="7"/>
      <c r="E32" s="7"/>
      <c r="F32" s="8"/>
      <c r="G32" s="6"/>
      <c r="H32" s="7"/>
      <c r="I32" s="7"/>
    </row>
    <row r="33" spans="1:9" x14ac:dyDescent="0.25">
      <c r="A33" s="6"/>
      <c r="B33" s="6"/>
      <c r="C33" s="7"/>
      <c r="D33" s="7"/>
      <c r="E33" s="7"/>
      <c r="F33" s="8"/>
      <c r="G33" s="6"/>
      <c r="H33" s="7"/>
      <c r="I33" s="7"/>
    </row>
    <row r="34" spans="1:9" x14ac:dyDescent="0.25">
      <c r="A34" s="6"/>
      <c r="B34" s="6"/>
      <c r="C34" s="7"/>
      <c r="D34" s="7"/>
      <c r="E34" s="7"/>
      <c r="F34" s="8"/>
      <c r="G34" s="6"/>
      <c r="H34" s="7"/>
      <c r="I34" s="7"/>
    </row>
    <row r="35" spans="1:9" x14ac:dyDescent="0.25">
      <c r="A35" s="6"/>
      <c r="B35" s="6"/>
      <c r="C35" s="7"/>
      <c r="D35" s="7"/>
      <c r="E35" s="7"/>
      <c r="F35" s="8"/>
      <c r="G35" s="6"/>
      <c r="H35" s="7"/>
      <c r="I35" s="7"/>
    </row>
    <row r="36" spans="1:9" x14ac:dyDescent="0.25">
      <c r="A36" s="6"/>
      <c r="B36" s="6"/>
      <c r="C36" s="7"/>
      <c r="D36" s="7"/>
      <c r="E36" s="7"/>
      <c r="F36" s="8"/>
      <c r="G36" s="6"/>
      <c r="H36" s="7"/>
      <c r="I36" s="7"/>
    </row>
    <row r="37" spans="1:9" x14ac:dyDescent="0.25">
      <c r="A37" s="6"/>
      <c r="B37" s="6"/>
      <c r="C37" s="7"/>
      <c r="D37" s="7"/>
      <c r="E37" s="7"/>
      <c r="F37" s="8"/>
      <c r="G37" s="6"/>
      <c r="H37" s="7"/>
      <c r="I37" s="7"/>
    </row>
    <row r="38" spans="1:9" x14ac:dyDescent="0.25">
      <c r="A38" s="6"/>
      <c r="B38" s="6"/>
      <c r="C38" s="7"/>
      <c r="D38" s="7"/>
      <c r="E38" s="7"/>
      <c r="F38" s="8"/>
      <c r="G38" s="6"/>
      <c r="H38" s="7"/>
      <c r="I38" s="7"/>
    </row>
    <row r="39" spans="1:9" x14ac:dyDescent="0.25">
      <c r="A39" s="6"/>
      <c r="B39" s="6"/>
      <c r="C39" s="7"/>
      <c r="D39" s="7"/>
      <c r="E39" s="7"/>
      <c r="F39" s="8"/>
      <c r="G39" s="8"/>
      <c r="H39" s="7"/>
      <c r="I39" s="7"/>
    </row>
    <row r="40" spans="1:9" x14ac:dyDescent="0.25">
      <c r="A40" s="6"/>
      <c r="B40" s="6"/>
      <c r="C40" s="7"/>
      <c r="D40" s="7"/>
      <c r="E40" s="7"/>
      <c r="F40" s="8"/>
      <c r="G40" s="8"/>
      <c r="H40" s="7"/>
      <c r="I40" s="7"/>
    </row>
    <row r="41" spans="1:9" x14ac:dyDescent="0.25">
      <c r="A41" s="6"/>
      <c r="B41" s="6"/>
      <c r="C41" s="7"/>
      <c r="D41" s="7"/>
      <c r="E41" s="7"/>
      <c r="F41" s="8"/>
      <c r="G41" s="8"/>
      <c r="H41" s="7"/>
      <c r="I41" s="7"/>
    </row>
    <row r="42" spans="1:9" x14ac:dyDescent="0.25">
      <c r="A42" s="6"/>
      <c r="B42" s="6"/>
      <c r="C42" s="7"/>
      <c r="D42" s="7"/>
      <c r="E42" s="7"/>
      <c r="F42" s="8"/>
      <c r="G42" s="8"/>
      <c r="H42" s="7"/>
      <c r="I42" s="7"/>
    </row>
    <row r="43" spans="1:9" x14ac:dyDescent="0.25">
      <c r="A43" s="6"/>
      <c r="B43" s="6"/>
      <c r="C43" s="7"/>
      <c r="D43" s="7"/>
      <c r="E43" s="7"/>
      <c r="F43" s="8"/>
      <c r="G43" s="8"/>
      <c r="H43" s="7"/>
      <c r="I43" s="7"/>
    </row>
    <row r="44" spans="1:9" x14ac:dyDescent="0.25">
      <c r="A44" s="6"/>
      <c r="B44" s="6"/>
      <c r="C44" s="7"/>
      <c r="D44" s="7"/>
      <c r="E44" s="7"/>
      <c r="F44" s="8"/>
      <c r="G44" s="8"/>
      <c r="H44" s="7"/>
      <c r="I44" s="7"/>
    </row>
    <row r="45" spans="1:9" x14ac:dyDescent="0.25">
      <c r="A45" s="6"/>
      <c r="B45" s="6"/>
      <c r="C45" s="7"/>
      <c r="D45" s="7"/>
      <c r="E45" s="7"/>
      <c r="F45" s="8"/>
      <c r="G45" s="8"/>
      <c r="H45" s="7"/>
      <c r="I45" s="7"/>
    </row>
    <row r="46" spans="1:9" x14ac:dyDescent="0.25">
      <c r="A46" s="6"/>
      <c r="B46" s="6"/>
      <c r="C46" s="7"/>
      <c r="D46" s="7"/>
      <c r="E46" s="7"/>
      <c r="F46" s="8"/>
      <c r="G46" s="8"/>
      <c r="H46" s="7"/>
      <c r="I46" s="7"/>
    </row>
    <row r="47" spans="1:9" x14ac:dyDescent="0.25">
      <c r="A47" s="6"/>
      <c r="B47" s="6"/>
      <c r="C47" s="7"/>
      <c r="D47" s="7"/>
      <c r="E47" s="7"/>
      <c r="F47" s="8"/>
      <c r="G47" s="8"/>
      <c r="H47" s="7"/>
      <c r="I47" s="7"/>
    </row>
  </sheetData>
  <hyperlinks>
    <hyperlink ref="H9" r:id="rId1" xr:uid="{FA2B4516-9750-4550-A292-DD0ABEDB28E6}"/>
    <hyperlink ref="E11" r:id="rId2" xr:uid="{72E5F630-53E7-440E-A729-7DB871E77D93}"/>
    <hyperlink ref="E9" r:id="rId3" xr:uid="{A56ADC5E-B435-4A07-967C-3A1B84A26247}"/>
    <hyperlink ref="E20" r:id="rId4" xr:uid="{AFBBDCC5-9CCD-45F0-B37B-1007385F6B4C}"/>
    <hyperlink ref="E4" r:id="rId5" xr:uid="{CC088B93-510E-4BD2-A6A0-A2121346A6B6}"/>
    <hyperlink ref="E10" r:id="rId6" xr:uid="{494EB819-C7A5-4B9E-A507-52C291E5B314}"/>
    <hyperlink ref="E14" r:id="rId7" xr:uid="{66827E92-61DD-4D27-BE14-EA7F995245B8}"/>
    <hyperlink ref="E12" r:id="rId8" xr:uid="{8E45BA28-C590-46DD-8F90-5D33A76FA75D}"/>
    <hyperlink ref="H20" r:id="rId9" xr:uid="{52872E17-4603-44BA-B688-5B346BDF32CF}"/>
    <hyperlink ref="H21" r:id="rId10" xr:uid="{C4D87371-78FA-4D55-BE3C-9C86458CA7B9}"/>
    <hyperlink ref="E21" r:id="rId11" xr:uid="{5A356366-8893-400E-9B56-4DE70581A625}"/>
    <hyperlink ref="E16" r:id="rId12" xr:uid="{36F6A717-21F7-45C2-9FB0-933142EFA5BA}"/>
    <hyperlink ref="E19" r:id="rId13" xr:uid="{18DC5714-26AE-4B05-BF66-4CD8DE514EFA}"/>
    <hyperlink ref="H19" r:id="rId14" xr:uid="{0FAC01B1-8EE4-4E79-BAA0-A4F6BF15942E}"/>
    <hyperlink ref="E18" r:id="rId15" xr:uid="{6D9654D7-BB96-4B61-83A7-67C6FEF40740}"/>
    <hyperlink ref="H18" r:id="rId16" xr:uid="{61BD6B82-E17A-450B-8E71-419A44BF6C02}"/>
    <hyperlink ref="E17" r:id="rId17" xr:uid="{24C1E945-4045-4635-BBDF-F322B2933621}"/>
    <hyperlink ref="E8" r:id="rId18" xr:uid="{BFF6A9CC-C122-49A2-A56F-0ABFADFC5039}"/>
    <hyperlink ref="E6" r:id="rId19" xr:uid="{78F2C38B-CEE7-4CEB-8326-B2A38A2A6D68}"/>
    <hyperlink ref="E5" r:id="rId20" xr:uid="{F114BBEF-D9D7-44A7-90BC-696895E7F7F5}"/>
    <hyperlink ref="E7" r:id="rId21" xr:uid="{2FE9147B-4642-4418-AC94-CD43F458B37B}"/>
    <hyperlink ref="H5" r:id="rId22" xr:uid="{14634048-F011-4165-870E-AFC176A60575}"/>
    <hyperlink ref="E3" r:id="rId23" xr:uid="{364C4B88-1F29-423C-BFBC-EC1D0E40F967}"/>
    <hyperlink ref="E2" r:id="rId24" xr:uid="{5149F2A0-31F1-4845-979A-24B1B5AE38BF}"/>
    <hyperlink ref="E15" r:id="rId25" xr:uid="{E76EE9F9-A091-4D6B-A7DA-D0E74DCE03DB}"/>
    <hyperlink ref="E13" r:id="rId26" xr:uid="{B435C64F-176F-462C-BEF4-F5371AB5A4C4}"/>
    <hyperlink ref="H4" r:id="rId27" xr:uid="{0CC538B3-0588-42D3-9396-21668B53A937}"/>
    <hyperlink ref="H14" r:id="rId28" xr:uid="{31B2A972-5C0C-4CD8-8F03-E64F2F933B93}"/>
    <hyperlink ref="H10" r:id="rId29" xr:uid="{5E1448E8-C133-4E2B-81B9-25AEA42D8992}"/>
    <hyperlink ref="H8" r:id="rId30" xr:uid="{BCECE1DC-97BC-4708-9355-8E852E9A55F8}"/>
    <hyperlink ref="H6" r:id="rId31" xr:uid="{1EE8179D-94B5-429D-9DFA-9CFD21EDE838}"/>
    <hyperlink ref="H15" r:id="rId32" xr:uid="{D7E6B645-7FBA-4473-9CE7-FFA36947F8C4}"/>
    <hyperlink ref="I20" r:id="rId33" xr:uid="{F6ECEE3C-2772-41D9-ABA1-08E0451B83A6}"/>
    <hyperlink ref="I21" r:id="rId34" xr:uid="{8F84F84D-6E44-49D0-8522-552962C64F28}"/>
    <hyperlink ref="H12" r:id="rId35" xr:uid="{2F58B777-6A9E-4EC9-B9D5-BBA3D075F058}"/>
  </hyperlinks>
  <pageMargins left="0.7" right="0.7" top="0.75" bottom="0.75" header="0.3" footer="0.3"/>
  <pageSetup scale="46" orientation="landscape" r:id="rId3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Glicksman</dc:creator>
  <cp:lastModifiedBy>Robert Glicksman</cp:lastModifiedBy>
  <cp:lastPrinted>2019-05-05T03:10:57Z</cp:lastPrinted>
  <dcterms:created xsi:type="dcterms:W3CDTF">2019-05-04T17:10:43Z</dcterms:created>
  <dcterms:modified xsi:type="dcterms:W3CDTF">2019-05-05T03:34:56Z</dcterms:modified>
</cp:coreProperties>
</file>