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hidePivotFieldList="1" defaultThemeVersion="166925"/>
  <mc:AlternateContent xmlns:mc="http://schemas.openxmlformats.org/markup-compatibility/2006">
    <mc:Choice Requires="x15">
      <x15ac:absPath xmlns:x15ac="http://schemas.microsoft.com/office/spreadsheetml/2010/11/ac" url="/Users/jacekdabrowski/Desktop/supplementary material/"/>
    </mc:Choice>
  </mc:AlternateContent>
  <xr:revisionPtr revIDLastSave="0" documentId="13_ncr:1_{5CC38550-FB7B-CC41-8D02-ED1FFF59BE1A}" xr6:coauthVersionLast="46" xr6:coauthVersionMax="46" xr10:uidLastSave="{00000000-0000-0000-0000-000000000000}"/>
  <bookViews>
    <workbookView xWindow="0" yWindow="460" windowWidth="25600" windowHeight="13960" xr2:uid="{867C34A9-4AE9-C24C-A23A-69AB8D13192E}"/>
  </bookViews>
  <sheets>
    <sheet name="Data-Extraction-Form" sheetId="8" r:id="rId1"/>
    <sheet name="Statistics" sheetId="5" r:id="rId2"/>
  </sheets>
  <definedNames>
    <definedName name="_xlnm._FilterDatabase" localSheetId="0" hidden="1">'Data-Extraction-Form'!$A$2:$W$151</definedName>
  </definedNames>
  <calcPr calcId="191029"/>
  <pivotCaches>
    <pivotCache cacheId="0" r:id="rId3"/>
    <pivotCache cacheId="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53" i="8" l="1"/>
  <c r="D109" i="5" l="1"/>
  <c r="D110" i="5"/>
  <c r="D111" i="5"/>
  <c r="D112" i="5"/>
  <c r="D113" i="5"/>
  <c r="D114" i="5"/>
  <c r="D115" i="5"/>
  <c r="J4" i="5"/>
  <c r="D5" i="5"/>
  <c r="J5" i="5"/>
  <c r="D6" i="5"/>
  <c r="D7" i="5"/>
  <c r="J6" i="5"/>
  <c r="J7" i="5"/>
  <c r="D8" i="5"/>
  <c r="D9" i="5"/>
  <c r="J8" i="5"/>
  <c r="D10" i="5"/>
  <c r="J9" i="5"/>
  <c r="J10" i="5"/>
  <c r="D11" i="5"/>
</calcChain>
</file>

<file path=xl/sharedStrings.xml><?xml version="1.0" encoding="utf-8"?>
<sst xmlns="http://schemas.openxmlformats.org/spreadsheetml/2006/main" count="3162" uniqueCount="1350">
  <si>
    <t>Venue</t>
  </si>
  <si>
    <t>Year</t>
  </si>
  <si>
    <t>Design</t>
  </si>
  <si>
    <t>Testing</t>
  </si>
  <si>
    <t>N/A</t>
  </si>
  <si>
    <t>William Martin, Mark Harman, Yue Jia, Federica Sarro, Yuanyuan Zhang</t>
  </si>
  <si>
    <t>The App Sampling Problem for App Store Mining</t>
  </si>
  <si>
    <t>None</t>
  </si>
  <si>
    <t xml:space="preserve">Modeling User Concerns in the App Store: A Case Study on the Rise and Fall of Yik Yak </t>
  </si>
  <si>
    <t>Grant Williams, Anas Mahmoud</t>
  </si>
  <si>
    <t>SAFE: A Simple Approach for Feature Extraction from App Descriptions and App Reviews</t>
  </si>
  <si>
    <t>Timo Johann, Christoph Stanik, Alireza M. Alizadeh B. and Walid Maalej</t>
  </si>
  <si>
    <t>Release Planning of Mobile Apps Based on User Reviews</t>
  </si>
  <si>
    <t>Lorenzo Villarroel, Gabriele Bavota, Barbara Russo, Rocco Oliveto, Massimiliano Di Penta</t>
  </si>
  <si>
    <t xml:space="preserve">App Review Analysis Via Active Learning: Reducing Supervision Effort without Compromising Classification Accuracy </t>
  </si>
  <si>
    <t>Venkatesh T. Dhinakaran; Raseshwari Pulle; Nirav Ajmeri; Pradeep K. Murukannaiah</t>
  </si>
  <si>
    <t>AR-Miner: Mining Informative Reviews for Developers from Mobile App Marketplace</t>
  </si>
  <si>
    <t>Ning Chen, Jialiu Lin, Steven C. H. Hoi, Xiaokui Xiao, Boshen Zhang</t>
  </si>
  <si>
    <t>How Do Users Like This Feature? A Fine Grained Sentiment Analysis of App Reviews</t>
  </si>
  <si>
    <t>Emitza Guzman; Walid Maalej</t>
  </si>
  <si>
    <t>On the automatic classification of app reviews</t>
  </si>
  <si>
    <t>Walid Maalej; Zijad Kurtanović; Hadeer Nabil; Christoph Stanik</t>
  </si>
  <si>
    <t>* Monitoring app features’ health - “bug reports associated with certain features might help developers to faster trace the bugs”, "feature mentioned in user feedback, how frequent and with what sentiment"
* feature delta - may indicate the list of new features requsted by users "useful information for requirements identification, scoping, and prioritization”
* filter the relevant review parts - “Relevant insightful information about the feature request might be in the first or in the last sentence of a review”
* “help identifying which features are missing in a particular app release”
* feature recommendation and optimization - extracted features from revies and app description can be used used together with user sentiment about these features to recommend e.g., features that are mostly liked in app for a certain domain, also to identify with features are missing in a given app that are present in the feature universe (similar apps from the same category)</t>
  </si>
  <si>
    <t>Poster: Automated User Reviews Analyser</t>
  </si>
  <si>
    <t>Adelina Ciurumelea; Sebastiano Panichella; Harald C. Gall</t>
  </si>
  <si>
    <t>* requirements elicitation: "visualise the occurrences of the different topics and understand which ones are most often associated wit Complaints…..percentage and absolute number of reviews that are not classified as Complaints… developer can quickly notice which categories are problematic for the users"
* product validation: developer to focus on each mobile specific topic and understand if the users report problem or are in general happy with that particular aspect of the application"</t>
  </si>
  <si>
    <t>On Identifying User Complaints of iOS Apps</t>
  </si>
  <si>
    <t>Hammad Khalid</t>
  </si>
  <si>
    <t>"This research will allow developers to identify the user’s reasoning with respect to apps, and it will help them prioritize their work to deal with the most important issues first."
"This work will also help researchers study user perceived issues with mobile apps by giving them a listing of user complaints of iOS apps"</t>
  </si>
  <si>
    <t>Retrieving and Analyzing Mobile Apps Feature Requests from Online Reviews</t>
  </si>
  <si>
    <t>Claudia Iacob, Rachel Harrison</t>
  </si>
  <si>
    <t>User Comment Analysis for Android apps and CSPI Detection with Comment Expansion</t>
  </si>
  <si>
    <t>Lei Cen, Luo Si, Ninghui Li</t>
  </si>
  <si>
    <t>International Workshop on Privacy-Preserving IR (PIR)</t>
  </si>
  <si>
    <t>Ensemble Methods for App Review Classification: An Approach for Software Evolution</t>
  </si>
  <si>
    <t>Emitza Guzman, Muhammad El-Halaby, Bernd Bruegge</t>
  </si>
  <si>
    <t>Evolution</t>
  </si>
  <si>
    <t>Which Feature is Unusable? Detecting Usability and User Experience Issues from User Reviews</t>
  </si>
  <si>
    <t>International Requirements Engineering Conference Workshops (REW)</t>
  </si>
  <si>
    <t>Elsa Bakiu; Emitza Guzman</t>
  </si>
  <si>
    <t>A Case of Mobile App Reviews as a Crowdsource</t>
  </si>
  <si>
    <t>Khalid, Mubasher and Shehzaib, Usman and Asif, Muhammad</t>
  </si>
  <si>
    <t>International Journal of Information Engineering and Electronic Business (IJIEEB)</t>
  </si>
  <si>
    <t>* feature request: "Users can do a feature request which can be a useful feature request for other users and can help the developers to improve their apps"
* problem spotting: "Problems are spotted by app user for developers to fix bugs and indicate other app users about the quality of app"
* "App user gives suggestions to developer that how to improve their app. It can be in form of addition or removal of new feature"</t>
  </si>
  <si>
    <t>Towards Improving the Quality of Mobile App Reviews</t>
  </si>
  <si>
    <t>Khalid, Mubasher and Asif, Muhammad and Shehzaib, Usman</t>
  </si>
  <si>
    <t>International Journal of Information Technology and Computer Science (IJITCS)</t>
  </si>
  <si>
    <t>Online Reviews as First Class Artifacts in Mobile App Development</t>
  </si>
  <si>
    <t>International Conference on Mobile Computing, Applications, and Services</t>
  </si>
  <si>
    <t>Claudia Iacob and Rachel Harrison and Shamal Faily</t>
  </si>
  <si>
    <t>* "Simple statistics about the types (e.g., ‘‘How much bug reports, feature requests, etc. do we have?’’) can give an overall idea about the app usage, in particular if compared against other apps (e.g., ‘‘Is my app getting more feature requests or more bug reports than similar apps?’’)."
* Filtering: "Reviews that are only ratings can be filtered out from the manual analysis. Ratings are very persuasive in app reviews (up to 70 %) while rather uninformative for developers. Filtering them out would save time"
* Release planning/Requirements elicitaiton: "Feature request reviews can be assigned to analysts and architects to discuss and schedule them for future releases or even to get inspirations for new requirements."
* Docummentation: "User experience reviews can serve as ad-hoc docu- mentation of the app and its features. These reviews can, e.g., be posted as Frequently Asked Questions to help other users. They can also help app vendors to better understand the users; in particular, those analysts have never thought about. Some user experience reviews describe work- arounds and unusual situations that could inspire analysts and architects as well."
* "what app users reported within the given time frames; The chart helps to understand whether, for example, app users reported more bug reports and feature requests after the release of a new version"
* quality management/testing: "If the number of bug reports is usually high, development teams might increase their focus on quality management and testing. "
* requirements analysis: "If feature requests are increasing over time, the focus might shift more to analyzing requirements and the development roadmap might be changed to better address the needs of users."
* app store comparision/release planning: "pie charts that represent the overall review type distribution in each store. This view provides an overview and allows for comparing the app performance across the stores. Project managers could use this information in order to set the development priorities. For instance, if there are much more bugs in the Google Play Store than in other stores, the development team might focus on fixing bugs first</t>
  </si>
  <si>
    <t>Maalej, Walid and Nabil, Hadeer</t>
  </si>
  <si>
    <t>Bug report, feature request, or simply praise? on automatically classifying app reviews</t>
  </si>
  <si>
    <t>Finding and Analyzing App Reviews Related to Specific Features: A Research Preview</t>
  </si>
  <si>
    <t>Dąbrowski, J; Letier, E; Perini, A; Sussi, A;</t>
  </si>
  <si>
    <t>Tong Li; Fan Zhang; Dan Wang</t>
  </si>
  <si>
    <t>International Working Conference on Requirements Engineering: Foundation for Software Quality (REFSQ)</t>
  </si>
  <si>
    <t xml:space="preserve">* Prioritization of change request: "Finding users reviews mentioning each of these features would allow the project managers to quickly compare how often each request appears in app reviews, for how long each request has been made, and whether the frequency of each request is in- creasing or decreasing. This information will provide concrete evidence of the relative importance of each request from the users’ perspective"
* elicit requirements: "Finding users reviews that refer to the feature will allow them to quickly identify what users have been saying about the feature. This cheap elicitation technique might be sufficient in itself or it might be the starting point for additional more expensive elicitation activities involving interviews, surveys, prototyping, or observations"
</t>
  </si>
  <si>
    <t>Symposium on Service-Oriented System Engineering</t>
  </si>
  <si>
    <t>AR-Tracker: Track the Dynamics of Mobile Apps via User Review Mining</t>
  </si>
  <si>
    <t>Automatic User Preferences Elicitation: A Data-Driven Approach</t>
  </si>
  <si>
    <t>Cuiyun Gao; Hui Xu ; Junjie Hu ; Yangfan Zhou</t>
  </si>
  <si>
    <t>Managing the Enterprise Business Intelligence App Store: Sentiment Analysis Supported Requirements Engineering</t>
  </si>
  <si>
    <t>International Conference on System Sciences</t>
  </si>
  <si>
    <t>Goul, Michael and Marjanovic, Olivera and Baxley, Susan and Vizecky, Karen</t>
  </si>
  <si>
    <t>"findings do demonstrate significant promise in showing how current requirements engineering impediments can be addressed with an enterprise app store and adopting sentiment analysis approaches to investigate employee end user reviews"</t>
  </si>
  <si>
    <t>International Symposium on Empirical Software Engineering and Measurement (ESEM)</t>
  </si>
  <si>
    <t>Guzman, Emitza and Aly, Omar and Bruegge, Bernd</t>
  </si>
  <si>
    <t>Retrieving Diverse Opinions from App Reviews</t>
  </si>
  <si>
    <t>* prioritize: "DIVERSE helped them get an overall picture of the different sentiments related to the feature, and considered it useful for prioritizing their work as they could focus on the reviews with the most negative sentiments"</t>
  </si>
  <si>
    <t>User Feedback in the AppStore: An Empirical Study</t>
  </si>
  <si>
    <t>Dennis Pagano; Walid Maalej</t>
  </si>
  <si>
    <t>Maintenance</t>
  </si>
  <si>
    <t>* quality assessment: "Such feedback allows for a user-driven quality assessment and marketing"
* missing features: "Other studies showed that developers embrace user feedback as important information to improve software quality and identify missing features "
* feature information: "concrete feature or user interface"
* shortcoming: "concrete aspect, user is not happy with"
* bug report: "bug report or crash report"
* feature request: "asks for missing feature"
* user experience: "user experience topics are mainly included in positive reviews. In other words, users do not tend to include their experience with an application in negative feedback. Since this information is critical for corrective maintenance"
* release planning/requirements elicitation/documentation: "Requirements analysts can immediately profit from this feedback, gaining insights on how their applications are actually being used, beyond simple download and sales numbers, and being able to assess the importance of features, which might facilitate release planning. Moreover, driven by their own needs, some users develop and share extensions, workarounds, and ideas, which others might profit from, and which might deliver inspirations and ideas for new features [16]. Finally, feedback like feature descriptions or howtos can be used as starting-point for documentation."
* the feedback over several releases would allow for an early detection of problematic releases or features
* finding good applications: "positive feedback is more appreciated by the user community - helpfulness."</t>
  </si>
  <si>
    <t>Mining User Opinions in Mobile App Reviews: A Keyword-based Approach</t>
  </si>
  <si>
    <t>Phong Minh Vu, Tam The Nguyen, Hung Viet Pham, Tung Thanh Nguyen</t>
  </si>
  <si>
    <t>International Conference on Automated Software Engineering (ASE)</t>
  </si>
  <si>
    <t xml:space="preserve">* Accuracy 
</t>
  </si>
  <si>
    <t>Tool Support for Analyzing Mobile App Reviews</t>
  </si>
  <si>
    <t>Phong Minh Vu, Hung Viet Pham, Tam The Nguyen, Tung Thanh Nguyen</t>
  </si>
  <si>
    <t>Phrase-Based Extraction of User Opinions in Mobile App Reviews</t>
  </si>
  <si>
    <t>* "can help app developers to identify issues or complaints that are currently affect a lot of users.</t>
  </si>
  <si>
    <t>Using App Reviews for Competitive Analysis: Tool Support</t>
  </si>
  <si>
    <t>Faiz Ali Shah; Kairit Sirts; Dietmar Pfahl</t>
  </si>
  <si>
    <t>International Workshop on App Market Analytics (WAMA)</t>
  </si>
  <si>
    <t>Xiaodong Gu and Sunghun Kim</t>
  </si>
  <si>
    <t>* Product evaluation: "praising review may not be valuable for software testing but can be essential for product evaluation"
* Testing: "A review reporting a bug is not important for requirements analysis but can be crucial for software testing"
* Prioritize: "prioritize features. The Aspect Trend Map aims to help developers assess whether their recent changes affected users’ satisfaction"
* Product evaluation: "assess whether their recent changes affected users’ satisfaction."</t>
  </si>
  <si>
    <t>“What parts of your apps are loved by users?”</t>
  </si>
  <si>
    <t>SCARE – The Sentiment Corpus of App Reviews with Fine-grained Annotations in German</t>
  </si>
  <si>
    <t>Mario Sänger, Ulf Leser, Steffen Kemmerer, Peter Adolphs, and Roman Klinger</t>
  </si>
  <si>
    <t>Fine-grained Opinion Mining from Mobile App Reviews
with Word Embedding Features</t>
  </si>
  <si>
    <t>Mario Sänger, Ulf Leser, Roman Klinger</t>
  </si>
  <si>
    <t>International Conference on Applications of Natural Language to Information Systems (NLDB)</t>
  </si>
  <si>
    <t>International Conference on Language Resources and Evaluation (LREC)</t>
  </si>
  <si>
    <t>RE-SWOT: From User Feedback
to Requirements via Competitor Analysis</t>
  </si>
  <si>
    <t>Fabiano Dalpiaz, Micaela Parente</t>
  </si>
  <si>
    <t>Automatically Classifying Requirements from App Stores: A Preliminary Study</t>
  </si>
  <si>
    <t>Automatic Classification of Non-Functional Requirements from Augmented App User Reviews</t>
  </si>
  <si>
    <t xml:space="preserve">Mengmeng Lu; Peng  Liang
 </t>
  </si>
  <si>
    <t>Roger Deocadez; Rachel Harrison; Daniel Rodriguez</t>
  </si>
  <si>
    <t>Preliminary Study on Applying Semi-Supervised Learning to App Store Analysis</t>
  </si>
  <si>
    <t>International Conference on Evaluation and Assessment in Software Engineering (EASE)</t>
  </si>
  <si>
    <t>Why People Hate Your App — Making Sense of User Feedback in a Mobile App Store</t>
  </si>
  <si>
    <t>Bin Fu, Jialiu Lin, Lei Li, Christos Faloutsos, Jason Hong, Norman Sadeh</t>
  </si>
  <si>
    <t>International conference on Knowledge discovery and data mining (KDD)</t>
  </si>
  <si>
    <t>What Do Mobile App Users Complain About?</t>
  </si>
  <si>
    <t>Hammad Khalid ; Emad Shihab ; Meiyappan Nagappan ; Ahmed E. Hassan</t>
  </si>
  <si>
    <t>IEEE Software</t>
  </si>
  <si>
    <t>Prioritizing the devices to test your app on: a case study of Android game apps</t>
  </si>
  <si>
    <t>Hammad Khalid, Meiyappan Nagappan, Emad Shihab, Ahmed E. Hassan</t>
  </si>
  <si>
    <t>Is It Worth Responding to Reviews? Studying the Top Free Apps in Google Play</t>
  </si>
  <si>
    <t xml:space="preserve">Stuart McIlroy ; Weiyi Shang ; Nasir Ali ; Ahmed E. Hassan </t>
  </si>
  <si>
    <t>* Testing: "Therefore, to help developers pick which devices to test their apps on, we propose using the devices that are mentioned in user reviews"
* Priorization: "developers can effectively prioritize their limited Quality Assurance (QA) efforts, since these devices have the greatest impact on ratings"
* Testing: "consider a scenario, where a team of developers is working on a new free game app but they can only afford to buy 10 devices to test their app on. Identifying the optimal set of devices is even more important for such developers with limited resources who can only afford a few devices"</t>
  </si>
  <si>
    <t>Analyzing and automatically labelling the types of user issues that are raised in mobile app reviews</t>
  </si>
  <si>
    <t>Stuart McIlroy · Nasir Ali · Hammad Khalid · Ahmed E. Hassan</t>
  </si>
  <si>
    <t>App Store Mining is Not Enough</t>
  </si>
  <si>
    <t>App store mining is not enough for app improvement</t>
  </si>
  <si>
    <t>Maleknaz Nayebi ; Henry Cho ; Homayoon Farrahi ; Guenther Ruhe</t>
  </si>
  <si>
    <t>Maleknaz Nayebi ; Henry Cho  ; Guenther Ruhe</t>
  </si>
  <si>
    <t>Approaches for Prioritizing Feature Improvements Extracted from App Reviews</t>
  </si>
  <si>
    <t>Swetha Keertipatil; Bastin Tony Roy Savarimuthu; Sherlock A. Licorish</t>
  </si>
  <si>
    <t>* Users' concerns: "Developers, users and app store owners (e.g. Apple, Blackberry, Google, Microsoft) can benefit from a better understanding of these issues – developers can better understand users’ concerns"
* competitive analysis: "if a developer already has a weather app, competitive analysis would enable him to track the competition, to observe what users are asking for in competing apps. Furthermore, if a mobile app devel- oper wants to develop a new weather app, he could observe the problems faced by similar apps and attempt to avoid them e.g., what features should be added, avoid privacy violations"
* app store overview: Developers would benefit from knowing if the user reviews of their app have differences in the frequency of issue types between two different app stores (e.g., Apple App Store versus Google Play Store). The ability to perform such cross-store comparisons is of great value to developers, since the median number of platforms (stores) that developers develop for is two (mobile 2014). For example, if an app on store A has more compatibility issues reported by users than on store B, the app’s developer could investigate why their app had more compatibility issues in store A and perform more compatibility testing in the future for store A."</t>
  </si>
  <si>
    <t>* prioritize feature improvements: " approach can be used in two ways. First, it enables developers to prioritize features based on what they consider to be the most important attribute", "by enabling the possibility of investigating all the four silo-rankings for the same features it facilitates the comparison of rankings. This could enable developers to make informed decisions about which features to prioritize (e.g., choosing features that appear in all the four ranking schemes)"</t>
  </si>
  <si>
    <t>Toward Data-Driven Requirements Engineering</t>
  </si>
  <si>
    <t>Walid Maalej, Maleknaz Nayebi, Timo Johann and Gunther Ruhe</t>
  </si>
  <si>
    <t>Healthcare Android Apps: A Tale of the Customers’ Perspective</t>
  </si>
  <si>
    <t>Mariaclaudia Nicolai, Luca Pascarella, Fabio Palomba, Alberto Bacchelli</t>
  </si>
  <si>
    <t>What in Consumer Reviews Affects the Sales of Mobile Apps: A Multifacet Sentiment Analysis Approach</t>
  </si>
  <si>
    <t>Ting-Peng Liang, Xin Li, Chin-Tsung Yang &amp; Mengyue Wang</t>
  </si>
  <si>
    <t>International Journal of Electronic Commerce</t>
  </si>
  <si>
    <t>User Reviews Matter! Tracking Crowdsourced Reviews to Support Evolution of Successful Apps</t>
  </si>
  <si>
    <t>Palomba, Fabio and Linares-V\&amp;aacute;squez, Mario and Bavota, Gabriele and Oliveto, Rocco and Di Penta, Massimiliano and Poshyvanyk, Denys and De Lucia, Andrea</t>
  </si>
  <si>
    <t>Recommending and Localizing Change Requests for Mobile Apps based on User Reviews</t>
  </si>
  <si>
    <t>Fabio Palomba ; Pasquale Salza ; Adelina Ciurumelea ; Sebastiano Panichella ; Harald Gall ; Filomena Ferrucci; Andrea De Lucia</t>
  </si>
  <si>
    <t>Users — The Hidden Software Product Quality Experts?: A Study on How App Users Report Quality Aspects in Online Reviews</t>
  </si>
  <si>
    <t>Eduard C. Groen ; Sylwia Kopczyńska ; Marc P. Hauer ; Tobias D. Krafft ; Joerg Doerr</t>
  </si>
  <si>
    <t>Mining User Rationale from Software Reviews</t>
  </si>
  <si>
    <t>Zijad Kurtanovic ́; Walid Maalej</t>
  </si>
  <si>
    <t>* "During requirements prioritization and negotiation, for ex-ample, an issue can be higher prioritized, when it is fre- quently mentioned as a reason for abandoning the software. A between-app analysis might support practitioners in finding out how their tool performs compared to others (e.g. “How does my application compare to the most mentioned software alter- native?” and “What are the most important software features or issues provided by other apps that users are missing”.)"
* documentation: "justifications of users can enrich existing documentation of requirements and design decisions. The broad spectrum of their justifications can also help to get insights and better understand their different perspectives (e.g. on usability)"
* communication: "user rationale classifier can improve communication among stakeholders. The arguments provided by users when negatively assessing the technical support might be reused when advocating for more resources"</t>
  </si>
  <si>
    <t>Android Apps and User Feedback: A Dataset for So ware Evolution and  ality Improvement</t>
  </si>
  <si>
    <t>Grano, Giovanni and Di Sorbo, Andrea and Mercaldo, Francesco and Visaggio, Corrado A. and Canfora, Gerardo and Panichella, Sebastiano</t>
  </si>
  <si>
    <t>Identifying Spam in the iOS App Store</t>
  </si>
  <si>
    <t>Chandy, Rishi and Gu, Haijie</t>
  </si>
  <si>
    <t>Proceedings of the 2Nd Joint WICOW/AIRWeb Workshop on Web Quality</t>
  </si>
  <si>
    <t>Software Quality through the Eyes of the End-User and Static Analysis Tools: A Study on Android OSS Applications</t>
  </si>
  <si>
    <t>Srisopha, Kamonphop and Alfayez, Reem</t>
  </si>
  <si>
    <t>Proceedings of the 1st International Workshop on Software Qualities and Their Dependencies</t>
  </si>
  <si>
    <t>Classifying Multilingual User Feedback using Traditional Machine Learning and Deep Learning</t>
  </si>
  <si>
    <t>C. {Stanik} and M. {Haering} and W. {Maalej}</t>
  </si>
  <si>
    <t>On the Emotion of Users in App Reviews</t>
  </si>
  <si>
    <t>Martens, Daniel and Johann, Timo</t>
  </si>
  <si>
    <t>User Feedback from Tweets vs App Store Reviews: An Exploratory Study of Frequency, Timing and Content</t>
  </si>
  <si>
    <t>International Workshop on Artificial Intelligence for Requirements Engineering (AIRE)</t>
  </si>
  <si>
    <t>G. {Deshpande} and J. {Rokne}</t>
  </si>
  <si>
    <t>Learn More, Pay Less! Lessons Learned from Applying the Wizard-of-Oz Technique for Exploring Mobile App Requirements</t>
  </si>
  <si>
    <t>Zahra Shakeri Hossein Abad, Shane D.V. Sims, Abdullah Cheema, Montasir B. Nasir, Payal Harisinghani</t>
  </si>
  <si>
    <t>* requirement elicitation: "The results of this experiment show that while user reviews are indeed a powerful tool for capturing FRs"</t>
  </si>
  <si>
    <t>Feature-Based Evaluation of Competing Apps</t>
  </si>
  <si>
    <t>Shah, Faiz Ali and Sabanin, Yevhenii and Pfahl, Dietmar</t>
  </si>
  <si>
    <t>Topics of Concern: Identifying User Issues in Reviews of IoT Apps and Devices</t>
  </si>
  <si>
    <t>Truelove, Andrew and Chowdhury, Farah Naz and Gnawali, Omprakash and Alipour, Mohammad Amin</t>
  </si>
  <si>
    <t>International Workshop on Software Engineering Research &amp; Practices for the Internet of Things</t>
  </si>
  <si>
    <t>The Impact of Cross-Platform Development Approaches for Mobile Applications from the User’s Perspective</t>
  </si>
  <si>
    <t>* competitive analysis:  "the base app has one feature &lt;calorie counter&gt; that has been considered well among its users but viewed as neutral by the users of the competing app. So, base app developers can view it as the strength of the app and its quality should be their top priority. The base app has one feature (&lt;track calorie&gt;) that was perceived neutrally by its users and also by the users of the competing app, and it has two features (&lt;track weight&gt; and &lt;exercise activity&gt;) that were considered neutrally by its users but positively by the users of the competing app. Therefore, the latter two features need to be improved in the base app"; "competing app misses one feature (&lt;track weight&gt;) that has been perceived neutrally by the users of the base app. The developers of the base app could interpret this in two ways. Either they decide to drop the feature that is missing in the competing app because it doesn’t seem to be a particular strength and might be a cost factor to be maintained or the developers see this as an opportunity to create a further competitive edge over the competing app by trying to make the feature &lt;track_weight&gt; more attractive so that it receives positive user feedback"
* requirement elicitation: "Moreover, the tool can also be used to identify features which are missing in competing apps (or which are missing in the own app when comparing to a competing app). The opinions of users on missing features (either in the own or competing apps) can be an additional source of information to reason about the strengths and weaknesses of the own app and where to invest effort in future development"</t>
  </si>
  <si>
    <t>* software development: "Understanding issues and obstacles in operational IoT sys- tems allows us to devise techniques and tools to support effective development of these systems."</t>
  </si>
  <si>
    <t>Mercado, Ivan Tactuk and Munaiah, Nuthan and Meneely, Andrew</t>
  </si>
  <si>
    <t>Why Do App Reviews Get Responded: A Preliminary Study of the Relationship between Reviews and Responses in Mobile Apps</t>
  </si>
  <si>
    <t>Vu, Phong Minh and Nguyen, Tam The and Nguyen, Tung Thanh</t>
  </si>
  <si>
    <t>ACM Southeast Conference</t>
  </si>
  <si>
    <t>A Preliminary Analysis of Vocabulary in Mobile App User Reviews</t>
  </si>
  <si>
    <t>Hoon, Leonard and Vasa, Rajesh and Schneider, Jean-Guy and Mouzakis, Kon</t>
  </si>
  <si>
    <t>Vasa, Rajesh and Hoon, Leonard and Mouzakis, Kon and Noguchi, Akihiro</t>
  </si>
  <si>
    <t>A Preliminary Analysis of Mobile App User Reviews</t>
  </si>
  <si>
    <t>Same App, Different Countries: A Preliminary User Reviews Study on Most Downloaded iOS Apps</t>
  </si>
  <si>
    <t>Kamonphop Srisopha, Chukiat Phonsom, Keng Lin, Barry Boehm</t>
  </si>
  <si>
    <t>Conference on Software Maintenance and Evolution (ICSME)</t>
  </si>
  <si>
    <t>International Conference on Data Mining Workshops</t>
  </si>
  <si>
    <t>Extracting User-Reported Mobile Application Defects from Online Reviews</t>
  </si>
  <si>
    <t>Y. {Wang} and H. {Wang} and H. {Fang}</t>
  </si>
  <si>
    <t>MARC: A Mobile Application Review Classifier</t>
  </si>
  <si>
    <t>Nishant Jha and Anas Mahmoud</t>
  </si>
  <si>
    <t>An Approach of Extracting Feature Requests from App Reviews</t>
  </si>
  <si>
    <t>Zhenlian Peng and Jian Wang and Keqing He and Mingdong Tang</t>
  </si>
  <si>
    <t>International Conference on Collaborative Computing: Networking, Applications, and Worksharing (CollaborateCom)</t>
  </si>
  <si>
    <t>Automatic Classification of Apps Reviews for Requirement Engineering: Exploring the Customers Need from Healthcare Applications</t>
  </si>
  <si>
    <t>International Conference on Social Networks Analysis, Management and Security (SNAMS)</t>
  </si>
  <si>
    <t>N. {Al Kilani} and R. {Tailakh} and A. {Hanani}</t>
  </si>
  <si>
    <t>Mining Collective Opinions for Comparison of Mobile Apps</t>
  </si>
  <si>
    <t>Haroon Malik and Elhadi M. Shakshuki</t>
  </si>
  <si>
    <t>International Conference on Mobile Systems and Pervasive Computing (MobiSPC)</t>
  </si>
  <si>
    <t>* requirements prioritization: "Words such as crashes, fix, and screen may serve as a starting point for phrase-based text extraction to inform developers of key pain points encountered by users. Positive aligned words such as easy, simple, and worth may inform developer priorities to better focus their refinement efforts. With further investigation, this form of analysis has the potential to inform the priority in which issues need to be addressed"</t>
  </si>
  <si>
    <t>* prioritize effort: "hypothesis that techniques that can mine user opinions and their evolution can allow developers to prioritise and focus their efforts toward meeting user expectations"</t>
  </si>
  <si>
    <t>Journal of Systems and Software</t>
  </si>
  <si>
    <t>* defect identification: "Our solution identified such defects from the reviews, and based on it we can effectively summarize the identified sentences for the developers to digest."</t>
  </si>
  <si>
    <t>* requirement elicitation: "we have addressed the importance of an efficient requirements elicitation technique in the key phase in the software engineering life cycle. More importantly, we proposed a system for the automatic classification of reviews posted by users experiencing mobile applications in the healthcare domain"</t>
  </si>
  <si>
    <t>* Evolution: "extracted feature requests can be viewed as new requests of the mobile app, and therefore they can also serve as a basis of the mobile app evolution and the feature model change, which means that they will be developed or reused in the next release of the mobile app"
* requirements elicitation: "Clearly most of the identified feature requests are meaningful and can help requirements analysts in identifying new evolution requirements from app reviews"</t>
  </si>
  <si>
    <t>BECLoMA: Augmenting stack traces with user review information</t>
  </si>
  <si>
    <t>L. {Pelloni} and G. {Grano} and A. {Ciurumelea} and S. {Panichella} and F. {Palomba} and H. C. {Gall}</t>
  </si>
  <si>
    <t>International Conference on Software Analysis, Evolution and Reengineering (SANER)</t>
  </si>
  <si>
    <t>Software feature refinement prioritization based on online user review mining</t>
  </si>
  <si>
    <t>Information and Software Technology</t>
  </si>
  <si>
    <t>Jianzhang Zhang and Yinglin Wang and Tian Xie</t>
  </si>
  <si>
    <t>FAVe: Visualizing User Feedback for Software Evolution</t>
  </si>
  <si>
    <t>E. {Guzman} and P. {Bhuvanagiri} and B. {Bruegge}</t>
  </si>
  <si>
    <t>IEEE Working Conference on Software Visualization</t>
  </si>
  <si>
    <t>* detect opinion / issue solving: "software evolution as it can help developers and analysts find the reasons behind app feature popularity or lack thereof and aid them in taking the appropriate measures to address current issues when necessary"
* priorization: "They thought that the tool could allow them to identify issues and prioritize their task"</t>
  </si>
  <si>
    <t>What Are You Complaining About?: A Study of Online Reviews of Mobile Applications</t>
  </si>
  <si>
    <t>International BCS Human Computer Interaction Conference</t>
  </si>
  <si>
    <t>Iacob, Claudia and Veerappa, Varsha and Harrison, Rachel</t>
  </si>
  <si>
    <t>* Testing: " User feedback may also indicate the presence of bugs. Moreover, fixes for bugs are also sometimes indicated. Thus our work can also be used to support app testing."
* Usability Testing: "they provide more detailed descriptions of the problems they faced when using the apps, the missing features of the app, and the usability issues they encountered. From the developers’ perspective, this is an efficient and reliable way to perform usability testing on their apps</t>
  </si>
  <si>
    <t>Agree to Disagree: On Labelling Helpful</t>
  </si>
  <si>
    <t>Simmons, Andrew and Hoon, Leonard</t>
  </si>
  <si>
    <t>SURF: Summarizer of User Reviews Feedback</t>
  </si>
  <si>
    <t>Di Sorbo, Andrea and Panichella, Sebastiano and Alexandru, Carol V. and Visaggio, Corrado A. and Canfora, Gerardo</t>
  </si>
  <si>
    <t>* "topic extraction and the ability of synthesizing reviews into well defined maintenance tasks regarding specific aspects of an app can concretely help developers in planning further software changes and meeting market requirements"</t>
  </si>
  <si>
    <t>Examining User Complaints of Wearable Apps: A Case Study on Android Wear</t>
  </si>
  <si>
    <t>International Conference on Mobile Software Engineering and Systems (MOBILESoft)</t>
  </si>
  <si>
    <t>Automating Developers’ Responses to App Reviews</t>
  </si>
  <si>
    <t>Australasian Software Engineering Conference (ASWEC)</t>
  </si>
  <si>
    <t>G. {Greenheld} and B. T. R. {Savarimuthu} and S. A. {Licorish}</t>
  </si>
  <si>
    <t>S. {Mujahid} and G. {Sierra} and R. {Abdalkareem} and E. {Shihab} and W. {Shang}</t>
  </si>
  <si>
    <t>User Reviews of Top Mobile Apps in Apple and Google App Stores</t>
  </si>
  <si>
    <t>Mcilroy, Stuart and Shang, Weiyi and Ali, Nasir and Hassan, Ahmed E.</t>
  </si>
  <si>
    <t>Identification and Classification of Requirements from App User Reviews</t>
  </si>
  <si>
    <t>Hui Yang and Peng Liang</t>
  </si>
  <si>
    <t>International Conference on Software Engineering and Knowledge Engineering (SEKE)</t>
  </si>
  <si>
    <t>Awesome! Conveying Satisfaction on the App Store</t>
  </si>
  <si>
    <t>Hoon, Leonard and Vasa, Rajesh and Martino, Gloria Yoanita and Schneider, Jean-Guy and Mouzakis, Kon</t>
  </si>
  <si>
    <t>Data-Driven Requirements Engineering – An Update</t>
  </si>
  <si>
    <t>Maalej, Walid and Nayebi, Maleknaz and Ruhe, Guenther</t>
  </si>
  <si>
    <t>Gender and User Feedback: an Exploratory Study</t>
  </si>
  <si>
    <t>E. {Guzman} and A. {Paredes Rojas}</t>
  </si>
  <si>
    <t>International Requirements Engineering Conference (RE)</t>
  </si>
  <si>
    <t>Release Early, Release Often, and Watch Your Users' Emotions: Lessons From Emotional Patterns</t>
  </si>
  <si>
    <t>D. {Martens} and W. {Maalej}</t>
  </si>
  <si>
    <t>ARdoc: App Reviews Development Oriented Classifier</t>
  </si>
  <si>
    <t>Panichella, Sebastiano and Di Sorbo, Andrea and Guzman, Emitza and Visaggio, Corrado A. and Canfora, Gerardo and Gall, Harald C.</t>
  </si>
  <si>
    <t>Classification of Mobile Application User Reviews for Generating Tickets on Issue Tracking System</t>
  </si>
  <si>
    <t>International Conference on Information Communication Technology and System (ICTS)</t>
  </si>
  <si>
    <t>K. {Phetrungnapha} and T. {Senivongse}</t>
  </si>
  <si>
    <t>Usability Issues in Mental Health Applications</t>
  </si>
  <si>
    <t>Alqahtani, Felwah and Orji, Rita</t>
  </si>
  <si>
    <t>Conference on User Modeling, Adaptation and Personalization</t>
  </si>
  <si>
    <t>A. {Puspaningrum} and D. {Siahaan} and C. {Fatichah}</t>
  </si>
  <si>
    <t>Information Technology and Electrical Engineering (ICITEE)</t>
  </si>
  <si>
    <t>Analyzing Tourism Mobile Applications Perceived Quality using Sentiment Analysis and Topic Modeling</t>
  </si>
  <si>
    <t>Mobile App Review Labeling Using
LDA Similarity and Term Frequency-Inverse Cluster Frequency (TF-ICF)</t>
  </si>
  <si>
    <t>R. A. {Masrury} and {Fannisa} and A. {Alamsyah}</t>
  </si>
  <si>
    <t>Do Online Reviews Reveal Mobile Application Usability and User Experience? The Case of WhatsApp</t>
  </si>
  <si>
    <t>P. {Weichbroth} and A. {Baj-Rogowska}</t>
  </si>
  <si>
    <t>Federated Conference on Computer Science and Information Systems (FedCSIS)</t>
  </si>
  <si>
    <t>MARAM: Tool Support for Mobile App Review Management</t>
  </si>
  <si>
    <t>Iacob, Claudia and Faily, Shamal and Harrison, Rachel</t>
  </si>
  <si>
    <t>EAI International Conference on Mobile Computing, Applications and Services</t>
  </si>
  <si>
    <t>Attributes That Predict Which Features to Fix: Lessons for App Store Mining</t>
  </si>
  <si>
    <t>Licorish, Sherlock A. and Savarimuthu, Bastin Tony Roy and Keertipati, Swetha</t>
  </si>
  <si>
    <t>* prioritize: " In this work we go one step further to help with prioritization, thereby extending these works and adopting a more confirmatory tone (for answering RQ2)."</t>
  </si>
  <si>
    <t>User Feedback in the App Store: A Cross-Cultural Study</t>
  </si>
  <si>
    <t>Guzman Ortega, Emitza ; Oliveira, Luís ; Steiner, Yves ; Wagner, Laura ; Glinz, Martin</t>
  </si>
  <si>
    <t>International Conference on Software Engineering: Software Engineering in Society (ICSE-SEIS)</t>
  </si>
  <si>
    <t>Do Android users write about electric sheep? Examining consumer reviews in Google Play</t>
  </si>
  <si>
    <t>Consumer Communications and Networking Conference (CCNC)</t>
  </si>
  <si>
    <t>Ha, Elizabeth and Wagner, Dietmar</t>
  </si>
  <si>
    <t>Simulating the Impact of Annotation Guidelines and Annotated Data on Extracting App Features from App Reviews</t>
  </si>
  <si>
    <t>International Conference on Software Technologies (ICSOFT)</t>
  </si>
  <si>
    <t>Faiz Ali Shah and Kairit Sirts and Dietmar Pfahl</t>
  </si>
  <si>
    <t>What Aspects Do Non-Functional Requirements in App User Reviews Describe? An Exploratory and Comparative Study</t>
  </si>
  <si>
    <t>T. {Wang} and P. {Liang} and M. {Lu}</t>
  </si>
  <si>
    <t>Asia-Pacific Software Engineering Conference (APSEC)</t>
  </si>
  <si>
    <t xml:space="preserve">Automatic labeling of mobile apps by the type of psychological needs they satisfy </t>
  </si>
  <si>
    <t>Zaoyi Sun and Zhiwei Ji and Pei Zhang and Chuansheng Chen and Xiuying Qian and Xin Du and Qun Wan</t>
  </si>
  <si>
    <t>Telematics and Informatics</t>
  </si>
  <si>
    <t>OASIS: Prioritizing Static Analysis Warnings for Android Apps Based on App User Reviews</t>
  </si>
  <si>
    <t>Wei, Lili and Liu, Yepang and Cheung, Shing-Chi</t>
  </si>
  <si>
    <t>Mining User Reviews for Mobile App Comparisons</t>
  </si>
  <si>
    <t>Li, Yuanchun and Jia, Baoxiong and Guo, Yao and Chen, Xiangqun</t>
  </si>
  <si>
    <t>Oh, Jeungmin and Kim, Daehoon and Lee, Uichin and Lee, Jae-Gil and Song, Junehwa</t>
  </si>
  <si>
    <t>Facilitating Developer-User Interactions with Mobile App Review Digests</t>
  </si>
  <si>
    <t>CHI ’13 Extended Abstracts on Human Factors in Computing Systems</t>
  </si>
  <si>
    <t>Mining and Analyzing User Feedback from App Reviews: An Econometric Approach</t>
  </si>
  <si>
    <t>g. {tong} and b. {guo} and o. {yi} and y. {zhiwen}</t>
  </si>
  <si>
    <t>SmartWorld, Ubiquitous Intelligence Computing, Advanced Trusted Computing, Scalable Computing Communications, Cloud Big Data Computing, Internet of People and Smart City Innovation (SmartWorld/SCALCOM/UIC/ATC/CBDCom/IOP/SCI)</t>
  </si>
  <si>
    <t>S. {Panichella} and A. {Di Sorbo} and E. {Guzman} and C. A. {Visaggio} and G. {Canfora} and H. C. {Gall}</t>
  </si>
  <si>
    <t>International Conference on Software Maintenance and Evolution (ICSME)</t>
  </si>
  <si>
    <t>What Would Users Change in My App? Summarizing App Reviews for Recommending Software Changes</t>
  </si>
  <si>
    <t>Di Sorbo, Andrea and Panichella, Sebastiano and Alexandru, Carol V. and Shimagaki, Junji and Visaggio, Corrado A. and Canfora, Gerardo and Gall, Harald C.</t>
  </si>
  <si>
    <t>Analysis of User Comments: An Approach for Software Requirements Evolution</t>
  </si>
  <si>
    <t>Galvis Carre\~{n}o, Laura V. and Winbladh, Kristina</t>
  </si>
  <si>
    <t>A Scenario Model Aggregation Approach for Mobile App Requirements Evolution Based on User Comments</t>
  </si>
  <si>
    <t>Requirements Engineering in the Big Data Era</t>
  </si>
  <si>
    <t>Sun, Dong and Peng, Rong</t>
  </si>
  <si>
    <t>Experience Report: Understanding Cross-Platform App Issues from User Reviews</t>
  </si>
  <si>
    <t>Y. {Man} and C. {Gao} and M. R. {Lyu} and J. {Jiang}</t>
  </si>
  <si>
    <t>* Cohen’s Kappa (0.9025)</t>
  </si>
  <si>
    <t>* elicit/change requirements: "We process user comments to extract the main topics mentioned as well as some sentences representative of those topics. This information can be useful for requirements engineers to revise the requirements for next releases", " The goal of the work is to focus software developers on the most important requirements changes per user feedback at a lower effort level compared to manual processing of the feedback", "a set of topics with a set of representative comments is produced. This set should be used by software developers to identify new and changing requirements in a similar way that they would use survey data and other user feedback "</t>
  </si>
  <si>
    <t xml:space="preserve">Examining the Relationship between FindBugs Warnings and App </t>
  </si>
  <si>
    <t>H. {Khalid} and M. {Nagappan} and A. E. {Hassan}</t>
  </si>
  <si>
    <t>App Reviews: Breaking the User and Developer Language Barrier</t>
  </si>
  <si>
    <t>Hoon, Leonard and Rodriguez-García, MiguelAngel and Vasa, Rajesh and Valencia-García, Rafael and Schneider, Jean-Guy</t>
  </si>
  <si>
    <t>Trends and Applications in Software Engineering</t>
  </si>
  <si>
    <t>A Cognitive Agent for Mining Bugs Reports, Feature Suggestions and Sentiment in a Mobile Application Store</t>
  </si>
  <si>
    <t>S. {Muñoz} and O. {Araque} and A. F. {Llamas} and C. A. {Iglesias}</t>
  </si>
  <si>
    <t>International Conference on Big Data Innovations and Applications (Innovate-Data)</t>
  </si>
  <si>
    <t>A Recommender System of Buggy App Checkers for App Store Moderators</t>
  </si>
  <si>
    <t>Gomez, Maria and Rouvoy, Romain and Monperrus, Martin and Seinturier, Lionel</t>
  </si>
  <si>
    <t>An Investigation into Android Run-Time Permissions from the End Users’ Perspective</t>
  </si>
  <si>
    <t>Scoccia, Gian Luca and Ruberto, Stefano and Malavolta, Ivano and Autili, Marco and Inverardi, Paola</t>
  </si>
  <si>
    <t>Analyzing reviews guided by App descriptions for the software development and evolution</t>
  </si>
  <si>
    <t>Liu, Yuzhou and Liu, Lei and Liu, Huaxiao and Wang, Xiaoyu</t>
  </si>
  <si>
    <t>Journal of Software: Evolution and Process</t>
  </si>
  <si>
    <t>End Users' Perception of Hybrid Mobile Apps in the Google Play Store</t>
  </si>
  <si>
    <t>Malavolta, Ivano and Ruberto, Stefano and Soru, Tommaso and Terragni, Valerio</t>
  </si>
  <si>
    <t>International Conference on Mobile Services (MS)</t>
  </si>
  <si>
    <t>Can App Changelogs Improve Requirements Classification from App Reviews? An Exploratory Study</t>
  </si>
  <si>
    <t>Wang, Chong and Zhang, Fan and Liang, Peng and Daneva, Maya and van Sinderen, Marten</t>
  </si>
  <si>
    <t>App Update Patterns: How Developers Act on User Reviews in Mobile App Stores</t>
  </si>
  <si>
    <t>International Conference on Service-Oriented Computing (ICSOC)</t>
  </si>
  <si>
    <t>Shance Wang and Zhongjie Wang and Xiaofei Xu and Quan Z. Sheng</t>
  </si>
  <si>
    <t>* requirements categorization: "we designed a series of experiments to calculate the accuracy of automatic requirements classification from app reviews, varying in the proportion of app changelogs in the training sets. "</t>
  </si>
  <si>
    <t>Requirements</t>
  </si>
  <si>
    <t>Analyzing Reviews and Code of Mobile Apps for Better Release Planning</t>
  </si>
  <si>
    <t>A. {Ciurumelea} and A. {Schaufelbühl} and S. {Panichella} and H. C. {Gall}</t>
  </si>
  <si>
    <t xml:space="preserve">* market: "we provide the information of basic App features in the domain and user preferences on them, which helps developers understand the overall market situation of the App to be developed for building its core compet- itiveness in the early stage of development."
* identify (dis)advantages: "provides reference information that helps developers identify the (dis)advantages of the product as well as the attractive features, so that they can pay more attention to them and better assign resources in the evolution process of the product for maintaining its vitality" </t>
  </si>
  <si>
    <t>Comparing mobile apps by identifying ‘Hot’ features</t>
  </si>
  <si>
    <t>Haroon Malik and Elhadi M. Shakshuki and Wook-Sung Yoo</t>
  </si>
  <si>
    <t>Future Generation Computer Systems</t>
  </si>
  <si>
    <t>Exploring the integration of user feedback in automated testing of Android applications</t>
  </si>
  <si>
    <t>G. {Grano} and A. {Ciurumelea} and S. {Panichella} and F. {Palomba} and H. C. {Gall}</t>
  </si>
  <si>
    <t>Examining User-Developer Feedback Loops in the iOS App Store</t>
  </si>
  <si>
    <t>Hawaii International Conference on System Sciences, {HICSS}</t>
  </si>
  <si>
    <t>Kendall Bailey and Meiyappan Nagappan and Danny Dig</t>
  </si>
  <si>
    <t>Hybrid Mobile Apps in the Google Play Store: an Exploratory Investigation</t>
  </si>
  <si>
    <t>Malavolta, Ivano and Ruberto, Stefano and Terragni, Valerio and Soru, Tommaso</t>
  </si>
  <si>
    <t>Same App, Different App Stores: A Comparative Study</t>
  </si>
  <si>
    <t>Ali, Mohamed and Joorabchi, Mona Erfani and Mesbah, Ali</t>
  </si>
  <si>
    <t>Mining user requirements to facilitate mobile app quality upgrades with big data</t>
  </si>
  <si>
    <t>Runyu Chen and Qili Wang and Wei Xu</t>
  </si>
  <si>
    <t>Electronic Commerce Research and Applications</t>
  </si>
  <si>
    <t>Winning the App Production Rally</t>
  </si>
  <si>
    <t>Noei, Ehsan and Da Costa, Daniel Alencar and Zou, Ying</t>
  </si>
  <si>
    <t>Is the {SAFE} Approach Too Simple for App Feature Extraction? {A} Replication Study</t>
  </si>
  <si>
    <t>Please Please Me: Does the Presence of Test Cases Influence Mobile App Users’ Satisfaction?</t>
  </si>
  <si>
    <t>Durelli, Vinicius H. S. and Durelli, Rafael S. and Endo, Andre T. and Cirilo, Elder and Luiz, Washington and Rocha, Leonardo</t>
  </si>
  <si>
    <t>Brazilian Symposium on Software Engineering</t>
  </si>
  <si>
    <t xml:space="preserve">International Conference on Mobile and Ubiquitous Multimedia, {MUM} </t>
  </si>
  <si>
    <t>What People Like in Mobile Finance Apps: An Analysis of User Reviews</t>
  </si>
  <si>
    <t>Johannes Huebner and Remo Manuel Frey and Christian Ammendola and Elgar Fleisch and Alexander Ilic</t>
  </si>
  <si>
    <t>* testing: "possibility to automatically integrate user feedback into the Android testing process"</t>
  </si>
  <si>
    <t>* Requirement elicitation: "Companies can extract real customer re- quirements for product improvement from online big data via advanced big data analytics methods."</t>
  </si>
  <si>
    <t>* testing: "we investigate to what extent testing mobile apps contributes to achieving higher user satisfaction'</t>
  </si>
  <si>
    <t>Listening to the Crowd for the Release Planning of Mobile Apps</t>
  </si>
  <si>
    <t>S. {Scalabrino} and G. {Bavota} and B. {Russo} and M. D. {Penta} and R. {Oliveto}</t>
  </si>
  <si>
    <t>Crowdsourcing user reviews to support the evolution of mobile apps</t>
  </si>
  <si>
    <t>Fabio Palomba and Mario Linares-Vásquez and Gabriele Bavota and Rocco Oliveto and Massimiliano Di Penta and Denys Poshyvanyk and Andrea De Lucia</t>
  </si>
  <si>
    <t>On user rationale in software engineering</t>
  </si>
  <si>
    <t>Zijad Kurtanovic and Walid Maalej</t>
  </si>
  <si>
    <t>Mining User Requirements from Application Store Reviews Using Frame Semantics</t>
  </si>
  <si>
    <t>Towards understanding and detecting fake reviews in app stores</t>
  </si>
  <si>
    <t>Daniel Martens and Walid Maalej</t>
  </si>
  <si>
    <t>PAID: Prioritizing app issues for developers by tracking user reviews over versions</t>
  </si>
  <si>
    <t>C. {Gao} and B. {Wang} and P. {He} and J. {Zhu} and Y. {Zhou} and M. R. {Lyu}</t>
  </si>
  <si>
    <t>International Symposium on Software Reliability Engineering (ISSRE)</t>
  </si>
  <si>
    <t>Online App Review Analysis for Identifying Emerging Issues</t>
  </si>
  <si>
    <t>Gao, Cuiyun and Zeng, Jichuan and Lyu, Michael R. and King, Irwin</t>
  </si>
  <si>
    <t>INFAR: Insight Extraction from App Reviews</t>
  </si>
  <si>
    <t>Gao, Cuiyun and Zeng, Jichuan and Lo, David and Lin, Chin-Yew and Lyu, Michael R. and King, Irwin</t>
  </si>
  <si>
    <t>Automating App Review Response Generation</t>
  </si>
  <si>
    <t>Emerging App Issue Identification from User Feedback: Experience on WeChat</t>
  </si>
  <si>
    <t>C. {Gao} and J. {Zeng} and X. {Xia} and D. {Lo} and M. R. {Lyu} and I. {King}</t>
  </si>
  <si>
    <t>* identifying issues: "Timely and e ectively detecting app issues is crucial for app de- velopers. We propose IDEA, a novel framework for automatically identifying emerging issues from user reviews"
* update app / improve UX: "Based on the detected emerging issues, developers can locate the buggy features of their apps e ciently, update the apps accordingly, and ultimately improve the user experience"
* bug fixing / feature improvement: "the urgent user concerns incarnated by app reviews can be captured by ORA in a timely manner and fed back to developers for instant bug  xing or feature improvement"</t>
  </si>
  <si>
    <t>Mobile app store analytics</t>
  </si>
  <si>
    <t>M. Nagappan and E. Shihab</t>
  </si>
  <si>
    <t>* testing: "Timely identification of bugs and unsatisfactory features that affect many users is important for app developers during app testing and maintenance process"
* detecting issues/fixing: "To facilitate developers’ issue checking and fixing, the emerging issues are sent to developers by email and WeChat immediately after being captured"
* beta testing: "The tool can help the beta testing process before official release or the main- tenance process after release"</t>
  </si>
  <si>
    <t>CSLabel: An Approach for Labelling Mobile App Reviews</t>
  </si>
  <si>
    <t>Li Zhang and Xin{-}Yue Huang and Jing Jiang and Ya{-}Kun Hu</t>
  </si>
  <si>
    <t>* elicit requirements: "Understanding these issues can help developers to better understand users’ requirements"</t>
  </si>
  <si>
    <t>App Store Effects on Software Engineering Practices</t>
  </si>
  <si>
    <t>A. {AlSubaihin} and F. {Sarro} and S. {Black} and L. {Capra} and M. {Harman}</t>
  </si>
  <si>
    <t>An empirical study of Android Wear user complaints</t>
  </si>
  <si>
    <t>Suhaib Mujahid and Giancarlo Sierra and Rabe Abdalkareem and Emad Shihab and Weiyi Shang</t>
  </si>
  <si>
    <t>Using frame semantics for classifying and summarizing application store reviews</t>
  </si>
  <si>
    <t>App store mining for iterative domain analysis: Combine app descriptions with user reviews</t>
  </si>
  <si>
    <t>Liu, Yuzhou and Liu, Lei and Liu, Huaxiao and Yin, Xinglong</t>
  </si>
  <si>
    <t>Software: Practice and Experience</t>
  </si>
  <si>
    <t>Simplifying the Classification of App Reviews Using Only Lexical Features</t>
  </si>
  <si>
    <t>Mining non-functional requirements from App store reviews</t>
  </si>
  <si>
    <t>Studying Bad Updates of Top Free-to-Download Apps in the Google Play Store</t>
  </si>
  <si>
    <t>S. {Hassan} and C. {Bezemer} and A. E. {Hassan}</t>
  </si>
  <si>
    <t>Hanyang Hu and Cor{-}Paul Bezemer and Ahmed E. Hassan</t>
  </si>
  <si>
    <t>Studying the consistency of star ratings and reviews of popular free hybrid Android and iOS apps</t>
  </si>
  <si>
    <t>Hanyang Hu and Shaowei Wang and Cor{-}Paul Bezemer and Ahmed E. Hassan</t>
  </si>
  <si>
    <t>Studying the dialogue between users and developers of free apps in the Google Play Store</t>
  </si>
  <si>
    <t>Safwat Hassan and Chakkrit Tantithamthavorn and Cor{-}Paul Bezemer and Ahmed E. Hassan</t>
  </si>
  <si>
    <t>Too Many User-Reviews, What Should App Developers Look at First?</t>
  </si>
  <si>
    <t>E. {Noei} and F. {Zhang} and Y. {Zou}</t>
  </si>
  <si>
    <t>Towards prioritizing user-related issue reports of mobile applications</t>
  </si>
  <si>
    <t>Ehsan Noei and Feng Zhang and Shaohua Wang and Ying Zou</t>
  </si>
  <si>
    <t>Studying the consistency of star ratings and the complaints in 1 &amp; 2-star user reviews for top free cross-platform Android and iOS apps</t>
  </si>
  <si>
    <t>* prioritization: "For developers, knowing the topics that result in large inconsistency in star ratings could help them to identify important tasks related to the topics, and hence, prioritize their development efforts"</t>
  </si>
  <si>
    <t>* prioritization: "integrate the earlier work that sum- marizes user-reviews with our approach. Thus, developers would be able to prioritize and summarize future changes by focusing on the identified key topics"</t>
  </si>
  <si>
    <t>* issue prioritzation: "Mobile apps may have hundreds or even thousands of user-reviews. It is not a trivial task for app developers to manually analyze all of the user-reviews. It is beneficial to map user-reviews to issue reports automatically. Therefore, app developers would be able to use the user-reviews to prioritize the issue reports. Moreover, having the knowledge of the issues that are also mentioned in the user-reviews can help app developers to better manage the issues and prevent issue report duplications"</t>
  </si>
  <si>
    <t>Australian Computer-Human Interaction Conference (OzCHI)</t>
  </si>
  <si>
    <t>Journal Requirements Engineering (REJ)</t>
  </si>
  <si>
    <t>International Symposium on Foundations of Software Engineering (FSE)</t>
  </si>
  <si>
    <t>International Conference on Software Engineering (ICSE)</t>
  </si>
  <si>
    <t>International Conference on Software Engineering: Companion (ICSE-C)</t>
  </si>
  <si>
    <t>International Conference on Software Engineering: Software Engineering in Practice (SEIP)</t>
  </si>
  <si>
    <t>International Workshop on Emotion Awareness in Software Engineering (SEmotion)</t>
  </si>
  <si>
    <t>Empirical Software Engineering (EMSE)</t>
  </si>
  <si>
    <t>Working Conference on Mining Software Repositories (MSR)</t>
  </si>
  <si>
    <t>IEEE Transactions on Software Engineering (TSE)</t>
  </si>
  <si>
    <t>How can i improve my app? Classifying user reviews for software maintenance and evolution</t>
  </si>
  <si>
    <t>Conference</t>
  </si>
  <si>
    <t>Journal</t>
  </si>
  <si>
    <t>Workshop</t>
  </si>
  <si>
    <t>Communications of the ACM</t>
  </si>
  <si>
    <t>International Conference on Information and Communication Technology (ICoICT)</t>
  </si>
  <si>
    <t>Proceedings of the ACM on Interactive, Mobile, Wearable and Ubiquitous Technologies</t>
  </si>
  <si>
    <t>Book</t>
  </si>
  <si>
    <t>Journal of Computer Science and Technology (JCST)</t>
  </si>
  <si>
    <t>Perspectives on Data Science for Software Engineering</t>
  </si>
  <si>
    <t>Count of Venue Type</t>
  </si>
  <si>
    <t>Column Labels</t>
  </si>
  <si>
    <t>Grand Total</t>
  </si>
  <si>
    <t>Row Labels</t>
  </si>
  <si>
    <t>Count of Year</t>
  </si>
  <si>
    <t>Cumulative</t>
  </si>
  <si>
    <t>Cumulative Number</t>
  </si>
  <si>
    <t>SE Phase</t>
  </si>
  <si>
    <t>* Classification: classyfing a review sentence (users' requests vs other)
* Clustering: grouping users' requests based on identified latent topics in these requests
* Content Analysis: studying difference between data subsets varying in completness based on metrics (app price, app ranking, no. of user requests to which the topics strongly) and trends (correlation) of these metrics</t>
  </si>
  <si>
    <t>* Classification</t>
  </si>
  <si>
    <t>* Classification
* Clustering
* Content Analysis</t>
  </si>
  <si>
    <t>* Classification
* Information Extraction
* Recommendation
* Clustering
* Search and information retrieval
* Visualization</t>
  </si>
  <si>
    <t xml:space="preserve">* Information Extraction: extracting features from app description
* Content Analysis: Identyfing and syntetizing the main user concerns (soft-goal/quality) of the domain based on app reviews
* Content Analysis: modeling and analyzing the relations between user concerns and the features </t>
  </si>
  <si>
    <t>* Classification: classyfing reviews into English and non-English to filter non-English reviews
* Information Extraction: extracting features, qualities and other app aspects popularly discussed in app reviews
* Recommendation: recommending candidate queries (app aspects) for searching app reviews 
* Clustering: clustering simiar queries
* Search and information retrieval: retriving reviews discussing a queried app aspect 
* Visualization: trends showing no. reviews discussing an app aspect over the time</t>
  </si>
  <si>
    <t>* REQUIREMENTS ELICITATION</t>
  </si>
  <si>
    <t xml:space="preserve">* REQUIREMENTS ELICITATION
* REQUESTED MODIFICATION PRIORITIZATION </t>
  </si>
  <si>
    <t>* TEST CASE PRIORITIZATION</t>
  </si>
  <si>
    <t xml:space="preserve">* REQUESTED MODIFICATION PRIORITIZATION </t>
  </si>
  <si>
    <t>* SOFTWARE DEVELOPMENT</t>
  </si>
  <si>
    <t>* Testing: "BECLOMA, a tool to enable the integration of user feedback in the testing process of mobile apps. BECLOMA links information from testing tools and user reviews, presenting to developers an augmented testing report combining stack traces with user reviews information referring to the same crash'; "envision BECLOMA to be helpful for developers testing their mobile apps. Indeed, understanding of the steps that led to a failure might be often troublesome with stack traces only. In this cases, user reviews can be a human readable companion for such traces. For instance, a review like “...the app crashes when I press the messages button..” linked to a specific stack trace immediately indicate developers where to investigate for the occurred fault."
* Debbuging: "user review can be suc- cessfully exploited to augment crash reports with contextual information useful for developers to comprehend the cause of a failure in a quicker and more efficient manner...BECLOMA could be useful in assisting developers during the debugging and evolution of mobile apps"</t>
  </si>
  <si>
    <t>* USER INTERFACE DESIGN</t>
  </si>
  <si>
    <t>* requirements elicitation: "Generate a report of all the feature requests reported for an app"
* testing: "During the testing phase of an app, an app developer consults the reviews for feedback on the malfunctioning the users report on with respect to the app or to specific features of the app"; "Generate a report of all the bugs reported for an app or for a specific version of the app"; "She can opt to go through the bugs screen by screen, showing a maximum number of bugs at once, or simply read the bugs related to a set of words or topics. Once presented with a list of bugs, the developer can choose one or more of them and generate BugZilla reports for them. These can further be imported into BugZilla and made publicly available."
* prioritization: "Generate a report with the N most relevant bug reports to a query. For example, the developer can identify what are the top 10 bug reports related to a specific task (eg. registration). This is designed to help prioritizing the developers’ work"
* maintanance: "the name of a di↵erent tool’, which will identify all users’ comments related to the tool, such as ‘tool X does &lt;feature&gt; better’, or ‘why doesn’t this tool do what tool X does when....’. This would give developers ideas for improvement and it would help them make better sense of what the user want in the context of an app’s market."</t>
  </si>
  <si>
    <t>* IMPACT ANALYSIS</t>
  </si>
  <si>
    <t>* requirement engineering: "In this environment, we think that facilitating user involvements will help the developers to better understand user needs and usage context."</t>
  </si>
  <si>
    <t>* bug checking: "propose buggy app checkers that could be embedded in app stores"</t>
  </si>
  <si>
    <t>* TEST DOCUMENTATION</t>
  </si>
  <si>
    <t>* requirements elicitation: " development team wants to develop a new app for social communication. The developers find that there already exist about 120 products with similar purposes on Google Play, so they need to firstly analyze these products to identify the common and special features as the reference information of their own product. Usually, the developers could achieve this goal by downloading and using these apps manually, but it is time consuming; alternatively, they could also gain the information by analyzing the data (including descriptions and reviews), collecting from the apps with some automatic tools to improve the efficiency and save time"</t>
  </si>
  <si>
    <t>* Content Analysis</t>
  </si>
  <si>
    <t>* Information Extraction
* Content Analysis</t>
  </si>
  <si>
    <t>* Classification: classyfing a review (Feature Request, Bug Rerport, User Experience, Rating)</t>
  </si>
  <si>
    <t>* Classification
* Clustering
* Recommendation</t>
  </si>
  <si>
    <t>* Classification: classify app reviews (e.g., bug report, suggestions for new feature or other)
* Clustering: group together related reviews (e.g., reviews reporting the same bug) into a single group.
* Recommendation: assign a priority to a cluster of reviews (e.g., reporting the same bugs ) indicating which should be implemented in the next release.</t>
  </si>
  <si>
    <t xml:space="preserve">* Information Extraction: extract low-level features from app reviews
* Sentiment Analysis: identify user opinions (i.e. feature-specific sentiment)
* Clustering: Group reviews based on shared topics (high-level features)
* Summarization: provide a summary of high-level features and their sentiment </t>
  </si>
  <si>
    <t>* Classification
* Visualization</t>
  </si>
  <si>
    <t>* Classification: classify app reviews based on their content (Bug report, Feature request, Rating, User experience)
* Visualization: showing trend of review type over time (or app version), showing app rating for specifing review type</t>
  </si>
  <si>
    <t>* Classification
* Summarization</t>
  </si>
  <si>
    <t>* Information Extraction
* Sentiment Analysis
* Clustering
* Summarization</t>
  </si>
  <si>
    <t>* Classification: classify app reviews based on their content (13 different topics)
* Summarization: provide a summary about number/percentage of reviews with positive/negative feedback per topic</t>
  </si>
  <si>
    <t>* Information Extraction
* Summarization</t>
  </si>
  <si>
    <t>* Information Extraction: extracting feature request from app reviews
* Summarization: summarizing frequent feature request</t>
  </si>
  <si>
    <t>* Classification: classify reviews into one category referring to security and privacy issues</t>
  </si>
  <si>
    <t>* Classification: classify reviews into one out of 9 categories related to software evolution</t>
  </si>
  <si>
    <t>* Information Extraction
* Sentiment Analysis
* Classification
* Visualization</t>
  </si>
  <si>
    <t>* Information Extraction: extract features from app reviews
* Sentiment Analysis: identify user opnions (i.e., feature-specific sentiment)
* Classification: classify reviews w.r.t discussed UUX aspects
* Visualization: showing UUX issue/strength w.r.t. features</t>
  </si>
  <si>
    <t>* Content Analysis: Analzed app reviews as a source of crowd-sourcing to get innovative ideas and to improve the quality of app.</t>
  </si>
  <si>
    <t>* Content Analysis:  Studied literature in the context of automated analyses for app review mining; proposed improving Google Play Store by adding new features (e.g. Sorting by rating, providing a feeedback type a user wants to submit, reply feature for users to comment reviews of other users)</t>
  </si>
  <si>
    <t>* Content Analysis
* Classification</t>
  </si>
  <si>
    <t>* Content Analysis: analyze reviews manually to identify different type of user complains
* Classification: classify reviews into different type of user complain</t>
  </si>
  <si>
    <t>* Classification: classify app reviews based on their content (Bug report, Feature request, Rating, User experience)</t>
  </si>
  <si>
    <t>* Search and Information Retrieval
* Classification
* Sentiment Analysis and Opinion Mining
* Visualization</t>
  </si>
  <si>
    <t>* Information Extraction
* Sentiment Analysis
* Search and Information Retrieval</t>
  </si>
  <si>
    <t>* Information Extraction
* Search and Information Retrieval</t>
  </si>
  <si>
    <t>* Search and Information Retrieval: searching app reviews discussing specific feature
* Classification: grouping app reviews based on their content (bug report, feature request, other)
* Sentiment Analysis: analyzing feature-specific sentiment analysis
* Visualization: show trend relating feature-specific sentiment feautre-specific enhancement/bug report and number of users reporting them over time</t>
  </si>
  <si>
    <t>* Information Extraction: identify features in app reviews and app description 
* Search and Information Retrieval: link features between app description and reviews</t>
  </si>
  <si>
    <t>* Information Extraction
* Recommendation
* Visualization</t>
  </si>
  <si>
    <t>* Information Extraction: extract themes from app reviews
* Recommendation: ranking themes by their importance and reviews describing the topics
* Visualization: show the dynamics of main themes</t>
  </si>
  <si>
    <t>* Information Extraction
* Sentiment Analysis</t>
  </si>
  <si>
    <t>* Information Extraction: exract features from app reviews
* Sentiment Analysis: identify user opinons (i.e., feature-specific sentiment)</t>
  </si>
  <si>
    <t>* Information Extraction
* Sentiment Analysis
* Clustering
* Search and Information Retrieval</t>
  </si>
  <si>
    <t>* Information Extraction: exract features from app reviews
* Sentiment Analysis: identify user opinons (i.e., feature-specific sentiment)
* Clustering: group reviews whose content and sentiment are similar
* Search and Information Retrieval: retrieve reviews containing maximal no. features associated to the largest sentiment range.</t>
  </si>
  <si>
    <t>* Content Analysis
* Classification
* Clustering</t>
  </si>
  <si>
    <t xml:space="preserve">* Content Analysis: study qunatitatively and qualitatively the content of reviews for free and paid top apps.
* Classification: group reviews into 17 topics based on their content. 
* Clustering: identifying latent patterns among review topics.
</t>
  </si>
  <si>
    <t>* Classification
* Information Extraction</t>
  </si>
  <si>
    <t>* Information Extraction: extracting phrases expressing opinions about app features
* Clustering: group phrases semantically similar 
* Visualization: showing the no. phrases for each resulted clusters over time.</t>
  </si>
  <si>
    <t xml:space="preserve">* Information Extraction: extract features from app reviews.
* Sentiment Analysis: identify user opinions i.e. feature-specific sentiment .
* Classification: group reviews into those reporting bugs and requesting new feautres.
* Visualization: Visualize trends and statistics about user opinions, reported bugs w.r.t feautres or feature request over the time. </t>
  </si>
  <si>
    <t>* Classification
* Information Extraction
* Sentiment Analysis
* Clustering
* Visualization</t>
  </si>
  <si>
    <t xml:space="preserve">* Classification: classify reviews into different type of user feedback (bug report, priase, feature request, evaluation, other).
* Information Extraction: extract user opinion (aspect and opinion word) from app reviews
* Sentiment Analysis: identify sentiment of user opinion (aspect-specific sentiment).
* Clustering: group extracted aspect that are semantically similar.
* Visualization: show popular aspects and their sentiment using heat map, present the sentiment trend for each aspect over time. </t>
  </si>
  <si>
    <t>* Classification: conduct subjectiivity phrases classification (whether or not subjective).
* Information Extraction: extract aspects from reviews.</t>
  </si>
  <si>
    <t>* Information Extraction
* Sentiment Analysis
* Classification
* Summarization</t>
  </si>
  <si>
    <t>* Classification: classify reviews into NFR categorie (Usability, Reliability, Portability, Performance)</t>
  </si>
  <si>
    <t>* Classification: classify reviews into FR and NFR categories (Functionality, Usability, Reliability, Per- formance and Supportability).</t>
  </si>
  <si>
    <t>* Classification: classify reviews into three categories (bug, request, other).</t>
  </si>
  <si>
    <t>* Information Extraction: extract features and user rating from reviews for an app and their competitors.
* Sentiment Analysis: identify the sentiment severity of features for a given app and the overall sentiment severity for the feature among selected competitive apps.
* Classification: group features of app and their competitors into SWOT categories (strength, weakness, opportunity, threats).
* Summarization: show RE-SWOR matrix illustrating SWOT requirements.</t>
  </si>
  <si>
    <t>* Sentiment Anallysis
* Classification
* Clustering
* Visualization</t>
  </si>
  <si>
    <t>* Content Analysis: identify and charicterize 12 types of user complains.</t>
  </si>
  <si>
    <t>* Content Analysis: identify devices accounting for highest number of negative reviews so that developers could focused on them for testing purposes.</t>
  </si>
  <si>
    <t>* Sentiment Analysis: identify the sentiment of review. 
* Classification: detect inconsistent reviews w.r.t their rating and sentiment.
* Clustering: group reviews w.r.t their latent topics.
* Visualization: showing topics and their sentiment over time; presenting the most common topics represented with key-words, showing complaints distribution on ternary plots among apps.</t>
  </si>
  <si>
    <t>* Content Analysis
* Classification
* Visualization</t>
  </si>
  <si>
    <t xml:space="preserve">* Content Analysis: studied the type of user feedback and developer responses.
* Classification: grouped reviews based on their latent topics.
* Visualization: showing developers' responses distribution over type of user feedback.
</t>
  </si>
  <si>
    <t>* Content Analysis: studied how many user reviews contain multiple issues.
* Classification: classify issue types in app reviews.</t>
  </si>
  <si>
    <t>* Classification
* Clustering
* Summarization</t>
  </si>
  <si>
    <t>* Classification: classified tweets and reviews categories (bug report, feature request, others).
* Clustering: cluster reviews into topical groups.
* Summarization: showing topics comparision  between Twitter and app reviews over time.</t>
  </si>
  <si>
    <t>* Content Analysis: study correlation between no. user reviews and no. user tweets.
* Classification: classified tweets and reviews categories (bug report, feature request, others).
* Clustering: cluster reviews into topical groups.
* Summarization: showing topics comparision  between Twitter and app reviews over time.</t>
  </si>
  <si>
    <t>* Information Extraction
* Recommendation</t>
  </si>
  <si>
    <t xml:space="preserve">* Information Extraction: identify app features
* Recommendation: prioritize improvements for app w.r.t features </t>
  </si>
  <si>
    <t>* Classification
* Sentiment Analysis</t>
  </si>
  <si>
    <t>* Sentiment Analysis</t>
  </si>
  <si>
    <t>* Classification: categorize user feedback into different type of user feedback.
* Sentiment Analysis: identify specific sentiment</t>
  </si>
  <si>
    <t>* Sentiment Analysis: identify quality/service specific sentiment</t>
  </si>
  <si>
    <t>* Search and Information Retrieval
* Summarization</t>
  </si>
  <si>
    <t>* Search and Information Retrieval: detecting links between reviews and commits, reviews and issues from tracking system and issues and commits.
* Summarization: providing a summary of (not) implemented reviews requesting changes; sowing the coverage of reviews requesting changes.</t>
  </si>
  <si>
    <t>* Content Analysis: studying a review content w.r.t user gender.</t>
  </si>
  <si>
    <t xml:space="preserve">* Sentiment Analysis: identify the sentiment of review. </t>
  </si>
  <si>
    <t>* Sentiment Analysis
* Classification</t>
  </si>
  <si>
    <t>* Sentiment Analysis: identify the sentiment of review sentence.
* Classification: classify review w.r.t. different categories (feature request, problem discovery, informattion seeking, information giving and other).</t>
  </si>
  <si>
    <t>* Classification
* Clustering
* Search and Information Retrieval
* Recommendation</t>
  </si>
  <si>
    <t xml:space="preserve">* Classification: group user feedback (i.e., bug fixing tasks, features enhancement, and new features requests).
* Clustering: group semantically related reiews.
* Search and Information Retrieval: link code artifacts related to the suggested changes in reviews.
* Recommendation: rank links suggesting changes. </t>
  </si>
  <si>
    <t>* Classification: classify app reviews according to discussed user rationale.</t>
  </si>
  <si>
    <t>* Information Extraction</t>
  </si>
  <si>
    <t>* Information Extraction: extract software quality aspect discussed in reviews.</t>
  </si>
  <si>
    <t>* classification: group user feedback based on their intention, and their topics</t>
  </si>
  <si>
    <t>* classification: group user feedback into (not) spam</t>
  </si>
  <si>
    <t>* Classification
* Sentiment Analysis
* Content Analysis</t>
  </si>
  <si>
    <t>* Classification: group reviews based on their intent and discussed quality aspect.
* Sentiment Analysis: idenitfy review sentiment.
* Content Analysis: correlation anlysis between source code quality metrics and type of user feedback; and between user rating and source code quality metrics.</t>
  </si>
  <si>
    <t>* Classification: categorize user feedback into different type of user feedback.</t>
  </si>
  <si>
    <t>* Classification
* Clustering</t>
  </si>
  <si>
    <t>* Classification: classify semantically related tweet/review
* Clustering: group reviews into into 20 topics.</t>
  </si>
  <si>
    <t>* Clustering</t>
  </si>
  <si>
    <t>* Clustering: group reviews into into semantically related topics.</t>
  </si>
  <si>
    <t xml:space="preserve">* Information Extraction
* Sentiment Analysis
* Recommendation
</t>
  </si>
  <si>
    <t>* Information Extraction: extract features from reviews.
* Sentiment Analysis: identify user opinions (feature-specific sentiment).
* Recommendation: rank list of apps based on their shared similar features.</t>
  </si>
  <si>
    <t>* Clustering
* Classification</t>
  </si>
  <si>
    <t>* Clustering
* Content Analysis</t>
  </si>
  <si>
    <t>* Clustering: grouping reviews based on their shared latent topics.
* Content Analysis: identify common issues users face using app.</t>
  </si>
  <si>
    <t>* Classification
* Content Analysis</t>
  </si>
  <si>
    <t>* Classification: grouping reviews reviews into quality concerns.
* Content Analysis: study qualitatively and quantitatively review content w.r.t. quality concerns.</t>
  </si>
  <si>
    <t>* Classification: review and their responses classified w.r.t their intention.
* Content Analysis: study qualitatively and quantitatively content of review and developer responses.</t>
  </si>
  <si>
    <t>* Content Analysis: studied commonly used words in reviews, size of English language vocabulary, keywords with respect to user rating.</t>
  </si>
  <si>
    <t>* Content Analysis: studied size of reviews, influence of rating on review length, reviews across categories.</t>
  </si>
  <si>
    <t>* Classification
* Information Extraction
* Clustering</t>
  </si>
  <si>
    <t>* Classification: classify user feedback as (not) reporting decets.
* Information Extraction: extracted function descriptions from the app description.
* Clustering: group review sentences reporting defects with respect to these functions.</t>
  </si>
  <si>
    <t>* Classification: classify reviews into categories of software maintanace requests (user requirements, bug reports).</t>
  </si>
  <si>
    <t>* Classification
* Clustering
* Information Extraction</t>
  </si>
  <si>
    <t>* Classification: classify reviews as (not) requesting features.
* Clustering: group reviews requsting features into semantically similar groups.
* Information Extraction: extracte phrases denoting feature requests.</t>
  </si>
  <si>
    <t>* Classification: classify reviews into different categories (bug report, new feature, sentimental); classify them into fine-grained bugs w.r.t. quality aspects (security, performance, general, usability).
* Sentiment Analysis: identify user sentiment in reviews.</t>
  </si>
  <si>
    <t>* Information Extraction: extract features from reviews.
* Sentiment Analysis: conduct opinion mining (i.e., feature-specific sentiment analysis).
* Recommendation: recommend apps with similar features to the baseline app.</t>
  </si>
  <si>
    <t>* Content Analysis:  studied reviews to determine if the content and rating values are consistent</t>
  </si>
  <si>
    <t>* Classification
* Search and Information Retrieval
* Summarization</t>
  </si>
  <si>
    <t xml:space="preserve">* Classification: classify reviews into those (not) reporting bugs. 
* Search and Information Retrieval: link stack traces of AUT and user reviews concerning the correspondent problems.
* Summarization: generates report indicating stack traces and correspondent user reviews reporting a problem. </t>
  </si>
  <si>
    <t>* Information Extraction
* Content Analysis
* Recommendation</t>
  </si>
  <si>
    <t>* Information Extraction: feature extraction from reviews.
* Content Analysis: identifying feature distribution in reviews, and estimating their user perceived value.
* Recommendation: showing refinement plan of prioritized feature to be improved.</t>
  </si>
  <si>
    <t>* Information Extraction: extract features from reviews.
* Sentiment Analysis: identify user opinion (i.e., feature-specifc sentiment).
* Clustering: group reviews based on discussed feature topics.
* Visualization: showing no. topic/feature based sentiment over time, rating distribution over time review distribution over time.</t>
  </si>
  <si>
    <t>* Information Extraction
* Sentiment Analysis
* Clustering
* Visualization</t>
  </si>
  <si>
    <t>* Content Analysis: study the most recurring issues users report through reviews, the way the price and the rating of an app influences the issue type and the amount of feedback users report.</t>
  </si>
  <si>
    <t>* Classification: classification reviews into different type of issues.</t>
  </si>
  <si>
    <t>* Classification: classify the intention of user feedback (user goal), classify review topic (e.g. GUI, functionality, pricing).
* Summarization: summarize sentences based on their topics and intentions.</t>
  </si>
  <si>
    <t>* Content Analysis: analyze characteristics (static and dynamic) of app reviews</t>
  </si>
  <si>
    <t>* Content Analysis
* Recommendation</t>
  </si>
  <si>
    <t>* Content Analysis: study reviews and their responses.
* Recommendation: recommend review responses based on similar ones.</t>
  </si>
  <si>
    <t>* Content Analysis: investigate issue types reported in app reviews. 
* Classification: assign review with different issue type (usability issues, bugs, poor user interface design, data loss, battery and memory usage issue, lack of guidance and explanation, and internet connectivity issue).</t>
  </si>
  <si>
    <t>* Clustering: group reviews by their latent topics.
* Classification: catgorize reviews (bug report/feature request).</t>
  </si>
  <si>
    <t>* Sentiment Analysis
* Classification
* Clustering</t>
  </si>
  <si>
    <t>* Sentiment Analysis
* Classification
* Visualization</t>
  </si>
  <si>
    <t>* Sentiment Analysis: identify review sentiment.
* Classification: classify feedack into UUX aspects.
* Visualization: show informoation about UUX issues by pie chart, line graph, bar.</t>
  </si>
  <si>
    <t>* Sentiment Analysis: identify review sentiment.
* Classification: classify feedback into Mobile Application Service Quality dimensions (customization, service recovery, functionality, design, fulfillment, and assurance).
* Clustering: grouping reviews based on their shared latent topics.</t>
  </si>
  <si>
    <t xml:space="preserve">* Information Extraction
* Search and Information Retrieval
* Summarization
</t>
  </si>
  <si>
    <t xml:space="preserve">* Information Extraction: extract software-relevant information from reviews (e.g., bug report, feature request).
* Search and Information Retrieval: find reviews relevant to queried bug reports/feature request.
* Summarization: provide a summary of reported bug/requested features; export search result to other software management tools (e.g., GitHub, JIRA).
</t>
  </si>
  <si>
    <t>* Content Analysis: studied reviews to discover complaints, suggestions for enhancements, problems with app functioning and performance; identified attrubutes for prioritizing feature improvements
* Recommendation: prioritize feature improvements</t>
  </si>
  <si>
    <t>* Content Analysis: conducted descriptive statistics about review length, rating, timing, gender and content; Annotated them with user request's, sentiment and gender. Studied relationship between these parameters and user's gender.</t>
  </si>
  <si>
    <t>* Information Extraction: extracting features from reviews.</t>
  </si>
  <si>
    <t>* Classification: classify app reviews in accordance with issue category.</t>
  </si>
  <si>
    <t>* Content Analysis: conducted manual analysis of user reviews to identify topics
* Classification: classified reviews into 18 topics and 37 sub-topics.</t>
  </si>
  <si>
    <t>* Classification: classified reviews based on user's request type (feature request, bug reports).
* Summarization: ranked reviews based on an importance of requested information.</t>
  </si>
  <si>
    <t>* Classification
* Information Extraction
* Sentiment Analysis
* Search and Information Retrieval
* Summarization</t>
  </si>
  <si>
    <t>* Classification: classify app reviews into different categories.</t>
  </si>
  <si>
    <t>* Classification: grouped reviews by mentioned NFR.</t>
  </si>
  <si>
    <t xml:space="preserve">* Content Analysis: conduct in-depth analysis of bad updates (i.e., updates with an increased burst of the percentage of negative reviews) of mobile apps; Studied issues mentioned in reviews. Conducted descriptive statistics w.r.t. reviews and identified issues.
</t>
  </si>
  <si>
    <t>* Content Analysis: investigated whether cross-platform apps achieve a consistent level of star ratings and user reviews; studied different issues mentioned in app reviews. Conducted descriptive statistics of reviews and w.r.t. Identified issues.</t>
  </si>
  <si>
    <t>* Content Analysis
* Clustering</t>
  </si>
  <si>
    <t>* Content Analysis: studied whether hybrid development tools achieve their main purpose: delivering an app that is perceived similarly by users across platforms. Analyzed reviews' cotent w.r.t. certain variables e.g. star ratings.
* Clustering: grouped reviews by their latent topics.</t>
  </si>
  <si>
    <t>* Content Analysis: studied the dialogue that takes place between users and developers; Investigated chances of users updating their rating for an app as a result of developer's response to their review.</t>
  </si>
  <si>
    <t>* Clustering: grouped reviews by their latent topics.</t>
  </si>
  <si>
    <t>* Clustering
* Search and Information Retrieval
* Recommendation</t>
  </si>
  <si>
    <t>* Clustering: grouping reviews.
* Search and Information Retrieval: linking reviews with issue reports from issue tracking systems.
* Recommendation: prioritizing issue reports.</t>
  </si>
  <si>
    <t>* Content Analysis: studied what NFR are mentioned in reviews.
* Classification: classified reviews into FR and NFRs.</t>
  </si>
  <si>
    <t>* Classification: grouped reviews into (non-) informative reviews; grouped informative by mentioned psychological needs.</t>
  </si>
  <si>
    <t>* Classification: classify reviews into differenet issues types.</t>
  </si>
  <si>
    <t>* Information Extraction
* Clustering
* Recommendation
* Visualization</t>
  </si>
  <si>
    <t xml:space="preserve">* Information Extraction: extracted issues from reviews.
* Clustering: grouped issues mentioned in reviews sharing similar topics.
* Recommendation: ranked issues.
* Visualization: provided visualisation about app issues. </t>
  </si>
  <si>
    <t>* Recommendation</t>
  </si>
  <si>
    <t>* Recommendation: generated app reviews' responses.</t>
  </si>
  <si>
    <t>* Classification: classify reviews into user requirements, bug reports, and others.</t>
  </si>
  <si>
    <t>* Classification: classify reviews as (not) fake.</t>
  </si>
  <si>
    <t>* Classification
* Information Extraction
* Clustering
* Recommendation
* Visualization</t>
  </si>
  <si>
    <t>* Classification: classify reivews into (non-) informative.
* Information Extraction: extract issues phrases from reviews.
* Clustering: group issues by topics shared in reviews.
* Recommendation: prioritize issues and reviews mentioning issues.
* Visualization: visualize issue change over app version.</t>
  </si>
  <si>
    <t>* Information Extraction
* Classification
* Clustering
* Recommendation
* Visualization</t>
  </si>
  <si>
    <t>* Information Extraction: extract issues from reviews.
* Classification: classify reviews into (non-) reviews.
* Clustering: grouping reviews by their shared latent topics.
* Recommendation: prioritze issues.
* Visualization: showing issue change over app version.</t>
  </si>
  <si>
    <t>* Classification
* Information Extraction
* Recommendation</t>
  </si>
  <si>
    <t>* Classification: classified reviews into 12 topics  (e.g., App, GUI, etc.); classsify reviews into 4 types of intentions (e.g., bug report).
* Information Extraction: extract insight about topic anomaly, casual factors, correlated topics.
* Recommendation: Prioritize user feedback.</t>
  </si>
  <si>
    <t>* Classification: classify reviews based on discussed user rationale.</t>
  </si>
  <si>
    <t>* Search and Information Retrieval: linking reviews to commits and issues from issue tracking system; linking issues to commits.
* Summarization: listing reviews (not) implemented, review coverage.</t>
  </si>
  <si>
    <t>* Classification: Categorize reviews based on the information they carry out (e.g., bug report, suggestions for new feature or other).
* Clustering: group together related reviews (e.g., reviews reporting the same bug).
* Recommendation: suggest requests to be implemented in the next release.</t>
  </si>
  <si>
    <t>* Sentiment Analysis
* Clustering</t>
  </si>
  <si>
    <t>* Information Extraction: extract features from reviews.</t>
  </si>
  <si>
    <t>* Clustering: group reviews, app description, release note by their shared common topics.</t>
  </si>
  <si>
    <t>* Sentiment Analysis: identify review specific sentiment.
* Clustering: group reviews by their shared common topics.</t>
  </si>
  <si>
    <t>* Information Extraction
* Clustering
* Summarization</t>
  </si>
  <si>
    <t>* Information Extraction: extract user opinions.
* Clustering: group semantically related user opinions.
* Summarization: provide output: summarized list opinon groups (requirements summary).</t>
  </si>
  <si>
    <t>* Classification: classify reviews as {Problem Discovery, Feature Request, Non-informative}
* Sentiment Analysis: idenitfy a review sentiment.</t>
  </si>
  <si>
    <t>* Content Analysis:  Studied what is the difference in the user perceived value between hybrid and native mobile apps.</t>
  </si>
  <si>
    <t>* Content Analysis: studied feedback loops between users and developers e.g. whether or not developers responses to reviews, what are characteristics of these feedback loops.</t>
  </si>
  <si>
    <t>* Classification
* Search and Information Retrieval</t>
  </si>
  <si>
    <t>* Classification: categorize reviews by issue types.
* Search and Information Retrieval: linking reviews to stack traces.</t>
  </si>
  <si>
    <t>* Information Extraction
* Clustering</t>
  </si>
  <si>
    <t>* Information Extraction: extracting features from app reviews and change logs.
* Clustering: grouping features into high-level topics.</t>
  </si>
  <si>
    <t xml:space="preserve">* Information Extraction
* Summarization
* Sentiment Analysis
* Recommendation
</t>
  </si>
  <si>
    <t>* Information Extraction: extract features and opinion words from reviews.
* Summarization: provide a hierarchy of features.
* Sentiment Analysis: identify user opinions (i.e., feature-specific sentiment).
* Recommendation: recommend similar apps, and their features.</t>
  </si>
  <si>
    <t>* Classification: classify reviews as (not) reporting bugs.</t>
  </si>
  <si>
    <t>* Classification: classify reviews into a different type of user's concerns.</t>
  </si>
  <si>
    <t>* Information Extraction
* Clustering
* Classification</t>
  </si>
  <si>
    <t>* Information Extraction: feature extraction of app descriptions.
* Clustering: group features and identify high-level topics.
* Classification: classsify reviews into high-level topics (features).</t>
  </si>
  <si>
    <t>* Content Analysis: study type of NFRs reported in reviews. 
* Classification: classify reviews into different type of NFRs.</t>
  </si>
  <si>
    <t>* Content Analysis: study differences between user's feedback reported in native and hybrid apps (rating, review count, sentiment, buginess, size, performance).</t>
  </si>
  <si>
    <t>* Classification: classify user feedback into a different type of user's request (bug report  / new feature).</t>
  </si>
  <si>
    <t>* Classification: assign reviews with a different issue type.
* Search and Information Retrieval: link reviews to source code.
* Summarization: show no. reviews complaing about the same issue; list code files need to be modified to handle issue reported in reviews.</t>
  </si>
  <si>
    <t>* Classification
* Information Extraction
* Recommendation
* Visualization</t>
  </si>
  <si>
    <t>* Classification: classify reviews into (non) informative.
* Information Extraction: extract key-words denoting issues. 
* Recommendation: prioritize issues.
* Visualization: visualize the distribution of each issue in different platforms.</t>
  </si>
  <si>
    <t xml:space="preserve">* Classification: classify reviews into NFRs.
* Sentiment Analysis: identify a review sentiment.  </t>
  </si>
  <si>
    <t>* Clustering
* Information Extraction
* Summarization
* Classification</t>
  </si>
  <si>
    <t>* Clustering: group reviews by their shared topics.
* Information Extraction: extract user's concern and usage scenario from reviews.
* Summarization: construct scenario model.
* Classification: classify scenario as fault/improvement category.</t>
  </si>
  <si>
    <t>* Clustering
* Summarization</t>
  </si>
  <si>
    <t>* Clustering: group reviews by their shared topics/sentiment.
* Summarization: generate user feedback report - review senteces per topic-sentiment.</t>
  </si>
  <si>
    <t>* Content Analysis: study whether or not densities of warnings for particular FindBugs warning categories differ between highly rated and low-rated apps; Examined whether or not reviews explicitly mentioned issues related to the three warnings.</t>
  </si>
  <si>
    <t>* Classification: classify reviews by mentioned user's intention; classify review sentences as (not) informative
* Clustering: group reviews by their shared topics.
* Summarization: generate review summaries per topics and intentions.</t>
  </si>
  <si>
    <t>* Information Extraction
* Classification
* Recommendation</t>
  </si>
  <si>
    <t xml:space="preserve">* Information Extraction: identify features in reviews.
* Classification: classify reviews as (non) informative.
* Recommendation: feedback priortized based on their impact on app downloads. </t>
  </si>
  <si>
    <t>* Classification: output: assign reviews with a category (non-inf, inf).</t>
  </si>
  <si>
    <t>* Content Analysis
* Sentiment Analysis
* Classification</t>
  </si>
  <si>
    <t xml:space="preserve">* Content Analysis: determine taxonomy of developer's relevant information in app refviews.
* Sentiment Analysis: identify a review sentiment.
* Classification: evolution / maintanance information classification. </t>
  </si>
  <si>
    <t>* Classification
* Search and Information Retrieval
* Recommendation</t>
  </si>
  <si>
    <t>* Classification: classify user reviews as (not) reporting issue. 
* Search and Information Retrieval: linking reviews reporting issues with lint warnings (errors, bugs, stylistic errors, and suspicious constructs) from static analysis.
* Recommendation: priortize lint warnings to be addressed by a developer.</t>
  </si>
  <si>
    <t>* Information Extraction: extracting comparative opinions (unfavoured app, favoured app, topics)
* Summarization: summarizing comparative opinons i.e., which app is prefered.</t>
  </si>
  <si>
    <t>Absolute</t>
  </si>
  <si>
    <t>Percentage</t>
  </si>
  <si>
    <t>Coding</t>
  </si>
  <si>
    <t>Sum of Absolute</t>
  </si>
  <si>
    <t>Not Specified</t>
  </si>
  <si>
    <t>Requirements Elicitation:"Suppose that the developers of the app want to analyze its reviews to identify the features requested by the app’s users. Since CLOUDDRIVE has more than a million reviews, the developers would like to employ an automated classifier to identify reviews corresponding to feature requests".</t>
  </si>
  <si>
    <t>* eliciting preferences: "we focus on eliciting user preferences on typical features of a category of software applications", "Our proposal aims to help software companies to identify features of applications in a particular domain, as well as user preferences with regard to those features."</t>
  </si>
  <si>
    <t>* identify users’ complaints: "it can help app developers to quickly identify users’ complaints about their apps and the severity of such complaints (e.g. via the trends and counts of the related keywords and reviews)."
* identify common problems: " help app developers examine multiple apps (e.g. including competitors of their apps), identify the common problems and thus, provide them more information to improve their apps"</t>
  </si>
  <si>
    <t>* Classification
* Clustering
* Recommendation
* Visualization</t>
  </si>
  <si>
    <t>* Information Extraction: identify app features in app description and reviews
* Sentiment Analysis: identify user opinions (i.e., feature-specific sentiment)
* Search and Information Retrieval: Link feature from description and app revies to idenitfy user preferences on known features</t>
  </si>
  <si>
    <t>* Information Extraction
* Clustering
* Visualization</t>
  </si>
  <si>
    <t>* Classification: categorize user feedback into NFR, FR requirements.
* Information Extraction: extract requirements from reviews.</t>
  </si>
  <si>
    <t>* Content Analysis
* Classification
* Clustering
* Summarization</t>
  </si>
  <si>
    <t>* Classification: classyfing user revews (informative and non-informative)
* Clustering: grouping semantically related informative reviews based on shared latent topic
* Recommendation: prioritizing groups of informative reviews
* Visualization: presenting groups of most “informative” reviews in a radar chart</t>
  </si>
  <si>
    <t>* MACHINE LEARNING (ML)</t>
  </si>
  <si>
    <t>* ML: Latent Dirichlet Allocation (LDA)</t>
  </si>
  <si>
    <t>* ML: Naïve Bayes (NB)
* ML: Support Vector Machine (SVM)
* ML: Logistic Regression (LR)</t>
  </si>
  <si>
    <t>* ML: Naïve Bayes (NB)
* ML: Latent Dirichlet Allocation (LDA)</t>
  </si>
  <si>
    <t>* ML: Decision Tree (DT)</t>
  </si>
  <si>
    <t>* ML: Logistic Regression (LR)</t>
  </si>
  <si>
    <t>* ML: Naïve Bayes (NB)
* ML: Support Vector Machine (SVM)
* ML: Logistic Regression (LR) 
* ML: Neural Network (NN)</t>
  </si>
  <si>
    <t>* ML: Conditional Random Field (CRF)</t>
  </si>
  <si>
    <t>* ML: Naïve Bayes (NB)
* ML: Support Vector Machine (SVM)
* ML: Latent Dirichlet Allocation (LDA)</t>
  </si>
  <si>
    <t>* ML: Random Forst (RF)
* ML: Density-Based Spatial Clustering (DBSCAN)
* FEATURES: number of reviews
* FEATURES: rating</t>
  </si>
  <si>
    <t>* ML: Conditional Random Field (CRF)
* FEATURES: Bag-of-Words (BoW) 
* FEATURES: syntatical and semantic parsing
* FEATURES: n-gram</t>
  </si>
  <si>
    <t>* ML: Support Vector Machine (SVM)
* ML: Naïve Bayes (NB)
* ML: Logistic Regression (LR)
* FEATURES: text length
* FEATURES: syntatical and semantic parsing
* FEATURES: Bag-of-Words (BoW)
* FEATURES: n-gram
* FEATURES: rating
* FEATURES: text length
* FEATURES: sentiment</t>
  </si>
  <si>
    <t>* MACHINE LEARNING (ML)
* NATURAL LANGUAGE PROCESSING (NLP)</t>
  </si>
  <si>
    <t>* NATURAL LANGUAGE PROCESSING (NLP)</t>
  </si>
  <si>
    <t>* NLP: key-word matching with a custom dictionary</t>
  </si>
  <si>
    <t>* NLP: collocation extraction</t>
  </si>
  <si>
    <r>
      <t xml:space="preserve">* NLP: definition of Part-of-Speech taggs patterns
</t>
    </r>
    <r>
      <rPr>
        <sz val="12"/>
        <color theme="1"/>
        <rFont val="Calibri (Body)"/>
        <charset val="238"/>
      </rPr>
      <t xml:space="preserve">* NLP: Word Embeddings
</t>
    </r>
    <r>
      <rPr>
        <sz val="12"/>
        <color theme="1"/>
        <rFont val="Calibri"/>
        <family val="2"/>
        <charset val="238"/>
        <scheme val="minor"/>
      </rPr>
      <t>* NLP: Cosine similarity</t>
    </r>
  </si>
  <si>
    <t>* NLP: key-word matching with a custom dictionary
* NLP: definition of regular expression patterns</t>
  </si>
  <si>
    <t>* NLP: collocation extraction
* NLP: definition of Part-of-Speech taggs patterns
* NLP: spell check
* NLP: expand contractions 
* NLP: remove noisy words (non-English, repeated, common)
* NLP: remove stop words
* NLP: lemmatization and stemming</t>
  </si>
  <si>
    <t>* ML: Naïve Bayes (NB)
* ML: Decision Tree (DT)
* ML: Logistic Regression (LR)
* FEATURES: Bag-of-Words (BoW)
* FEATURES: rating
* FEATURES: sentiment
* NLP: key-word matching with a custom dictionary
* NLP: lemmatization and stemming
* NLP: remove stop words
* NLP: n-gram
* NLP: tense detection
* NLP: Bag of Words</t>
  </si>
  <si>
    <t>* ML: Support Vector Machine (SVM)
* NLP: collocation extraction</t>
  </si>
  <si>
    <t>* ML: Naïve Bayes (NB)
* ML: Decision Tree (DT)
* ML: Logistic Regression (LR)
* FEATURES: Bag-of-Words (BoW)
* FEATURES: rating
* FEATURES: sentiment  
* NLP: key-word matching with a custom dictionary
* NLP: lemmatization and stemming
* NLP: remove stop words
* NLP: n-gram
* NLP: tense detection</t>
  </si>
  <si>
    <t>* ML: Naïve Bayes (NB)
* ML: Support Vector Machine (SVM) 
* ML: Logistic Regression (LR)
* NLP: key-word matching with a custom dictionary</t>
  </si>
  <si>
    <t>* ML: Naïve Bayes (NB) 
* ML: Fisher Kernel (FK)
* ML: Support Vector Machine (SVM) 
* ML: Logistic Regression (LR)
* ML: Latent Dirichlet Allocation (LDA)
* ML: Density Peak Clustering (DPC)
* FEATURES: word embeddings
* NLP: collocation extraction
* NLP: Word Embeddings</t>
  </si>
  <si>
    <t>* ML: Latent Dirichlet Allocation (LDA)
* NLP: Latent Semantic Analysis (LSA)</t>
  </si>
  <si>
    <t>* ML: K-Means
* FEATURES: word embeddings
* NLP: Vector Space Model (VSM)
* NLP: TF-IDF 
* NLP: Cosine similarity
* NLP: key-word matching with a custom dictionary</t>
  </si>
  <si>
    <t>* ML: K-Means
* FEATURES: word embeddings
* NLP: Vector Space Model (VSM)
* NLP: TF-IDF
* NLP: Cosine similarity
* NLP: key-word matching with a custom dictionary</t>
  </si>
  <si>
    <t>* ML: Logistic Regression (LR) 
* ML: Neural Network (NN)
* FEATURES: n-gram
* FEATURES: syntatical and semantic parsing
* FEATURES: Bag-of-Words (BoW)
* NLP: definition of semantic dependency patterns
* NLP: TF-IDF
* NLP: definition of regular expression patterns</t>
  </si>
  <si>
    <t>* ML: Linear Regression (LinRegr)
* ML: Latent Dirichlet Allocation (LDA)
* NLP: convert text to lowercase
* NLP: remove noisy words (non-English, repeated, common)
* NLP: tokenization
* NLP: remove spare terms</t>
  </si>
  <si>
    <t>* ML: Naïve Bayes (NB) 
* ML: Support Vector Machine (SVM)
* ML: Latent Dirichlet Allocation (LDA)
* NLP: Cosine similarity</t>
  </si>
  <si>
    <t>* ML: Hierarchical Dirchlet Process (HDP)
* NLP: Dice similarity coefficient
* NLP: Bag of Words (BoW)
* NLP: TF-IDF
* NLP: convert text to lowercase
* NLP: lower case
* NLP: remove punctuation
* NLP: lemmatization and stemming
* NLP: spell check
* NLP: expand contractions
* NLP: remove noisy words (non-English, repeated, common)
* NLP: tokenization
* NLP: singularization 
* NLP: remove noisy words (non-English, repeated, common)
* NLP: remove short document, sentence, word</t>
  </si>
  <si>
    <t>* MACHINE LEARNING (ML)
* NATURAL LANGUAGE PROCESSING (NLP)
* STATISTICAL ANALYSIS (SA)</t>
  </si>
  <si>
    <t>* STATISTICAL ANALYSIS (SA)</t>
  </si>
  <si>
    <t>* SA: Descriptive statistics
* SA: Scott-Knott test</t>
  </si>
  <si>
    <t>* SA: Descriptive statistics</t>
  </si>
  <si>
    <t>* ML: Latent Dirichlet Allocation (LDA)
* NLP: key-word matching with a custom dictionary
* SA: Vargha-Delaney measure
* SA: Wilcoxon test
* SA: Sperman's rank correlation
* SA: Pearson's correlation
* SA: Kendella's Tau correlation</t>
  </si>
  <si>
    <t>* ML: Latent Dirichlet Allocation (LDA)
* NLP: collocation extraction
* SA: Likelihood ratio test</t>
  </si>
  <si>
    <t>* ML: Naïve Bayes (NB)
* ML: Decision Tree (DT)
* FEATURES: Bag-of-Words (BoW)
* FEATURES: td-idf
* FEATURES: word embeddings
* NLP: remove stop words
* NLP: lemmatization and stemming
* NLP: sentence splitting 
* NLP: expanding abbreviations
* SA: Chi Squared test</t>
  </si>
  <si>
    <t>* ML: Naïve Bayes (NB) 
* ML: Support Vector Machine (SVM)
* ML: Latent Dirichlet Allocation (LDA)
* NLP: Cosine similarity
* SA: Pearson's correlation</t>
  </si>
  <si>
    <t>* ML: Linear Regression (LinRegr)
* FEATURES: Bag-of-Words (BoW)
* FEATURES: rating
* FEATURES: sentiment
* FEATURES: td-idf</t>
  </si>
  <si>
    <t xml:space="preserve">* ML: Decision Tree (DT) 
* ML: Random Forst (RF)
* ML: Naïve Bayes (NB)
* ML: Support Vector Machine (SVM)
* ML: Neural Network (NN)
* FEATURES: sentiment
* FEATURES: Bag-of-Words (BoW)
* FEATURES: tense
* FEATURES: syntatical and semantic parsing
* FEATURES: td-idf
* NLP: convert text to lowercase
* NLP: remove noisy words (non-English, repeated, common)
* NLP: lemmatization and stemming
</t>
  </si>
  <si>
    <t>* NATURAL LANGUAGE PROCESSING (NLP)
* STATISTICAL ANALYSIS (SA)</t>
  </si>
  <si>
    <t xml:space="preserve">* NLP: key-word matching with a custom dictionary
* SA: Descriptive statistics
</t>
  </si>
  <si>
    <t>* ML: Naïve Bayes (NB) 
* ML: Support Vector Machine (SVM)
* FEATURES: Bag-of-Words (BoW)
* FEATURES: syntatical and semantic parsing
* NLP: remove stop words
* NLP: sentence splitting
* NLP: lemmatization and stemming</t>
  </si>
  <si>
    <t>* ML: Decision Tree (DT)
* ML: Naïve Bayes (NB) 
* ML: Support Vector Machine (SVM)
* ML: Logistic Regression (LR)
* ML: Random Forst (RF)</t>
  </si>
  <si>
    <t>* ML: Naïve Bayes (NB) 
* ML: Support Vector Machine (SVM)
* ML: Random Forst (RF)
* NLP: remove noisy words (non-English, repeated)
* NLP: n-gram
* NLP: remove spare terms  (td-idf)</t>
  </si>
  <si>
    <t>* NLP: sentence splitting
* NLP: lemmatization and stemming
* NLP: remove stop words
* NLP: remove noisy words (non-English, repeated)
* NLP: key-word matching with a custom dictionary
* NLP: TF-IDF</t>
  </si>
  <si>
    <t>* ML: Decision Tree (DT)
* FEATURES: n-gram
* FEATURES: td-idf
* NLP: spell check
* NLP: expand contractions
* NLP: lemmatization and stemming
* NLP: remove noisy words (non-English, repeated)
* NLP: Dice similarity coefficient
* NLP: Bag of Words (BoW)</t>
  </si>
  <si>
    <t xml:space="preserve">* ML: Latent Dirichlet Allocation (LDA)
* ML: Linear Regression (LinRegr)
* NLP: PoS tagging
* NLP: lemmatization and stemming
* NLP: remove stop words
* NLP: remove noisy words (non-English, repeated)
* NLP: collocation extraction
</t>
  </si>
  <si>
    <t>* NLP: lemmatization and stemming
* NLP: remove stop words
* NLP: remove noisy words (non-English, repeated)
* NLP: collocation extraction
* ML: Latent Dirichlet Allocation (LDA)</t>
  </si>
  <si>
    <t>* ML: Not Specified
* FEATURES: syntatical and semantic parsing
* FEATURES: sentiment
* NLP: key-word matching with a custom dictionary</t>
  </si>
  <si>
    <t>* NLP: Vector Space Model (VSM)
* NLP: Cosine similarity
* NLP: definition of sentence patterns</t>
  </si>
  <si>
    <t>* NLP: lemmatization and stemming 
* NLP: remove stop words
* NLP: definition of regular expression patterns
* NLP: key-word matching with a custom dictionary</t>
  </si>
  <si>
    <t>* NLP: Bag-of-Words (BoW)
* NLP: remove stop words
* NLP: lemmatization and stemming
* NLP: Word Embeddings
* ML: Naïve Bayes (NB)
* ML: Support Vector Machine (SVM)
* ML: Decision Tree (DT)
* ML: Logistic Regression (LR)
* ML: Random Forst (RF)
* ML: K-Nearest Neighbor (KNN)</t>
  </si>
  <si>
    <t>* NLP: remove stop words
* NLP: lemmatization and stemming
* NLP: tokenization
* ML: Naïve Bayes (NB)
* ML: Latent Dirichlet Allocation (LDA)</t>
  </si>
  <si>
    <t>* NLP: remove stop words
* NLP: lemmatization and stemming
* NLP: tokenization
* NLP: convert text to lowercase
* NLP: remove punctuation
* NLP: PoS tagging
* NLP: key-word matching with a custom dictionary
* ML: Latent Dirichlet Allocation (LDA)</t>
  </si>
  <si>
    <t>* NLP: remove stop words
* NLP: lemmatization and stemming
* NLP: tokenization
* NLP: key-word matching with a custom dictionary</t>
  </si>
  <si>
    <t>* NLP: key-word matching with a custom dictionary
* ML: Latent Dirichlet Allocation (LDA)
* ML: Labeled-LDA (L-LDA)</t>
  </si>
  <si>
    <t>* NLP: tokenization
* NLP: lemmatization and stemming
* NLP: remove stop words
* NLP: spell check
* NLP: remove noisy words (non-English, repeated)
* NLP: Cosine similarity</t>
  </si>
  <si>
    <t>* NLP: remove noisy words (non-English, repeated)
* NLP: definition of Part-of-Speech taggs
* NLP: key-word matching with a custom dictionary</t>
  </si>
  <si>
    <t>* NLP: tokenization
* NLP: lemmatization and stemming
* ML: Support Vector Machine (SVM)
* FEATURES: Bag of Words (BoW)
* FEATURES: rating</t>
  </si>
  <si>
    <t>* NLP: sentence splitting
* NLP: remove stop words
* NLP: PoS tagging
* ML: Naïve Bayes (NB) 
* ML: Decision Tree (DT)
* ML: Logistic Regression (LR)
* ML: Linear Regression (LinRegr)</t>
  </si>
  <si>
    <t>* ML: Decision Tree (DT)
* NLP: key-word matching with a custom dictionary
* NLP: lemmatization and stemming
* NLP: remove dublicate sentence
* NLP: remove short document, sentence, word</t>
  </si>
  <si>
    <t>* SA: Mann-Whitney U test</t>
  </si>
  <si>
    <t xml:space="preserve">* NLP: tokenization
* NLP: lemmatization and stemming
* NLP: spell check
* NLP: key-word matching with a custom dictionary
</t>
  </si>
  <si>
    <t>* NLP: convert text to lowercase
* NLP: tokenization
* NLP: lemmatization and stemming
* NLP: remove punctuation
* NLP: remove noisy words (non-English, repeated) 
* NLP: Word Embeddings
* NLP: Cosine similarity
* ML: K-Means</t>
  </si>
  <si>
    <t>* NLP: tokenization
* NLP: lemmatization and stemming 
* NLP: remove stop words
* ML: Naïve Bayes (NB)
* ML: Support Vector Machine (SVM)
* ML: Logistic Regression (LR)</t>
  </si>
  <si>
    <r>
      <t>* NLP: lemmatization and stemming
* NLP: remove stop words
* ML: N</t>
    </r>
    <r>
      <rPr>
        <sz val="12"/>
        <color theme="1"/>
        <rFont val="Calibri"/>
        <family val="2"/>
        <scheme val="minor"/>
      </rPr>
      <t>aïve Bayes (NB)
* ML: Support Vector Machine (SVM)
* ML: Decision Tree (DT)
* ML: Logistic Regression (LR)</t>
    </r>
    <r>
      <rPr>
        <sz val="12"/>
        <color theme="1"/>
        <rFont val="Calibri"/>
        <family val="2"/>
        <charset val="238"/>
        <scheme val="minor"/>
      </rPr>
      <t xml:space="preserve">
* FEATURES: n-gram
* FEATURES: Bag of Words (BoW)</t>
    </r>
  </si>
  <si>
    <t>* NLP: sentence splitting 
* NLP: lemmatization and stemming 
* NLP: remove stop words
* NLP: remove short document, sentence, word
* NLP: remove noisy words (non-English, repeated)
* NLP: definition of dependency patterns
* ML: Naïve Bayes (NB)
* ML: Support Vector Machine (SVM)
* ML: Logistic Regression (LR) 
* ML: Latent Dirichlet Allocation (LDA)
* FEATURES: Bag-of-Words (BoW)</t>
  </si>
  <si>
    <t>* NLP: lemmatization and stemming
* NLP: remove stop words
* NLP: PoS tagging
* NLP: definition of dependency patterns
* ML: Naïve Bayes (NB)
* ML: Decision Tree (DT)
* ML: Random Forst (RF)</t>
  </si>
  <si>
    <t>* NLP: convert text to lowercase
* NLP: lemmatization and stemming
* NLP: spell check 
* NLP: expand contractions
* NLP: remove stop words
* NLP: remove noisy words (non-English, repeated)
* NLP: VSM (10)
* NLP: Dice similarity coefficient
* NLP: Jaccard score
* ML: Decision Tree (DT)
* FEATURES: n-gram
* FEATURES: td-idf</t>
  </si>
  <si>
    <t>* ML: Support Vector Machine (SVM)</t>
  </si>
  <si>
    <t>* NLP: Bag of Words (BoW)
* NLP: tokenization
* NLP: remove stop words
* ML: Naïve Bayes (NB)
* ML: Support Vector Machine (SVM) 
* FEATURES: Bag of Words (BoW) 
* FEATURES: td-idf</t>
  </si>
  <si>
    <t>* NLP: spell check
* NLP: expanding abbreviations
* NLP: unifying synonyms
* NLP: remove stop words
* ML: Latent Dirichlet Allocation (LDA)</t>
  </si>
  <si>
    <t>* NLP: key-word matching with a custom dictionary
* ML: Latent Dirichlet Allocation (LDA)</t>
  </si>
  <si>
    <t xml:space="preserve">* ML: Logistic Regression (LR)
* ML: Neural Network (NN)
* ML: Latent Dirichlet Allocation (LDA)
* FEATURES: Word Embeddings
* NLP: key-word matching with a custom dictionary
</t>
  </si>
  <si>
    <t>* NLP: unifying synonyms
* NLP: expand contractions
* NLP: remove stop words
* ML: Random Forst (RF)
* ML: Density-Based Spatial Clustering (DBSCAN)
* FEATURES: n-gram
* FEATURES: rating
* FEATURES: number of reviews</t>
  </si>
  <si>
    <t>* NLP: lemmatization and stemming 
* NLP: remove stop words
* NLP: remove spare terms  (td-idf)
* NLP: Dice similarity coefficient
* NLP: Bag of Words (BoW)
* NLP: definition of regular expression patterns</t>
  </si>
  <si>
    <t>* ML: Naïve Bayes (NB)
* ML: Support Vector Machine (SVM)
* ML: Decision Tree (DT)
* ML: Logistic Regression (LR)
* ML: Random Forst (RF)
* ML: Neural Network (NN)
* FEATURES: n-gram
* FEATURES: rating
* FEATURES: text length
* FEATURES: syntatical and semantic parsing
* FEATURES: sentiment</t>
  </si>
  <si>
    <t>* ML: Naïve Bayes (NB)
* ML: Support Vector Machine (SVM)
* FEATURES: Bag-of-Words (BoW)
* FEATURES: syntatical and semantic parsing</t>
  </si>
  <si>
    <t>* ML: Naïve Bayes (NB)
* ML: Support Vector Machine (SVM)
* ML: Decision Tree (DT)
* ML: Logistic Regression (LR)
* ML: Random Forst (RF) 
* ML: Neural Network (NN)</t>
  </si>
  <si>
    <t xml:space="preserve">* ML: Support Vector Machine (SVM)
* FEATURES: Vector Space Model (VSM)
* NLP: tokenization
* NLP: lemmatization and stemming
* NLP: remove spare terms (td-idf)
</t>
  </si>
  <si>
    <t>* NLP: lemmatization and stemming
* NLP: remove stop words
* NLP: TF-IDF
* ML: Naïve Bayes (NB)
* ML: Support Vector Machine (SVM)
* FEATURES: syntatical and semantic parsing
* FEATURES: Bag of Words (BoW)</t>
  </si>
  <si>
    <t>* ML: Random Forst (RF)
* ML: Latent Dirichlet Allocation (LDA)
* FEATURES: Bag-of-Words (BoW)
* FEATURES: text length
* NLP: Word Embeddings
* NLP: Cosine similarity
* NLP: sentence splitting
* NLP: remove stop words remove noisy words (non-English, repeated)
* NLP: definition of dependency patterns</t>
  </si>
  <si>
    <t>* ML: Logistic Regression (LR)
* ML: Neural Network (NN)
* FEATURES: Bag-of-Words (BoW)
* FEATURES: syntatical and semantic parsing
* FEATURES: n-gram</t>
  </si>
  <si>
    <t>* NLP: lemmatization and stemming
* NLP: remove stop words
* NLP: key-word matching with a custom dictionary
* ML: Naïve Bayes (NB) 
* ML: Support Vector Machine (SVM)
* FEATURES: sentiment
* FEATURES: app category</t>
  </si>
  <si>
    <t>* NLP: convert text to lowercase 
* NLP: lemmatization and stemming
* NLP: remove stop words
* NLP: remove punctuation
* ML: Latent Dirichlet Allocation (LDA)</t>
  </si>
  <si>
    <t>* NLP: sentence splitting
* NLP: lemmatization and stemming
* NLP: spell check
* NLP: coreference resolution
* NLP: remove stop words
* NLP: remove punctuation
* NLP: remove noisy words (non-English, repeated)
* ML: Latent Dirichlet Allocation (LDA)</t>
  </si>
  <si>
    <t>* NLP: convert text to lowercase
* NLP: lemmatization and stemming
* NLP: remove stop words
* NLP: remove noisy words (non-English, repeated)
* NLP: collocation extraction
* ML: Latent Dirichlet Allocation (LDA)</t>
  </si>
  <si>
    <t>* NLP: convert text to lowercase
* NLP: lemmatization and stemming
* NLP: remove stop words
* NLP: collocation extraction
* ML: Latent Dirichlet Allocation (LDA)
* NLP: definition of sentence patterns</t>
  </si>
  <si>
    <t>* NLP: sentence splitting
* NLP: definition of dependency patterns
* ML: Decision Tree (DT)
* FEATURES: sentiment
* FEATURES: Bag of Words (BoW)
* FEATURES: TF-IDF
* FEATURES: syntatical and semantic parsing</t>
  </si>
  <si>
    <t>* NLP: tokenization
* NLP: remove spare terms  (td-idf)
* NLP: definition of dependency patterns
* ML: Affinity Propagation (AP)
* FEATURES: Cosine similarity
* FEATURES: rating</t>
  </si>
  <si>
    <t>* ML: K-Means
* ML: Decision Tree (DT)
* FEATURES: syntatical and semantic parsing
* NLP: definition of Part-of-Speech taggs
* NLP: definition of dependency patterns</t>
  </si>
  <si>
    <r>
      <rPr>
        <sz val="12"/>
        <color theme="1"/>
        <rFont val="Calibri (Body)"/>
        <charset val="238"/>
      </rPr>
      <t>* ML: K-Nearest Neighbor (KNN)</t>
    </r>
    <r>
      <rPr>
        <sz val="12"/>
        <color theme="1"/>
        <rFont val="Calibri"/>
        <family val="2"/>
        <charset val="238"/>
        <scheme val="minor"/>
      </rPr>
      <t xml:space="preserve">
* ML: Decision Tree (DT)
* ML: Naïve Bayes (NB) 
* ML: Support Vector Machine (SVM)
</t>
    </r>
  </si>
  <si>
    <r>
      <rPr>
        <sz val="12"/>
        <color theme="1"/>
        <rFont val="Calibri (Body)"/>
        <charset val="238"/>
      </rPr>
      <t>* ML: K-Nearest Neighbor (KNN)</t>
    </r>
    <r>
      <rPr>
        <sz val="12"/>
        <color theme="1"/>
        <rFont val="Calibri"/>
        <family val="2"/>
        <charset val="238"/>
        <scheme val="minor"/>
      </rPr>
      <t xml:space="preserve">
* ML: Decision Tree (DT)
* ML: Naïve Bayes (NB) 
* ML: Support Vector Machine (SVM)</t>
    </r>
  </si>
  <si>
    <t>* ML: Naïve Bayes (NB) 
* ML: Random Forst (RF)
* ML: Decision Tree (DT)
* ML: Support Vector Machine (SVM)
* ML: Latent Dirichlet Allocation (LDA)
* FEATURES: sentiment
* FEATURES: Bag-of-Words (BoW)
* FEATURES: tense
* FEATURES: syntatical and semantic parsing
* FEATURES: td-idf
* FEATURES: rating
* NLP: definition of dependency patterns</t>
  </si>
  <si>
    <t>* ML: Not Specified
* NLP: Not Specified</t>
  </si>
  <si>
    <t>* NLP: convert text to lowercase
* NLP: spell check
* NLP: lemmatization and stemming
* NLP: remove punctuation
* NLP: remove noisy words (non-English, repeated)
* ML: Neural Network (NN)
* FEATURES: Bag-of-Words (BoW)
* FEATURES: rating
* FEATURES: sentiment
* FEATURES: text length
* FEATURES: app category</t>
  </si>
  <si>
    <t>* ML: Aspect and Sentiment Unification Model (ASUM)
* NLP: convert text to lowercase
* NLP: tokenization
* NLP: remove stop words
* NLP: remove short document, sentence, word</t>
  </si>
  <si>
    <r>
      <t xml:space="preserve">* NLP: remove stop words
* NLP: remove punctuation
* NLP: lemmatization and stemming
* ML: Decision Tree (DT)
* FEATURES: n-gram
* FEATURES: td-idf
* NLP: key-word matching with a custom dictionary
</t>
    </r>
    <r>
      <rPr>
        <sz val="12"/>
        <color theme="1"/>
        <rFont val="Calibri"/>
        <family val="2"/>
        <scheme val="minor"/>
      </rPr>
      <t>* NLP: Vector Space Model (VSM)
* NLP: Cosine similarity
* NLP: TF-IDF</t>
    </r>
  </si>
  <si>
    <t>* NLP: lemmatization and stemming
* NLP: spell check
* NLP: unifying synonyms
* NLP: remove stop words
* NLP: expand contractions
* NLP: definition of syntatic definition patterns
* NLP: n-gram
* ML: Latent Dirichlet Allocation (LDA)
* ML: Density-Based Spatial Clustering (DBSCAN)
* ML: Random Forst (RF)
* FEATURES: rating
* FEATURES: n-gram
* NLP: Vector Space Model (VSM)
* NLP: Cosine similarity
* NLP: TF-IDF</t>
  </si>
  <si>
    <r>
      <t xml:space="preserve">* NLP: tokenization
* NLP: remove stop words
</t>
    </r>
    <r>
      <rPr>
        <sz val="12"/>
        <color theme="1"/>
        <rFont val="Calibri"/>
        <family val="2"/>
        <scheme val="minor"/>
      </rPr>
      <t>* NLP: collocation extraction</t>
    </r>
    <r>
      <rPr>
        <sz val="12"/>
        <color theme="1"/>
        <rFont val="Calibri"/>
        <family val="2"/>
        <charset val="238"/>
        <scheme val="minor"/>
      </rPr>
      <t xml:space="preserve">
* NLP: Vector Space Model (VSM)
* NLP: TF-IDF
* NLP: Cosine similarity</t>
    </r>
  </si>
  <si>
    <t>* NLP: Bag of Words (BoW)
* NLP: Dice similarity coefficient
* NLP: definition of regular expression patterns
* NLP: remove stop words
* NLP: remove noisy words (non-English, repeated, common)
* NLP: lemmatization and stemming</t>
  </si>
  <si>
    <t>* NLP: remove stop words
* NLP: lemmatization and stemming
* NLP: tokenization
* NLP: Jaccard score
* NLP: Bag of Words (BoW)</t>
  </si>
  <si>
    <t>* MACHINE LEARNING (ML)
* NATURAL LANGUAGE PROCESSING (NLP)
* TEXT SIMILARITY</t>
  </si>
  <si>
    <t>* NATURAL LANGUAGE PROCESSING (NLP)
* TEXT SIMILARITY</t>
  </si>
  <si>
    <t>* MACHINE LEARNING (ML)
* NATURAL LANGUAGE PROCESSING (NLP)
* STATISTICAL ANALYSIS (SA)
* TEXT SIMILARITY</t>
  </si>
  <si>
    <t>* MANUAL ANALYSIS (MA)</t>
  </si>
  <si>
    <t>* NATURAL LANGUAGE PROCESSING (NLP)
* MANUAL ANALYSIS (MA)
* TEXT SIMILARITY</t>
  </si>
  <si>
    <t>* MACHINE LEARNING (ML)
* NATURAL LANGUAGE PROCESSING (NLP)
* MANUAL ANALYSIS (MA)</t>
  </si>
  <si>
    <t>* NATURAL LANGUAGE PROCESSING (NLP)
* MANUAL ANALYSIS (MA)</t>
  </si>
  <si>
    <t>* MACHINE LEARNING (ML)
* MANUAL ANALYSIS (MA)</t>
  </si>
  <si>
    <t>* MACHINE LEARNING (ML)
* STATISTICAL ANALYSIS (SA)
* MANUAL ANALYSIS (MA)</t>
  </si>
  <si>
    <t>* STATISTICAL ANALYSIS (SA)
* MANUAL ANALYSIS (MA)</t>
  </si>
  <si>
    <t>* MA: content analysis</t>
  </si>
  <si>
    <t>* MA: tagging reviews with issue types</t>
  </si>
  <si>
    <t>* MA: tagging reviews with topics</t>
  </si>
  <si>
    <t>* MA: tagging reviews with feedback categories</t>
  </si>
  <si>
    <t>* MA: tagging reviews with intent
* NLP: definition of Part-of-Speech taggs
* NLP: lemmatization and stemming
* ML: Linear Regression (LinRegr)
* FEATURES: rating
* FEATURES: sentiment</t>
  </si>
  <si>
    <t>* MA: tagging reviews with feedback categories
* NLP: lemmatization and stemming
* NLP: remove stop words
* NLP: remove spare terms  (td-idf)
* NLP: definition of dependency patterns
* ML: Naïve Bayes (NB)
* ML: Support Vector Machine (SVM) 
* ML: Decision Tree (DT)
* ML: Logistic Regression (LR)</t>
  </si>
  <si>
    <t xml:space="preserve">* MA: tagging reviews with feedback categories
* NLP: Vector Space Model (VSM)
* NLP: lemmatization and stemming
* NLP: remove stop words
* NLP: TF-IDF
* ML: Naïve Bayes (NB)
* ML: Decision Tree (DT)
* ML: K-Nearest Neighbor (KNN) </t>
  </si>
  <si>
    <t>* MA: tagging reviews with features
* MA: tagging reviews with qualities</t>
  </si>
  <si>
    <t>* NLP: definition of Part-of-Speech taggs
* NLP: definition of sentence patterns
* NLP: Bag of Words (BoW)
* NLP: Cosine similarity
* MA: tagging features</t>
  </si>
  <si>
    <t>* ML: Latent Dirichlet Allocation (LDA)
* NLP: key-word matching with a custom dictionary
* NLP: definition of sentence patterns
* MA: tagging reviews with user request</t>
  </si>
  <si>
    <t>* NLP: key-word matching with a custom dictionary
* NLP: definition of sentence patterns
* MA: tagging reviews with user request</t>
  </si>
  <si>
    <t>* ML: Conditional Random Field (CRF)
* FEATURES: Bag-of-Words (BoW)
* FEATURES: syntatical and semantic parsing
* FEATURES: word embeddings
* NLP: key-word matching with a custom dictionary
* NLP: Word Embeddings
* NLP: convert text to lowercase
* NLP: PoS tagging
* NLP: remove punctuation
* MA: tagging reviews with feedback categories</t>
  </si>
  <si>
    <t>* ML: Latent Dirichlet Allocation (LDA)
* MA: tagging reviews with feedback categories</t>
  </si>
  <si>
    <t>* ML: Support Vector Machine (SVM)
* ML: Decision Tree (DT) 
* ML: Naïve Bayes (NB)
* SA: Descriptive statistics
* MA: tagging reviews with issue types</t>
  </si>
  <si>
    <t>* ML: Neural Network (NN)
* MA: tagging reviews with feedback categories</t>
  </si>
  <si>
    <t>* SA: Pearson's correlation
* MA: tagging reviews with intent
* MA: tagging reviews with sentiment
* MA: tagging reviews with qualities</t>
  </si>
  <si>
    <t>* ML: Latent Dirichlet Allocation (LDA)
* MA: content analysis</t>
  </si>
  <si>
    <t>* MA: tagging reviews with qualities
* MA: tagging reviews with aspect</t>
  </si>
  <si>
    <t>* SA: Descriptive statistics
* MA: tagging reviews with feedback categories</t>
  </si>
  <si>
    <t>* SA: Descriptive statistics
* MA: tagging reviews with intent</t>
  </si>
  <si>
    <t>* NLP: Vector Space Model (VSM)
* NLP: Cosine similarity
* MA: tagging reviews with topics</t>
  </si>
  <si>
    <t>* NLP: definition of Part-of-Speech taggs
* NLP: remove stop words
* NLP: remove punctuation
* MA: tagging reviews with features</t>
  </si>
  <si>
    <t>* SA: Descriptive statistics
* MA: content analysis</t>
  </si>
  <si>
    <t>* Topic: Feature
* Topic: Quality</t>
  </si>
  <si>
    <t>* Intent</t>
  </si>
  <si>
    <t>* Intent: Information Giving: User Perception
* Topic: Feature</t>
  </si>
  <si>
    <t>* Intent: Information Giving: User Perception
* Topic: Feature
* Sentiment</t>
  </si>
  <si>
    <t>* Topic: Feature</t>
  </si>
  <si>
    <r>
      <t xml:space="preserve">* Intent
</t>
    </r>
    <r>
      <rPr>
        <sz val="12"/>
        <color theme="1"/>
        <rFont val="Calibri (Body)"/>
        <charset val="238"/>
      </rPr>
      <t>* Topic</t>
    </r>
  </si>
  <si>
    <t>* Topic: Other Aspect</t>
  </si>
  <si>
    <t>* Intent: Problem Discovery</t>
  </si>
  <si>
    <t>* Sentiment</t>
  </si>
  <si>
    <t>* Topic: Feature
* Sentiment
* Intent: Information Giving: User Perception</t>
  </si>
  <si>
    <t>* Topic: Other Aspect
* Intent: Information Giving: User Perception</t>
  </si>
  <si>
    <t>* Intent: Information Giving: User Perception</t>
  </si>
  <si>
    <t>* Intent: Problem Discovery
* Intent: Requests: Add Feature
* Topic: Feature</t>
  </si>
  <si>
    <t>* Intent: Information Giving: User Perception
* Intent: Problem Discovery
* Intent: Requests: Add Feature
* Topic: Feature</t>
  </si>
  <si>
    <t>* Intent: Requests: Add Feature
* Topic: Feature</t>
  </si>
  <si>
    <t>* Topic: Other Aspect
* Sentiment</t>
  </si>
  <si>
    <t>* Topic: Quality</t>
  </si>
  <si>
    <t xml:space="preserve">* Statistics
</t>
  </si>
  <si>
    <t>* Statistics</t>
  </si>
  <si>
    <t>* Intent: Problem Discovery
* Intent: Requests: Add Feature
* Topic: Feature
* Intent: Information Giving: User Perception</t>
  </si>
  <si>
    <t>* Intent: Problem Discovery
* Intent: Requests: Add Feature
* Topic: Feature
* Intent: Requests: Improvement</t>
  </si>
  <si>
    <t>* Intent: Problem Discovery
* Intent: Information Giving: User Rationale
* Topic: Feature
* Topic: Quality</t>
  </si>
  <si>
    <t>* Intent: Problem Discovery
* Topic: Quality</t>
  </si>
  <si>
    <t>* Topic: Feature
* Topic: Quality
* Topic: Other Aspect
* Intent: Problem Discovery
* Intent: Information Giving
* Intent: Requests: Add Feature
* Intent: Requests: Information</t>
  </si>
  <si>
    <t>* Intent: Problem Discovery: Quality Issue
* Topic: Quality</t>
  </si>
  <si>
    <t>* Intent: Problem Discovery
* Intent: Requests: Information
* Intent: Information Giving: User Perception</t>
  </si>
  <si>
    <t>* Topic: Quality
* Intent: Requests: Add Feature
* Intent: Requests: Feature Removal
* Topic: Feature</t>
  </si>
  <si>
    <t>* Intent: Problem Discovery
* Topic: Feature</t>
  </si>
  <si>
    <t>* Intent: Requests: Add Feature
* Topic: Feature
* Intent: Problem Discovery
* Intent: Information Giving: User Perception</t>
  </si>
  <si>
    <t>* Intent: Problem Discovery
* Intent: Requests: Add Feature
* Topic: Feature
* Topic: Quality
* Sentiment</t>
  </si>
  <si>
    <t>* Topic: Feature
* Intent: Information Giving: User Perception
* Sentiment</t>
  </si>
  <si>
    <t>* Intent: Problem Discovery: Feature Issue
* Topic: Feature
* Intent: Problem Discovery: Quality Issue
* Topic: Quality
* Topic: Other Aspect
* Sentiment</t>
  </si>
  <si>
    <t>* Intent: Problem Discovery
* Statistics</t>
  </si>
  <si>
    <t>* Intent: Problem Discovery: Quality Issue
* Intent: Problem Discovery: Feature Issue
* Intent: Problem Discovery: Finance issue
* Intent: Requests: Add Feature
* Intent: Requests: Feature Removal
* Topic: Feature
* Topic: Quality
* Topic: Other Aspect</t>
  </si>
  <si>
    <t>* Intent: Requests: Add Feature
* Topic: Feature
* Intent: Problem Discovery
* Intent: Information Giving: User Perception
* Topic: Quality</t>
  </si>
  <si>
    <t>* Intent: Requests: Improvement
* Topic: Feature</t>
  </si>
  <si>
    <t>* Intent: Requests: Add Feature
* Intent: Requests: Feature Removal
* Topic: Feature
* Intent: Problem Discovery
* Intent: Information Giving: User Perception</t>
  </si>
  <si>
    <t>* Intent: Problem Discovery: Quality Issue
* Intent: Problem Discovery: Feature Issue
* Intent: Problem Discovery: Finance issue
* Intent: Requests: Add Feature
* Intent: Requests: Feature Removal
* Topic: Feature
* Topic: Quality
* Topic: Other Aspect
* Intent: Information Giving: User Perception</t>
  </si>
  <si>
    <t>* Intent: Problem Discovery: Feature Issue</t>
  </si>
  <si>
    <t>* Intent: Information Giving: User Rationale
* Intent: Problem Discovery
* Intent: Requests: Add Feature
* Topic: Feature</t>
  </si>
  <si>
    <t>* Topic: Quality
* Intent: Problem Discovery
* Intent: Information Giving: User Rationale</t>
  </si>
  <si>
    <t>* Intent: Information Giving: User Perception
* Topic: Quality</t>
  </si>
  <si>
    <t>* Intent: Information Giving: User Perception
* Sentiment</t>
  </si>
  <si>
    <t>* Intent: Requests: Improvement
* Topic: Feature
* Intent: Problem Discovery
* Topic: Quality</t>
  </si>
  <si>
    <t>* Topic: Feature
* Topic: Quality
* Topic: Other Aspect</t>
  </si>
  <si>
    <t>* Intent: Problem Discovery: Quality Issue
* Intent: Requests: Add Feature
* Topic: Quality
* Topic: Feature</t>
  </si>
  <si>
    <t>* Intent: Information Giving: User Perception
* Intent: Problem Discovery: Feature Issue
* Topic: Feature</t>
  </si>
  <si>
    <t>* Intent: Problem Discovery
* Intent: Requests: Add Feature
* Topic: Feature
* Sentiment</t>
  </si>
  <si>
    <t>* Intent: Problem Discovery
* Topic: Other Aspect</t>
  </si>
  <si>
    <t>* Topic: Quality
* Topic: Feature
* Topic: Other Aspect</t>
  </si>
  <si>
    <t>* Intent: Problem Discovery
* Intent: Requests: Add Feature
* Intent: Requests: Information
* Intent: Information Giving
* Topic: Feature</t>
  </si>
  <si>
    <t>* Intent: Problem Discovery
* Intent: Requests: Add Feature
* Intent: Requests: Information
* Intent: Information Giving
* Topic: Feature
* Topic: Quality
* Intent: Requests: Information
* Intent: Information Giving</t>
  </si>
  <si>
    <t>* Sentiment
* Intent: Problem Discovery: Feature Issue
* Intent: Requests: Add Feature
* Topic: Feature</t>
  </si>
  <si>
    <t>* Intent: Requests: Add Feature
* Topic: Feature
* Topic: Quality
* Intent: Information Giving: User Perception
* Intent: Problem Discovery</t>
  </si>
  <si>
    <t>* Intent: Problem Discovery
* Intent: Requests: Add Feature
* Topic: Feature
* Topic: Quality
* Intent: Information Giving: User Perception
* Intent: Requests: Information 
* Intent: Information Giving: Solution proposal</t>
  </si>
  <si>
    <t>* Intent: Requests: Add Feature
* Intent: Requests: Feature Removal
* Topic: Feature
* Intent: Problem Discovery: Feature Issue
* Intent: Problem Discovery: Quality Issue
* Intent: Problem Discovery: Finance Issue
* Topic: Quality
* Topic: Other Aspect</t>
  </si>
  <si>
    <t>* Intent: Requests: Add Feature
* Topic: Feature
* Intent: Problem Discovery
* Intent: Requests: Information
* Intent: Information Giving</t>
  </si>
  <si>
    <t>* Intent: Problem Discovery: Feature Issue
* Intent: Requests: Add Feature
* Topic: Feature</t>
  </si>
  <si>
    <r>
      <rPr>
        <sz val="12"/>
        <color theme="1"/>
        <rFont val="Calibri (Body)"/>
        <charset val="238"/>
      </rPr>
      <t>* Topic: Feature</t>
    </r>
    <r>
      <rPr>
        <sz val="12"/>
        <color theme="1"/>
        <rFont val="Calibri"/>
        <family val="2"/>
        <charset val="238"/>
        <scheme val="minor"/>
      </rPr>
      <t xml:space="preserve">
* Topic: Quality</t>
    </r>
  </si>
  <si>
    <r>
      <t xml:space="preserve">* Intent: Requests: Add Feature
* Intent: Problem Discovery
* Topic: Feature
* Sentiment
</t>
    </r>
    <r>
      <rPr>
        <sz val="12"/>
        <color theme="1"/>
        <rFont val="Calibri (Body)"/>
        <charset val="238"/>
      </rPr>
      <t>* Statistics</t>
    </r>
  </si>
  <si>
    <r>
      <rPr>
        <sz val="12"/>
        <color theme="1"/>
        <rFont val="Calibri (Body)"/>
        <charset val="238"/>
      </rPr>
      <t>* Intent: Problem Discovery
* Topic: Feature
* Intent: Add Feature</t>
    </r>
    <r>
      <rPr>
        <sz val="12"/>
        <color theme="1"/>
        <rFont val="Calibri"/>
        <family val="2"/>
        <charset val="238"/>
        <scheme val="minor"/>
      </rPr>
      <t xml:space="preserve">
* Statistics</t>
    </r>
  </si>
  <si>
    <r>
      <rPr>
        <sz val="12"/>
        <color theme="1"/>
        <rFont val="Calibri (Body)"/>
        <charset val="238"/>
      </rPr>
      <t>* Intent: Information Giving: User Perception</t>
    </r>
    <r>
      <rPr>
        <sz val="12"/>
        <color theme="1"/>
        <rFont val="Calibri"/>
        <family val="2"/>
        <charset val="238"/>
        <scheme val="minor"/>
      </rPr>
      <t xml:space="preserve">
* Topic: Feature
</t>
    </r>
    <r>
      <rPr>
        <sz val="12"/>
        <color theme="1"/>
        <rFont val="Calibri (Body)"/>
        <charset val="238"/>
      </rPr>
      <t>* Sentiment</t>
    </r>
  </si>
  <si>
    <r>
      <rPr>
        <sz val="12"/>
        <color theme="1"/>
        <rFont val="Calibri (Body)"/>
        <charset val="238"/>
      </rPr>
      <t>* Intent: Information Giving: User Perception
* Topic: Quality
* Intent: Problem Discovery: Feature Issue
* Topic: Feature</t>
    </r>
    <r>
      <rPr>
        <sz val="12"/>
        <color theme="1"/>
        <rFont val="Calibri"/>
        <family val="2"/>
        <charset val="238"/>
        <scheme val="minor"/>
      </rPr>
      <t xml:space="preserve">
</t>
    </r>
    <r>
      <rPr>
        <sz val="12"/>
        <color theme="1"/>
        <rFont val="Calibri (Body)"/>
        <charset val="238"/>
      </rPr>
      <t>* Topic: Other Aspect</t>
    </r>
  </si>
  <si>
    <r>
      <rPr>
        <sz val="12"/>
        <color theme="1"/>
        <rFont val="Calibri (Body)"/>
        <charset val="238"/>
      </rPr>
      <t>* Intent: Problem Discovery: Quality Issue
* Topic: Quality
* Intent: Problem Discovery: Feature Issue
* Topic: Feature
* Topic: Other Aspect
* Intent: Information Giving: Usage Scenario</t>
    </r>
    <r>
      <rPr>
        <sz val="12"/>
        <color theme="1"/>
        <rFont val="Calibri"/>
        <family val="2"/>
        <charset val="238"/>
        <scheme val="minor"/>
      </rPr>
      <t xml:space="preserve">
</t>
    </r>
  </si>
  <si>
    <r>
      <rPr>
        <sz val="12"/>
        <color theme="1"/>
        <rFont val="Calibri (Body)"/>
        <charset val="238"/>
      </rPr>
      <t>* Topic: Feature
* Intent: Problem Discovery: Feature Issue
* Intent: Requests</t>
    </r>
    <r>
      <rPr>
        <sz val="12"/>
        <color theme="1"/>
        <rFont val="Calibri"/>
        <family val="2"/>
        <charset val="238"/>
        <scheme val="minor"/>
      </rPr>
      <t xml:space="preserve">
</t>
    </r>
    <r>
      <rPr>
        <sz val="12"/>
        <color theme="1"/>
        <rFont val="Calibri (Body)"/>
        <charset val="238"/>
      </rPr>
      <t>* Intent: Information Giving: User Perception</t>
    </r>
    <r>
      <rPr>
        <sz val="12"/>
        <color theme="1"/>
        <rFont val="Calibri"/>
        <family val="2"/>
        <charset val="238"/>
        <scheme val="minor"/>
      </rPr>
      <t xml:space="preserve">
</t>
    </r>
    <r>
      <rPr>
        <sz val="12"/>
        <color theme="1"/>
        <rFont val="Calibri (Body)"/>
        <charset val="238"/>
      </rPr>
      <t>* Intent: Information Giving: Usage Scenario</t>
    </r>
  </si>
  <si>
    <t>* Intent: Information Giving: User Perception
* Topic: Quality
* Topic: Feature
* Statistics
* Sentiment</t>
  </si>
  <si>
    <r>
      <rPr>
        <sz val="12"/>
        <color theme="1"/>
        <rFont val="Calibri (Body)"/>
        <charset val="238"/>
      </rPr>
      <t>* Intent: Requests: Add Feature
* Topic: Feature
* Intent: Problem Discovery</t>
    </r>
    <r>
      <rPr>
        <sz val="12"/>
        <color theme="1"/>
        <rFont val="Calibri"/>
        <family val="2"/>
        <charset val="238"/>
        <scheme val="minor"/>
      </rPr>
      <t xml:space="preserve">
</t>
    </r>
  </si>
  <si>
    <r>
      <rPr>
        <sz val="12"/>
        <color theme="1"/>
        <rFont val="Calibri (Body)"/>
        <charset val="238"/>
      </rPr>
      <t>* Intent: Requests: Add Feature
* Topic: Feature
* Intent: Problem Discovery
* Intent: Information Giving: User Perception</t>
    </r>
    <r>
      <rPr>
        <sz val="12"/>
        <color theme="1"/>
        <rFont val="Calibri"/>
        <family val="2"/>
        <charset val="238"/>
        <scheme val="minor"/>
      </rPr>
      <t xml:space="preserve">
</t>
    </r>
  </si>
  <si>
    <t>* Intent: Requests: Add Feature
* Intent: Requests: Feature Removal
* Intent: Problem Discovery: Feature Issue
* Topic: Feature
* Intent: Problem Discovery: Quality Issue
* Topic: Quality
* Intent: Problem Discovery: Finance Issue
* Topic: Other Aspect</t>
  </si>
  <si>
    <r>
      <rPr>
        <sz val="12"/>
        <color theme="1"/>
        <rFont val="Calibri (Body)"/>
        <charset val="238"/>
      </rPr>
      <t xml:space="preserve">* Intent: Information Giving: User Perception
* Intent: Information Giving: Solution proposal
* Intent: Problem Discovery
* Intent: Requests: Add Feature
* Intent: Requests: Improvement 
* Intent: Requests: Information </t>
    </r>
    <r>
      <rPr>
        <sz val="12"/>
        <color theme="1"/>
        <rFont val="Calibri"/>
        <family val="2"/>
        <charset val="238"/>
        <scheme val="minor"/>
      </rPr>
      <t xml:space="preserve">
</t>
    </r>
    <r>
      <rPr>
        <sz val="12"/>
        <color theme="1"/>
        <rFont val="Calibri (Body)"/>
        <charset val="238"/>
      </rPr>
      <t>* Topic: Feature
* Topic: Quality</t>
    </r>
  </si>
  <si>
    <r>
      <rPr>
        <sz val="12"/>
        <color theme="1"/>
        <rFont val="Calibri (Body)"/>
        <charset val="238"/>
      </rPr>
      <t>* Intent: Information Giving: User Perception</t>
    </r>
    <r>
      <rPr>
        <sz val="12"/>
        <color theme="1"/>
        <rFont val="Calibri"/>
        <family val="2"/>
        <charset val="238"/>
        <scheme val="minor"/>
      </rPr>
      <t xml:space="preserve">
* Intent: Problem Discovery
</t>
    </r>
    <r>
      <rPr>
        <sz val="12"/>
        <color theme="1"/>
        <rFont val="Calibri (Body)"/>
        <charset val="238"/>
      </rPr>
      <t>* Intent: Requests: Add Feature
* Topic: Feature</t>
    </r>
  </si>
  <si>
    <r>
      <rPr>
        <sz val="12"/>
        <color theme="1"/>
        <rFont val="Calibri (Body)"/>
        <charset val="238"/>
      </rPr>
      <t>* Topic: Other Aspect</t>
    </r>
    <r>
      <rPr>
        <sz val="12"/>
        <color theme="1"/>
        <rFont val="Calibri"/>
        <family val="2"/>
        <charset val="238"/>
        <scheme val="minor"/>
      </rPr>
      <t xml:space="preserve">
</t>
    </r>
    <r>
      <rPr>
        <sz val="12"/>
        <color theme="1"/>
        <rFont val="Calibri (Body)"/>
        <charset val="238"/>
      </rPr>
      <t>* Sentiment</t>
    </r>
    <r>
      <rPr>
        <sz val="12"/>
        <color theme="1"/>
        <rFont val="Calibri"/>
        <family val="2"/>
        <charset val="238"/>
        <scheme val="minor"/>
      </rPr>
      <t xml:space="preserve">
* Intent: Problem Discovery
</t>
    </r>
    <r>
      <rPr>
        <sz val="12"/>
        <color theme="1"/>
        <rFont val="Calibri (Body)"/>
        <charset val="238"/>
      </rPr>
      <t>* Intent: Requests: Add Feature
* Topic: Feature</t>
    </r>
  </si>
  <si>
    <r>
      <rPr>
        <sz val="12"/>
        <color theme="1"/>
        <rFont val="Calibri (Body)"/>
        <charset val="238"/>
      </rPr>
      <t>* Intent: Information Giving: User Perception
* Statistics</t>
    </r>
    <r>
      <rPr>
        <sz val="12"/>
        <color theme="1"/>
        <rFont val="Calibri"/>
        <family val="2"/>
        <charset val="238"/>
        <scheme val="minor"/>
      </rPr>
      <t xml:space="preserve">
* Topic: Quality
</t>
    </r>
    <r>
      <rPr>
        <sz val="12"/>
        <color theme="1"/>
        <rFont val="Calibri (Body)"/>
        <charset val="238"/>
      </rPr>
      <t xml:space="preserve">* Topic: Other Aspect
</t>
    </r>
  </si>
  <si>
    <t>* Intent: Problem Discovery: Quality Issue
* Topic: Quality
* Intent: Problem Discovery: Feature Issue
* Intent: Requests: Feature Removal
* Intent: Requests: Add Feature
* Topic: Feature
* Topic: Quality
* Intent: Problem Discovery: Finance issue
* Topic: Other Aspect</t>
  </si>
  <si>
    <r>
      <t xml:space="preserve">* Intent: Problem Discovery: Feature Issue
* Intent: Problem Discovery: Quality Issue
</t>
    </r>
    <r>
      <rPr>
        <sz val="12"/>
        <color theme="1"/>
        <rFont val="Calibri (Body)"/>
        <charset val="238"/>
      </rPr>
      <t xml:space="preserve">* Intent: Requests: Add Feature
* Intent: Requests: Feature Removal
</t>
    </r>
    <r>
      <rPr>
        <sz val="12"/>
        <color theme="1"/>
        <rFont val="Calibri"/>
        <family val="2"/>
        <charset val="238"/>
        <scheme val="minor"/>
      </rPr>
      <t xml:space="preserve">* Topic: Feature
* Topic: Quality
</t>
    </r>
    <r>
      <rPr>
        <sz val="12"/>
        <color theme="1"/>
        <rFont val="Calibri (Body)"/>
        <charset val="238"/>
      </rPr>
      <t>* Topic: Other Aspect</t>
    </r>
  </si>
  <si>
    <r>
      <t xml:space="preserve">* Intent: Problem Discovery
</t>
    </r>
    <r>
      <rPr>
        <sz val="12"/>
        <color theme="1"/>
        <rFont val="Calibri (Body)"/>
        <charset val="238"/>
      </rPr>
      <t xml:space="preserve">* Intent: Requests: Add Feature
</t>
    </r>
    <r>
      <rPr>
        <sz val="12"/>
        <color theme="1"/>
        <rFont val="Calibri"/>
        <family val="2"/>
        <charset val="238"/>
        <scheme val="minor"/>
      </rPr>
      <t xml:space="preserve">* Topic: Feature
</t>
    </r>
  </si>
  <si>
    <r>
      <t xml:space="preserve">* Sentiment
* Intent: Problem Discovery
* Intent: Requests: Add Feature
* Topic: Feature
* Intent: Requests: Information
</t>
    </r>
    <r>
      <rPr>
        <sz val="12"/>
        <color theme="1"/>
        <rFont val="Calibri (Body)"/>
        <charset val="238"/>
      </rPr>
      <t>* Intent: Information Giving: User Perception
* Topic: Quality</t>
    </r>
  </si>
  <si>
    <r>
      <t xml:space="preserve">* Topic: Feature
</t>
    </r>
    <r>
      <rPr>
        <sz val="12"/>
        <color theme="1"/>
        <rFont val="Calibri (Body)"/>
        <charset val="238"/>
      </rPr>
      <t>* Statistics</t>
    </r>
    <r>
      <rPr>
        <sz val="12"/>
        <color theme="1"/>
        <rFont val="Calibri"/>
        <family val="2"/>
        <charset val="238"/>
        <scheme val="minor"/>
      </rPr>
      <t xml:space="preserve">
* Intent: Problem Discovery
* Intent: Information Giving: User Perception
</t>
    </r>
  </si>
  <si>
    <r>
      <rPr>
        <sz val="12"/>
        <color theme="1"/>
        <rFont val="Calibri (Body)"/>
        <charset val="238"/>
      </rPr>
      <t>* Statistics</t>
    </r>
    <r>
      <rPr>
        <sz val="12"/>
        <color theme="1"/>
        <rFont val="Calibri"/>
        <family val="2"/>
        <charset val="238"/>
        <scheme val="minor"/>
      </rPr>
      <t xml:space="preserve">
* Intent: Problem Discovery</t>
    </r>
  </si>
  <si>
    <r>
      <t xml:space="preserve">* Intent: Information Giving: User Perception
* Topic: Feature
</t>
    </r>
    <r>
      <rPr>
        <sz val="12"/>
        <color theme="1"/>
        <rFont val="Calibri (Body)"/>
        <charset val="238"/>
      </rPr>
      <t>* Statistics</t>
    </r>
  </si>
  <si>
    <r>
      <t xml:space="preserve">* Intent: Problem Discovery
</t>
    </r>
    <r>
      <rPr>
        <sz val="12"/>
        <color theme="1"/>
        <rFont val="Calibri (Body)"/>
        <charset val="238"/>
      </rPr>
      <t>* Statistics</t>
    </r>
  </si>
  <si>
    <r>
      <t xml:space="preserve">* Intent: Information Giving: User Perception
* Topic: Feature
* Intent: Problem Discovery
</t>
    </r>
    <r>
      <rPr>
        <sz val="12"/>
        <color theme="1"/>
        <rFont val="Calibri (Body)"/>
        <charset val="238"/>
      </rPr>
      <t>* Statistics</t>
    </r>
  </si>
  <si>
    <r>
      <t xml:space="preserve">* Intent: Problem Discovery: Feature Issue
* Topic: Feature
</t>
    </r>
    <r>
      <rPr>
        <sz val="12"/>
        <color theme="1"/>
        <rFont val="Calibri (Body)"/>
        <charset val="238"/>
      </rPr>
      <t>* Statistics</t>
    </r>
  </si>
  <si>
    <r>
      <t xml:space="preserve">* Topic: Feature
* Topic: Other Aspect
</t>
    </r>
    <r>
      <rPr>
        <sz val="12"/>
        <color theme="1"/>
        <rFont val="Calibri (Body)"/>
        <charset val="238"/>
      </rPr>
      <t>* Statistics</t>
    </r>
  </si>
  <si>
    <r>
      <t xml:space="preserve">* Intent: Problem Discovery: Quality Issue
</t>
    </r>
    <r>
      <rPr>
        <sz val="12"/>
        <color theme="1"/>
        <rFont val="Calibri (Body)"/>
        <charset val="238"/>
      </rPr>
      <t>* Statistics</t>
    </r>
  </si>
  <si>
    <r>
      <t xml:space="preserve">* Intent: Problem Discovery: Quality Issue
* Intent: Requests: Add Feature
* Intent: Requests: Improvement
* Topic: Feature
* Topic: Quality
</t>
    </r>
    <r>
      <rPr>
        <sz val="12"/>
        <color theme="1"/>
        <rFont val="Calibri (Body)"/>
        <charset val="238"/>
      </rPr>
      <t>* Statistics</t>
    </r>
  </si>
  <si>
    <r>
      <t xml:space="preserve">* Intent: Problem Discovery
* Intent: Requests: Add Feature
* Intent: Information Giving: User Perception
* Topic: Feature
</t>
    </r>
    <r>
      <rPr>
        <sz val="12"/>
        <color theme="1"/>
        <rFont val="Calibri (Body)"/>
        <charset val="238"/>
      </rPr>
      <t>* Statistics</t>
    </r>
  </si>
  <si>
    <r>
      <t xml:space="preserve">* Intent: Problem Discovery
* Intent: Requests: Add Feature
* Topic: Feature
</t>
    </r>
    <r>
      <rPr>
        <sz val="12"/>
        <color theme="1"/>
        <rFont val="Calibri (Body)"/>
        <charset val="238"/>
      </rPr>
      <t>* Statistics</t>
    </r>
  </si>
  <si>
    <r>
      <t xml:space="preserve">* Intent: Problem Discovery
* Intent: Requests: Add Feature
</t>
    </r>
    <r>
      <rPr>
        <sz val="12"/>
        <color theme="1"/>
        <rFont val="Calibri (Body)"/>
        <charset val="238"/>
      </rPr>
      <t>* Statistics</t>
    </r>
  </si>
  <si>
    <t>* requiremnets elicitation: "Entertainment has been identified as an important user requirement for social networking apps"
* identify user opinions: "Our coding procedure shows that engagement and expressiveness account for noticeably more user opinions"</t>
  </si>
  <si>
    <t>* "During requirements prioritization and negotiation, for ex-ample, an issue can be higher prioritized, when it is fre- quently mentioned as a reason for abandoning the software. A between-app analysis might support practitioners in finding out how their tool performs compared to others (e.g. “How does my application compare to the most mentioned software alter- native?” and “What are the most important software features or issues provided by other apps that users are missing”.)"
* requirements/design documentation: "justifications of users can enrich existing documentation of requirements and design decisions. The broad spectrum of their justifications can also help to get insights and better understand their different perspectives (e.g. on usability)"</t>
  </si>
  <si>
    <t>* design app: "the results could guide app designers on how to design apps especially those tailored to mental health to improve their usability."; "Identifying the usability issues of mental health applications is not to downgrade the potential usefulness of these apps, but rather to better understand how the apps can be improved and provide some design recommendations";"The reviews (comments) regarding poor Poor User Interface Design can be classified into three broad categories: Layout/Readability Issues: This category deals with issues relating to the general layout and readability of apps"; "Navigation and Paging Issues: Some mental health apps suffer from poor navigation and users find it difficult to return to a preview page to edit or delete contents"</t>
  </si>
  <si>
    <t>* design the testing cases: "apps for different platforms indeed generate different issue distributions, which can be employed by app developers to schedule and design the testing cases", "Developers can then focus on the important issues on these platforms during the app testing.", "Based on the identified issue distributions, app develop- ers can design and arrange the testing cases more efficiently for different platforms".
* prioritization: "To assist developers in gaining a deep insight on the user issues, we also prioritize the user reviews corresponding to the issues. Overall, we aim at understanding the differences of issues on different platforms and facilitating the testing process for app developers."; " Given the app reviews of each platform, CrossMiner automatically prioritizes the issues on this platform"
* development: "different platforms may generate different app issues, and understanding the differences facilitates the app development process for the developers."
* test case prioritization: "issues for an app can be distributed differently for different platforms, and it can help developers prioritize which types of issues should be addressed for which platform. Developers can prioritize the testing cases accordingly, which are supposed to improve the efficiency of the testing procedure. Moreover, the prioritized issues are consistent with the issues reflected on the user forums"</t>
  </si>
  <si>
    <t>* REQUIREMENTS CLASSIFICATION</t>
  </si>
  <si>
    <t>* REQUIREMENTS PRIORITIZATION
* REQUIREMENTS SPECIFICATION
* CAPTURE DESIGN RATIONALE</t>
  </si>
  <si>
    <t>* REQUIREMENTS PRIORITIZATION
* REQUIREMENTS ELICITATION
* REQUESTED MODIFICATION PRIORITIZATION</t>
  </si>
  <si>
    <t>* REQUIREMENTS PRIORITIZATION</t>
  </si>
  <si>
    <t>* REQUIREMENTS ELICITATION
* REQUIREMENTS PRIORITIZATION
* REQUIREMENTS SPECIFICATION</t>
  </si>
  <si>
    <t>* REQUIREMENTS ELICITATION
* REQUIREMENTS PRIORITIZATION
* REQUIREMENTS SPECIFICATION
* TEST DESIGN</t>
  </si>
  <si>
    <t>* REQUIREMENTS ELICITATION
* REQUIREMENTS CLASSIFICATION</t>
  </si>
  <si>
    <t>* REQUIREMENTS ELICITATION
* REQUIREMENTS CLASSIFICATION
* CAPTURE DESIGN RATIONALE</t>
  </si>
  <si>
    <t>* Requirements Elicitation: "NFRs are often overlooked during requirements elicitation which leads to the situation that the implemented system fails to meet users’ expectation."
* Requirements Classification: "We explain why we classify user reviews into four types of NFRs (reliability, usability, portability, and performance), Functional Requirements (FRs)"; "User reviews are automatically classified into six types according to ISO 25010, which defines quality characteristics of software systems. In ISO 25010, quality requirements are classified into eight types: functional suitability, performance efficiency, compatibility, usability, reliability, security, maintainability, and portability. In these quality requirement types, functional suitability considers the meta level of requirements, while user reviews normally elaborate concrete requirements; maintainability is about the internal quality, while user reviews concern more about the external quality of a system; and security and compatibility are not found in our dataset (see Section 3.3). For these reasons, we consider four types of NFRs in ISO 25010: usability, reliability, portability, and performance, with FR and Others as the types for the classification of user reviews. "</t>
  </si>
  <si>
    <t>* requirement elicitation: "systematically and automatically identifying and classifying requirements information from user reviews, which will significantly improve requirements elicitation and analysis in APP development"
* requirements classification: "the requirements information from user reviews can be automatically identified and classified, it will significantly help developers and vendors to improve the quality and satisfaction of the APPs, for example, collecting critical and missing features for APP update."; "propose an approach to automatically identify requirements information and further classify them into functional and non-functional requirements from user reviews"</t>
  </si>
  <si>
    <t>* requirement elicitation: "App user reviews is one important source to derive user requirements"
* requirement classificaiton: " We used 1278 user review sentences from two popular Apps (iBooks and WhatsApp) classified as NFRs that address quality characteristics"; "we also focused on the system properties that NFRs address and employed the same classification schemes to classify NFRs in App user reviews"l</t>
  </si>
  <si>
    <t>* requirements elicitation: "This paper proposes a scenario model aggregation approach SMAA with the follow- ing functionality: 1) It can support raw user comments filtering and kernel concerns extraction; 2) it can help requirements engineers to construct aggregated scenario models based on kernel concerns they are interested in. These models are helpful for understanding the authentic user needs and judging how critical they are. Therefore, they can be used for making evolution requirements decision</t>
  </si>
  <si>
    <t>* eliciting requirements: "we present a two-phase study aimed at mining NFRs from user reviews available on mobile app stores"
* design decisions/look for altenratives: "identifying NFRs early in the software process is critical for making the right design decisions, and later for evaluating architectural alternatives for the system (Nuseibeh 2001). However, NFRs are often overlooked during the requirements elicitation phase, where the main emphasis is on getting the system’s functional features explicitly and formally defined"
* requirements classificaiton: "conduct a qualitative analysis to determine the presence and distribution of different types of NFRs in user reviews and over different app categories"; "Section 4 investigates the performance of automated classification techniques in classifying user reviews into different generic NFR categories"; "These reviews were manually classified by multiple human judges into four main categories of NFRs: Dependability, Performance, Supportability, and Usability."; "classification approach included using a dictionary of indicator terms to detect different types of NFRs in the reviews"; "Specifically, for reviews longer than 12 words, more than one indicator term was required to classify a review under a spe- cific NFR category"</t>
  </si>
  <si>
    <t>* requirements classification: "We believe SSC techniques can be of particular use during requirements classification".</t>
  </si>
  <si>
    <t>* REQUIREMENTS ELICITATION
* REQUIREMENTS PRIORITIZATION
* CAPTURE DESIGN RATIONALE
* TEST DESIGN
* REQUIREMENTS CLASSIFICATION</t>
  </si>
  <si>
    <t>* identify requirements: "Assigning feedback with feature requests to require- ments analysts and managers will let them discuss and identify requirements for future releases"; "Examining similar apps in a cat- egory or across categories is a great way to define potential features"
* documentation / user story: "Feedback describing user experiences can serve as ad hoc documentation for software or to derive user stories"
* testing: "user experiences also describes workarounds and unusual situations that could inspire designers to develop test cases, capture exceptions and alternate flows, or design new features."
* prioritize: "Which features do users talk about most? Which features do they perceive pos- itively or negatively? Such information helps analysts quantify software features’ impor- tance and prioritize work for future releases."; "Combining official information about similar apps (such as the list of features, the release his- tory, and prices) together with reviews and rating comments helps identify and prioritize new app requirements</t>
  </si>
  <si>
    <t>* Eliciting requirementes / Feature request: "Feature requests inform design processes and support designers in eliciting users’ requirements"
* Bug report: "At their own pace, users make use of apps and then report on the problems they encounter, feeding such data back to the designers and developers and also supporting the maintenance processes of apps
* Usability testig: "Usually, evaluating an interactive system involves laboratory usability testing.In the case of apps, however, bugs get reported through reviews. "</t>
  </si>
  <si>
    <t>* testing: "Statements about “reliability” and its prevalent subcharac- teristic “fault tolerance” are almost exclusively negative and indicative of an error occurring. Such reviews seem to be a good source of test cases (e.g., by providing attributes of the testing environment) and bug reports., help to create acceptance test cases for functions that are expected to finish faster or smoother"
* eliciting requirements / testing: "Most apps appear to have at least one situation in which faults are handled improperly (e.g., crashing without informing the user of what happened; not supporting the user in finding a workaround or in reporting bugs). These kinds of reviews should be monitored with care, as they seem to have the greatest overall influence on an app’s rating, followed by reviews on “performance efficiency”. The latter can help to propose new or refine existing quality requirements on the one hand, and, on the other hand, help to create acceptance test cases for functions that are expected to finish faster or smoother", "The outcomes of these searches can support the elicitation of requirements. Beyond just measuring the degree to which users perceive “usability”, specific requests and problems with the app (e.g., regarding “operability”) can be identified."
* requirements prioritization: "we set out to determine whether user feedback can also be a useful source of statements to support the elicitation or prioritization of quality requirements"
* design decisions: "Research on quality requirements is highly relevant, as they are a crucial aspect of software product development. These requirements are the architectural drivers"
* requirements categorization: "Our language patterns categorize statements along two dimen- sions. The first dimension concerns the type of statement, i.e., whether a statement is positive, negative, or requesting. The second dimension determines the requirement type, i.e., whether the statement addresses a functional or quality aspect (in this study, “usability” and its subcharacteristics"</t>
  </si>
  <si>
    <t>* release planning: "Solving the optimization problem, we can obtain the optimal feature refinement plan"</t>
  </si>
  <si>
    <t>* Relase planning: "analyze the app reviews to identify critical bugs or feature recommendations. Nicola also confirmed that such a task is time consuming: when planning the release";"CLAP, differently from these techniques, also provides prioritization function- alities to help the developers in planning the new release of their app"
* Requirements elicitation: "need to fix some bugs and to implement some features was easily spotted due to the fact that they were reported (required) by several users, there were also interesting features and critical bugs hidden in a large amount of non informative reviews"
* Sales plan: "some features for which the users explicitly claimed (in their reviews) that they will to pay for having such functionalities</t>
  </si>
  <si>
    <t>* Relase planning: "analyze the app reviews to identify critical bugs or feature recommendations. Nicola also confirmed that such a task is time consuming: when planning the release";"CLAP, differently from these techniques, also provides prioritization function- alities to help the developers in planning the new release of their app"
* Requirements elicitation: "need to fix some bugs and to implement some features was easily spotted due to the fact that they were reported (required) by several users, there were also interesting features and critical bugs hidden in a large amount of non informative reviews"
* Sales plan: ""some features for which the users explicitly claimed (in their reviews) that they will to pay for having such functionalities"
* Requirements elicitation/prioritization: "need to fix some bugs and to implement some features was easily spotted due to the fact that they were reported (required) by several users, there were also interesting features and critical bugs hidden in a large amount of non informative reviews"
* Sales plan: "some features for which the users explicitly claimed (in their reviews) that they will to pay for having such functionalities</t>
  </si>
  <si>
    <t>* requirements prioritization / eliciting requirements:  “These summaries can help app analysts and developers to analyze and quantify users’ opinions about the single app features and to use this information e.g., for identifying new requirements or planning future releases”,
* "a tool that visualizes the feedback in three levels of granularities: (1) the topics with their associated sentiments, (2) the list of fine-grained features with their corresponding sentiments ordered by appearance frequency, and (3) the reviews mentioning the features. Developers and requirements analysts could navigate between the different granularities obtaining an overview of the features."
* "timestamp is associated to each review, the tool could depict the trends of how features and their sentiments evolve over time and how these trends are related to specific app releases"</t>
  </si>
  <si>
    <t>* help desk:"App reviews are important as they contain valuable information for improving the quality of such software systems. To this end, most users providing app reviews expect a response; to the extent that prior research has shown that when developers respond to app reviews these responses improve app ratings and users’ satisfaction"; "creating a system that automatically generates responses having learned from the responses already posted by developers for a given app. These generated responses may then be modified by developers if required."; "Developers’ responses to these reviews help to inform users of fixes and updates carried out in response to user feedback"; "Additionally, a high response rate from developers helps to retain customers and increase the overall reputation of the app "; "the new system can be used to automate response generation for apps that have reviews"</t>
  </si>
  <si>
    <t>* help desk: "responding can produce benefits. Users changed their ratings 38.7 percent
of the time following a response, with a median ratings increase of 20 percent";"Developers can respond to complaints or thank users for kind remarks about apps. The responses might motivate users to revise the rat- ings or comments to be more positive";"We found that 38.7 percent of the users increased their rating af- ter a response; the median increase was one star (20 percent). This find- ing demonstrates that developers can benefit from responding to reviews. Some users even updated their re- view to notify the developer that the response had solved their problem or to thank the developer for respond- ing to the";"our research (see the main article) focuses on the value of responding to reviews. To the best of our knowledge, no one else has studied this topic"</t>
  </si>
  <si>
    <t>* help desk: "Recent studies suggest that responding to users’ reviews of an app could increase its overall ratings. However, few user reviews are actually responded (i.e. less than 1% reviews get response), possibly due to the huge volumes of reviews and the lack of resources from the development teams";"propose to develop a semi-automated tool to help mobile apps’ developers write the responses for users reviews more effectively";
"proposed to develop a tool for support- ing developers to edit new responses with canned templates, and suggest them how to respond to similar reviews based on past data. The core idea is to leverage existing human-written responses with advanced natural language processing techniques to support developers writing new responses conveniently"</t>
  </si>
  <si>
    <t>* help-desk: "To alleviate the labor burden in replying to the bulk of user reviews, developers usually adopt a template-based strategy where the templates can express appreciation for using the app or mention the company email address for users to follow up. However, reading a large number of user reviews every day is not an easy task for developers. Thus, there is a need for more automation to help developers respond to user reviews. Addressing the aforementioned need, in this work we propose a novel approach RRGen that automatically generates review responses by learning knowledge relations between reviews and their responses";"Replying to user reviews can help app developers create a better user experience and improve apps’ ratings. Due to the large numbers of reviews received for popular apps each day, automating the review response process is useful for app developers."</t>
  </si>
  <si>
    <t>* HELP DESK</t>
  </si>
  <si>
    <t xml:space="preserve">* help desk: "Reading and responding to user reviews is a time-consuming process, especially if an app has a large number of user reviews. Providing a better understanding of the metrics that drive a developer to respond, can be used by app developers and store owners to facilitate a better and more efficient user-developer dialogue. For example, the identified metrics can be used by store owners to highlight reviews that are more likely to require a response, thereby helping developers to prioritize the reviews to read and respond to."
* "Many users may share the same concerns about an app. Store owners can improve the way in which reviews are displayed by clustering reviews and responses based on the concerns that are expressed and addressed in them. The most often-expressed concerns (and if available, their responses/solutions!) can then be displayed on the product page of an app. Clustering reviews and responses is beneficial for both developers and users, as (1) it gives developers the chance to explain to users how to handle a concern after downloading the app, and (2) it gives users the chance to adjust their expectations of the app."
* "Developers can be assisted by highlighting reviews that are more likely to require a response. We showed that, depending on the app, there can be several types of reviews identified that developers respond to. Store owners can improve the response mechanism by highlighting reviews that are longer or have a low rating. The highlighting could be done using thresholds for the length of the review text, and the number of given stars. These thresholds can be automatically defined for developers based on their response behavior, or they could be configured by the developers themselves."
</t>
  </si>
  <si>
    <t>* "analyzes the structure, semantics, and sentiments of sentences contained in user reviews to extract useful (user) feedback from maintenance perspectives and recommend to developers changes to software artifacts."
* impact analysis/problem resolution: "John is a mobile developer of the FrostWire app, an open source BitTorrent client for Android, a quite popular app on Google Play Store. John frequently checks the numerous user reviews the app receives on a daily basis. Not only do they contain compliments, but also some informative feedback such as bug reports or feature requests. He needs to read reviews carefully and carry out a time- consuming activity of analysis and synthesis in order to identify and collect possible suggestions for improvement. Once John detects an informative feedback, he has to locate the source code components related to the requested changes. This is not always easy, even if he is the main developer of the application. Indeed, user reviews are usually informal text written by non- technical users, therefore poorly understandable and/or not containing enough information to match the corresponding source code components correctly. For instance, John finds a user review verbatim reporting: “I can’t download most off the songs.”. Besides the spelling mistakes, John realizes that the user is complaining about download problems, but he is not sure that this is an actual bug or maybe the user is not able to use his app correctly. Thus, he skips the review and continues to read the other ones. Afterward, he finds other negative user reviews mentioning and detailing the same problem as the one above. As an example, a user claims that he is not able to download songs through magnet links. At this point, John understands that this is a real bug by reading the collection of these user reviews and identifies a possible solution", "By using our approach, the work done by John in the previous scenario would have been drastically reduced. Indeed, John can download the list of user reviews from the developer console of Google Play Store and give them as input to CHANGEADVISOR, together with the source code of his app....Then, CHANGEADVISOR locates the specific source code components that would likely have to be changed....Given the output of CHANGEADVISOR, John is now able to solve the issue because he immediately identifies the problem experienced by users, and receives suggestions about which source code components need to be modified."
* impact analysis: "CHANGEADVISOR demonstrated that the approach is able to (i) identify cohesive user feedback clusters representing similar change requests (RQ1), (ii) identify the source code components impacted by the suggested changes"; "using existing tools John would not be able to (i) extract only the useful information hidden behind different user reviews, (ii) group together fine-grained information, (iii) understand the actual impact of each change request"</t>
  </si>
  <si>
    <t>* problem resolution: "development teams should monitor app store reviews to identify issues that are difficult to catch during testing, and to clarify issues that cause problems on the users’s side”."
* impact analysis: "we investigate to what extent development teams can exploit crowdsourcing mechanisms for planning future changes, and how these changes impact user satisfaction as measured by follow-up ratings. Specifically, we devise an approach named as CRISTAL to detect traceability links between incoming app reviews and source code changes likely addressing them, and use such links to analyze the impact of crowd reviews on the development process"; "CRISTAL is the first approach aimed at analyzing and monitoring the impact of crowdsourced requirements in the development of mobile apps"
* impact analysis: "Using such links it is possible to determine which informative reviews are addressed and what is the effect of a crowd review mechanism (for planning and implementing future changes) on the app success.";"fulfilling a high percentage of informative reviews is usually followed by an increase in the ratings for the new release of that app"
* "track whether developers implement the crowdsourced reviews. First, the links can be used during the development of rk release to allow project managers keep track on which requests have (not) been implemented. Indeed, the MONI- TORING COMPONENT creates a report containing (i) the list of informative reviews (not) implemented for a given date, and (ii) the review coverage, providing an indication of the proportion of informative reviews that are linked to at least one commit/issue.";"MONITORING COMPONENT can be exploited after release rk has been issued. In this case, besides providing all information described above, it also includes the gain/loss in terms of average rating with respect to rk"</t>
  </si>
  <si>
    <t>* impact analys: "we built the User Request Referencer (URR) prototype, using Machine Learning and Information Retrieval techniques, to automatically classify reviews according to our taxonomy and recommend for a particular review what are the source code files that need to be modified to handle the issue described in the user review";"Traceability relations between textual artifacts (e.g., requirements and source code) often tend to be incomplete, inconsistent or outdated. Recovering links between such software artifacts is particularly helpful for performing impact analysis and change management during software evolution"; "recommendation is important for developers while planning their maintenance activities, as it enables them to estimate the impact of a change and locate it</t>
  </si>
  <si>
    <t>* REQUIREMENTS PRIORITIZATION
* PROBLEM AND MODIFICATION ANALYSIS</t>
  </si>
  <si>
    <t>* PROBLEM AND MODIFICATION ANALYSIS</t>
  </si>
  <si>
    <t>* REQUESTED MODIFICATION PRIORITIZATION
* PROBLEM AND MODIFICATION ANALYSIS</t>
  </si>
  <si>
    <t>* REQUIREMENTS ELICITATION
* PROBLEM AND MODIFICATION ANALYSIS</t>
  </si>
  <si>
    <t>* requirements prioritization: "software developers and others involved in software evolution for analyzing user reviews and prioritizing their tasks."
* PROBLEM AND MODIFICATION ANALYSIS: "a fine-grained taxonomy consisting of seven user review categories that are relevant to software evolution"; "Overall, 9 of the original categories were considered relevant for software evolution. Categories were deemed as important for software evolution when they gave information about aspects of the app that needed to be improved or implemented";"categories that highlighted the app features or functionality that satisfy users were also contemplated as relevant to software evolution because we considered that this information notifies developers about aspects of the app that are important for users and about features that are being actively used"</t>
  </si>
  <si>
    <t>* Prioritization: "Automatic extraction and summariza- tion of this information could offer app developers opportunities for understanding the strengths and weaknesses of their app and/or prioritizing the app features for the next release cycle"
* UC1: "help app developers to understand the strengths and weaknesses of their app", "what the app users do not like about this particular feature", "how to improve the app feature “voic feedback” to remain competitive in the app market"
* PROBLEM AND MODIFICATION ANALYSIS: "bug-related review sentences hints that there might be something that needs to be  fxing about this feature"
* UC3: "guide decisions about what to include in next releases can improve the competitiveness of an app", "High frequency of requests for an app feature could be a hint for the AD to prioritize this particular app feature for the next release cycle"</t>
  </si>
  <si>
    <t>* Requirements elicitation/PROBLEM AND MODIFICATION ANALYSIS: "SO requirements aim at pursuing opportunities that fit well with the strengths. For example, feature filters should be boosted to exploit the opportunity that stems from the negative appreciation of filters in Photo2"</t>
  </si>
  <si>
    <r>
      <t>* REQUIREMENTS ELICITATION</t>
    </r>
    <r>
      <rPr>
        <sz val="12"/>
        <color rgb="FFFF0000"/>
        <rFont val="Calibri (Body)"/>
        <charset val="238"/>
      </rPr>
      <t xml:space="preserve">
</t>
    </r>
    <r>
      <rPr>
        <sz val="12"/>
        <color theme="1"/>
        <rFont val="Calibri (Body)"/>
        <charset val="238"/>
      </rPr>
      <t>* PROBLEM AND MODIFICATION ANALYSIS</t>
    </r>
  </si>
  <si>
    <t>* PROBLEM AND MODIFICATION ANALYSIS: "constructive feedback from users becomes extremely crucial for developers to fix bugs, implement new features, improve user experience agility as well polish the features of most interest to the users."</t>
  </si>
  <si>
    <t>* prioritization: "first to study the intrinsic links between static analysis warnings and app user reviews, leveraging such links for effective warning prioritization"
* prioritization: "Each problem detected by the tool is reported with a description message and a severity level, so that you can quickly prioritize the critical improvements that need to be made" (from https://developer.android.com/studio/write/lint)
* PROBLEM AND MODIFICATION ANALYSIS: "We currently implemented OASIS for the Android Studio built-in Lint analyzer because Lint is easily accessible to developers and is widely used for improving Android app quality"</t>
  </si>
  <si>
    <t>* PROBLEM AND MODIFICATION ANALYSIS: "The main idea of this paper is that we take advantage of crowdsourced app reviews as the data source for app improvement"</t>
  </si>
  <si>
    <t>* PROBLEM AND MODIFICATION ANALYSIS: "The output of this phase consisted of a taxonomy of user reviews categories that can lead the developers to select the reviews more useful for a specific maintenance task (i.e. bug fixing, feature adding, etc.).</t>
  </si>
  <si>
    <t>* implementing new functionality: "with the aim at helping developers in planning and accomplishing specific maintenance task (e.g., implementation of new functionality). "
* PROBLEM AND MODIFICATION ANALYSIS : "Developers consider the summaries generated by SURF useful (manually extracted feedback appears also in the automatic generated summaries) and comprehensible. SURF helps to prevent more than half of the time required by developers for analyzing users feedback and planning software changes"
* PROBLEM AND MODIFICATION ANALYSIS/understanding user needs: "assists developers in e↵ectively and quickly understanding user needs and substantially reduces the time required for both the manual analysis of user feedback and the planning of software changes"</t>
  </si>
  <si>
    <t>* PROBLEM AND MODIFICATION ANALYSIS / prioritze: "As shown, most of the improvements extracted match with the classification result. After this process, the developer team meet together and brainstorm about the most common features demanded by the users, prioritizing those that seems to be more interesting for the client. Without usage, the developer team would have had to fetch every single review, filter those that refer to bugs, user experience, opinion, etc.; and finally evaluate their importance in the second version"</t>
  </si>
  <si>
    <t>* PROBLEM AND MODIFICATION ANALYSIS: "Identifying Hot-Features and related opinion from users becomes extremely crucial for developers to fix bugs, implement new features, improve user experience agility as well polish the feature of most interest to the users."</t>
  </si>
  <si>
    <t>* PROBLEM AND MODIFICATION ANALYSIS: "user reviews on mobile apps are resources of comments directly from customers and can be exploited by developers during the bug-fixing process"
* PROBLEM AND MODIFICATION ANALYSIS: "we aim at identifying crucial app issues for a specific app, so as to help app developers in bug fixing and feature enhancement"
* issue prioritization: "propose a novel framework PAID for prioritizing app issues by tracking user comments over release versions."
* PROBLEM AND MODIFICATION ANALYSIS: "PAID can be greatly helpful to app developers, to improve software quality and reliability."</t>
  </si>
  <si>
    <r>
      <t xml:space="preserve">* requirement elicitation: "app stores provide a large stream of information and historical data to software engineers. The majority of surveyed developers use it to explore apps related to their application domain to gain an understanding of the expected user experience and anticipate features"
* alpha/beta testing: "many of the developers use the app store to pub- lish pre-releases. In addition to finding bugs and discovering enhancements, 78% of those developers also stated that they release the alpha/beta version to test the general reaction of users in the form of ratings and social hype"
* </t>
    </r>
    <r>
      <rPr>
        <sz val="12"/>
        <color theme="1"/>
        <rFont val="Calibri (Body)"/>
        <charset val="238"/>
      </rPr>
      <t>PROBLEM AND MODIFICATION ANALYSIS</t>
    </r>
    <r>
      <rPr>
        <sz val="12"/>
        <color theme="1"/>
        <rFont val="Calibri"/>
        <family val="2"/>
        <charset val="238"/>
        <scheme val="minor"/>
      </rPr>
      <t>: "classical channels for user engagement and bug detection endure. However, developers seldom ignore those enhancement requests posted by users in the app store. For perfective maintenance, developers employ user reviews of their app and the features of similar apps for enhancements and possible reuse"
* prioritization: "When it comes to prioritising user feedback coming from the app store, 51% of respondents reported frequently/very frequently fixing issues coming via that channel"</t>
    </r>
  </si>
  <si>
    <t>* market analysis: "Macro level analysis can potentially be used in market analysis to unveil underlying patterns, and answer various ques-tions relevant to different stakeholders, ranging from “What are the most important qualities users care about in mobile games?” to “Which types of apps users are more willing to spend money on?”.
* testing/PROBLEM AND MODIFICATION ANALYSIS: " End-users can use these summaries to choose the apps with the best user experience, without having to read every comment; (b) App developers can use these sum- maries to understand why end-users love or hate their apps, as well as competing apps, so that they can improve their quality; "</t>
  </si>
  <si>
    <t>* REQUIREMENTS PRIORITIZATION
* REQUIREMENTS ELICITATION
* PROBLEM AND MODIFICATION ANALYSIS</t>
  </si>
  <si>
    <t xml:space="preserve">* "PROBLEM AND MODIFICATION ANALYSIS: "The detailed UUX visualization could be especially valuable to the development team by helping them identify the most and least popular features and take decisions on how to improve their UUX aspects during software evolution"
* "We believe that our approach can be useful for aiding developers, UUX designers and researchers to uncover users’ satisfaction concerning UUX aspects of specific software features."
</t>
  </si>
  <si>
    <t xml:space="preserve">* PROBLEM AND MODIFICATION ANALYSIS
</t>
  </si>
  <si>
    <t>* PROBLEM AND MODIFICATION ANALYSIS
* REQUESTED MODIFICATION PRIORITIZATION 
* TEST CASE PRIORITIZATION</t>
  </si>
  <si>
    <t>* PROBLEM AND MODIFICATION ANALYSIS
* IMPACT ANALYSIS</t>
  </si>
  <si>
    <t>* TEST DOCUMENTATION
* PROBLEM AND MODIFICATION ANALYSIS</t>
  </si>
  <si>
    <t>* REQUIREMENTS ELICITATION
* TEST DOCUMENTATION
* PROBLEM AND MODIFICATION ANALYSIS
* REQUESTED MODIFICATION PRIORITIZATION</t>
  </si>
  <si>
    <t>* PROBLEM AND MODIFICATION ANALYSIS
* REQUESTED MODIFICATION PRIORITIZATION</t>
  </si>
  <si>
    <t>* prioritize resoirces: "Our findings can enable developers to better anticipate pos- sible complaints and prioritize their limited quality assurance (QA) re- sources on the complaints most im- portant to them."
* problem modofication analysis/prioritize testing: "Based on our findings (i.e., frequency and impact of complaint types), developers can better anticipate possible complaints, and prioritize their limited QA resources on the complaints most important for them"; "Our findings can help developers better anticipate the complaints and prioritize their limited QA resources towards the most impactful complaints";"While reading through the complaints, we notice that for many of the complaints, users also report that they recently updated their app. Hence, we want to study what appears to be a relationship between updates and complaints. This can help developers prioritize regression testing for iOS apps".</t>
  </si>
  <si>
    <t>* PROBLEM AND MODIFICATION ANALYSIS: "development teams should monitor app store reviews to identify issues that are difficult to catch during testing, and to clarify issues that cause problems on the users’s side”."
* impact analysis: "we investigate to what extent development teams can exploit crowdsourcing mechanisms for planning future changes, and how these changes impact user satisfaction as measured by follow-up ratings. Specifically, we devise an approach named as CRISTAL to detect traceability links between incoming app reviews and source code changes likely addressing them, and use such links to analyze the impact of crowd reviews on the development process"; "CRISTAL is the first approach aimed at analyzing and monitoring the impact of crowdsourced requirements in the development of mobile apps"
* impact analysis: "Using such links it is possible to determine which informative reviews are addressed and what is the effect of a crowd review mechanism (for planning and implementing future changes) on the app success.";"fulfilling a high percentage of informative reviews is usually followed by an increase in the ratings for the new release of that app"
* "track whether developers implement the crowdsourced reviews. First, the links can be used during the development of rk release to allow project managers keep track on which requests have (not) been implemented. Indeed, the MONI- TORING COMPONENT creates a report containing (i) the list of informative reviews (not) implemented for a given date, and (ii) the review coverage, providing an indication of the proportion of informative reviews that are linked to at least one commit/issue.";"MONITORING COMPONENT can be exploited after release rk has been issued. In this case, besides providing all information described above, it also includes the gain/loss in terms of average rating with respect to rk"</t>
  </si>
  <si>
    <t>* observe trends: "We visualize the results in a user-friendly way, so that developers can observe the trends of hot issues clearly"
* observe user demand: "We trace the changes of main user reviews on mobile apps over time, which can help developers understand the user demands and shed light to the new version design"
* prioritize reviews: "We propose a new topic-ranking and review-ranking scheme to prioritize the user reviews, which can help developers capture the most up-to-date issues with proper topic modeling"
* new features/fix bug: "tracking the dynamics of the reviews can really help developers fix the main bugs or determine some new features."</t>
  </si>
  <si>
    <t>* PROBLEM AND MODIFICATION ANALYSIS: "approach can facilitate the mobile development team in their maintenance task as the developers can pick the tickets and work on them to improve the application in a future release"; "The initial status of a newly generated issue would be Backlog. Any team member can assign himself/herself to work on this issue or change the status and tracking time"</t>
  </si>
  <si>
    <t xml:space="preserve">* Precision
* Recall </t>
  </si>
  <si>
    <t>* Precision
* Recall 
* F1</t>
  </si>
  <si>
    <t>* Effectivness</t>
  </si>
  <si>
    <t>* Classification: reviews by user requests</t>
  </si>
  <si>
    <t>* F1</t>
  </si>
  <si>
    <t>* Precision
* Recall 
* F1
* Accuracy</t>
  </si>
  <si>
    <t>* Precision
* Accuracy</t>
  </si>
  <si>
    <t>* BLEU (evaluating dialogue response generation systems. It analyzes the cooccurrences of n-grams in the ground truth y and the generated responses)</t>
  </si>
  <si>
    <t>* Fleiss’ Kappa
* F1</t>
  </si>
  <si>
    <t>* LaplaceAccuracy</t>
  </si>
  <si>
    <t>* Accuracy
* F1</t>
  </si>
  <si>
    <t>* Precision
* Recall
* F1</t>
  </si>
  <si>
    <t>* Precision@N</t>
  </si>
  <si>
    <t>* Precision
* Recall
* Matthews correlation coefficient (MCC)</t>
  </si>
  <si>
    <t>* Precision
* Recall 
* Matthews Correlation Coefficient (MCC)</t>
  </si>
  <si>
    <t xml:space="preserve">* Classification: F1 ~ 80% </t>
  </si>
  <si>
    <t>* Classification: Precision = 70% 
* Classification: Recall = 86%.</t>
  </si>
  <si>
    <t>* Classification: Precision = 0.69 - 0.77
* Classification: Recall ~ 0.62</t>
  </si>
  <si>
    <t>* Clustering: Accuracy = 80%
* Search and Information Retrieval: Precision = 79%.</t>
  </si>
  <si>
    <t>* Black Berry</t>
  </si>
  <si>
    <t>* Apple App Store
* Google Play</t>
  </si>
  <si>
    <t>* Google Play</t>
  </si>
  <si>
    <t xml:space="preserve">* Classification: Precision &lt; 95% 
* Classification: Recall &lt; 85% </t>
  </si>
  <si>
    <t>* Google Play
* Amazon</t>
  </si>
  <si>
    <t>* Apple App Store</t>
  </si>
  <si>
    <t>* Amazon</t>
  </si>
  <si>
    <t>* Apple App Store
* Amazon
* Google Play</t>
  </si>
  <si>
    <t>* Huawei App Store</t>
  </si>
  <si>
    <t>* Apple App Store
* Windows Phone Store
* Google Play</t>
  </si>
  <si>
    <t xml:space="preserve">* Apple App Store
* Google Play
</t>
  </si>
  <si>
    <t xml:space="preserve">* Apple App Store
</t>
  </si>
  <si>
    <t>* 360 Mobile Assistant</t>
  </si>
  <si>
    <t>* Apple App Store
* Google Play
* Windows Store</t>
  </si>
  <si>
    <t>* Classification: Precision 0.665
* Classification: Recall = 0.698
* Classification: F1 = 0.681</t>
  </si>
  <si>
    <t>* Collected Dataset</t>
  </si>
  <si>
    <t>* Annotated Dataset</t>
  </si>
  <si>
    <t>* Approach
* Collected Dataset</t>
  </si>
  <si>
    <t>* Collected Dataset
* Annotated Dataset</t>
  </si>
  <si>
    <t>* Collected Dataset
* Approach</t>
  </si>
  <si>
    <t>* Collected Dataset
* Annotated Dataset
* Approach</t>
  </si>
  <si>
    <t>* Approach</t>
  </si>
  <si>
    <t>* Annotated Dataset
* Approach</t>
  </si>
  <si>
    <t>* Effectivness (Proposal)</t>
  </si>
  <si>
    <t xml:space="preserve">* Classification: Precision = 0.79
* Classification: Recall  = 0.78
* Classification: F1 = 0.89 </t>
  </si>
  <si>
    <t>* Percentage Agreement</t>
  </si>
  <si>
    <t>* Percentage Agreement (95%)</t>
  </si>
  <si>
    <t>* Percentage Disagreement (2.81%)</t>
  </si>
  <si>
    <t>* Percentage Agreement (89.39)</t>
  </si>
  <si>
    <t>* Percentage Agreement (88%)</t>
  </si>
  <si>
    <t>* Cohen’s Kappa (0.43)
* Percent Agreement (0.8)</t>
  </si>
  <si>
    <t>* Cohen’s Kappa</t>
  </si>
  <si>
    <t>* Cohen’s Kappa (0.933)</t>
  </si>
  <si>
    <t>* Kappa Blackman and Koval</t>
  </si>
  <si>
    <t>* Jaccard similarity coefficient (69%)</t>
  </si>
  <si>
    <t>* Jaccard similarity coefficient (76%)</t>
  </si>
  <si>
    <t>* Dice Coefficient (0.28)</t>
  </si>
  <si>
    <t>* Intra class correlation coefficient (ICC)  (100%)</t>
  </si>
  <si>
    <t>* No</t>
  </si>
  <si>
    <t>* Annotated Dataset
* Collected Dataset</t>
  </si>
  <si>
    <t>* Classification: topics (Device,
Android Version, Hardware,
App Usability, UI, Performance, Battery, Memory, Licensing, Price, Security, Privacy, Complains)</t>
  </si>
  <si>
    <t>* Approach
* Collected Dataset
* Annotated Dataset
[Note: extended in "Listening to the Crowd for the Release Planning of Mobile Apps"]</t>
  </si>
  <si>
    <t>* Collected Dataset
* Annotated Dataset
[Note: existing dataset, W. Maalej et al. "On the automatic classification of app reviews"]</t>
  </si>
  <si>
    <t>* Classification: review by UUX categories (Memorability, Learnability, Efficiency, Errors/Effectiveness, Satisfaction, Likeability, Pleasure, Comfort, Trust, Anticipation, Overall Usability, Hedonic,
Detailed usability, User Differences, Support,
Impact, Affect and Emotion, Enjoyment and Fun, Aesthetics and Appeal, Engagement, Motivation, Enchantment, Frustration)
* Sentiment Analysis: feature-specific sentiment</t>
  </si>
  <si>
    <t>* Classification: review by user request (Bug report, Feature strength,Feature shortcoming, User request,Praise, Complaint, Usage scenario)</t>
  </si>
  <si>
    <t>* Classification: reviews by user reuqest (bug report, feature request, rating, user experience)</t>
  </si>
  <si>
    <t xml:space="preserve">* Classification: reviews by (un)informative content (contian information relevant for a developer) </t>
  </si>
  <si>
    <t>* Information Extraction: feature in review
* Sentiment Analysis: identify feature-specific sentiment</t>
  </si>
  <si>
    <t>* Classification: review by user request
* Clustering: reviews refering to the same user request
* Recommendation: priority for user request</t>
  </si>
  <si>
    <t>* Information Extraction: feature in review</t>
  </si>
  <si>
    <t>* Classification: review by user request</t>
  </si>
  <si>
    <t>* Search and Information Retrieval: mappings between clustered reviews and issue reports</t>
  </si>
  <si>
    <t>* Classification: reviews by discussed NFRs (Usability, Dependability, Performance, Supportability)</t>
  </si>
  <si>
    <t>* Classification: review with issue type (Additional cost, Compatibility issue, Content complaint, Crashing, Feature removal, Feature request, Functional complaint, Installation issue, Network connection issue, Other, Privacy and ethical issue, Property safety, Resource heavy, Response time, Traffic wasting, Update issue, User interface)</t>
  </si>
  <si>
    <t>* Classification: review with user request (user requirements, bug reports, and others)</t>
  </si>
  <si>
    <t>* Classification: review with a type of user reuqests (bug report, feature request, rating, user experience)</t>
  </si>
  <si>
    <t>* Classification: review is relevant to a queried feature</t>
  </si>
  <si>
    <t>* Information Extraction: reviews with features mentioned in app description</t>
  </si>
  <si>
    <t>* Classification: indicate english and non-english review
* Classification: indicate unrelated words in a cluster/expanded list 
* Classification: review (not) relevant to a query</t>
  </si>
  <si>
    <t>* Information Extraction: feature
* Classification: review by their subjectivity
* Sentiment Analysis: review sentiment</t>
  </si>
  <si>
    <t>* Classification: review into binary classes (functional, non- functional)
* Classification: review by FURPS (Functionality, Usability, Reliability, Performance and Supportability)</t>
  </si>
  <si>
    <t>* Classification: review by user request (bug, request, other)</t>
  </si>
  <si>
    <t>* Classification: review by FR, Other and NFR (usability, relability, portability, performance)</t>
  </si>
  <si>
    <t>* Classification: review with user request (bug report, feature request)</t>
  </si>
  <si>
    <t>* Classification: review by the type of the security/privacy issue
* Classification: review with the time when the issues occur (e.g., before, after, background running app, foreground running app)</t>
  </si>
  <si>
    <t>* Search and Information Retrieval: identifying links between reviews and issues/commits</t>
  </si>
  <si>
    <t>* Classification: review with rationale concetps (Issue: problem with the software; Alternative: alternative option described by a user; Criteria: assessment criterion reported by a user like usability, reliability, performance, supportability; decision: report a purchase, download, install, or similar decision on software acquisition; justification: contains a justification or acts as a justification for another sentence)</t>
  </si>
  <si>
    <t>* Classification: review with is (not) spam</t>
  </si>
  <si>
    <t>* Classification: review with user request (problem reports, inquiries, and irrelevant categories)</t>
  </si>
  <si>
    <t>* Classification: review mentions any specific mobile app defect</t>
  </si>
  <si>
    <t>* Classification: review with user request (bug report/user requirement categories)</t>
  </si>
  <si>
    <t>* Classification: review with user request (feature requests, non- feature requests, bug reports, user experiences and ratings)</t>
  </si>
  <si>
    <t>* Classification: review with bug, new feature, performance, security, usability or sentimental)
* Sentiment Analysis: review with sentimental (positive, negative or neutral)</t>
  </si>
  <si>
    <t>* Search and Information Retrieval: link reviews reporting problem with stack tracers (when possible)</t>
  </si>
  <si>
    <t>* Classification: review into FR and NFRs</t>
  </si>
  <si>
    <t>* Classification: review with user intention (information giving, information seeking, feature request, problem discovery, other)</t>
  </si>
  <si>
    <t>* Search and Information Retrieval: link between reviews and issues/commits</t>
  </si>
  <si>
    <t>* Classification: review by user request (functional bug report, suggestion for new feature, 
* Clustering: reviews refering to the same user request (bug, report of security issues, report of performance problems, report of excessive energy consumption, and request for usability improvements)
* Recommendation: assign priority to clusterered reviews with the same user reuqests</t>
  </si>
  <si>
    <t>* Information Extraction: features and the opinion words in each review</t>
  </si>
  <si>
    <t>* Classification: reviews into four of NFRs (Portability, Reliability, Performance, Usability)
* Classification: review with type of app changes</t>
  </si>
  <si>
    <t>* Classification: reviews w.r.t high-level topic</t>
  </si>
  <si>
    <t>* Classification: review with 10 permission related users' concerns (Permission praise,
Minimal permissions, Permission complaint, Too many permissions, Unclear permissions, Permission-related bug, Functionality unavailable, Repeated permission requests, Settings permission,
Bad request timing)</t>
  </si>
  <si>
    <t>* Classification: review with topics (Compatibility, Usage, Resources, Pricing, Protection, Complaint)</t>
  </si>
  <si>
    <t>* Clustering: group reviews into sematnic related topics (not specified what, and how many)</t>
  </si>
  <si>
    <t>* Classification: review with 12 topics (App GUI, Contents, Pricing, Feature or Functionality, Improvement,
Updates/ Versions, Resources,
Security, Download, Model, Company)
* Classification: review with user intention (Information Giving. Information Seeking, Feature Request, Problem Discovery)</t>
  </si>
  <si>
    <t>* Clustering: dublicate pairs of reviews (in terms of their semantic content)</t>
  </si>
  <si>
    <t>* Sentiment Analysis: review
* Classification: review with discussed quality aspects</t>
  </si>
  <si>
    <t>* Classification: user request (bug report, feature request, non-informative)</t>
  </si>
  <si>
    <t>* Classification: review with user intention (informatin giving, information seeking, problem discovery, feature request and other)</t>
  </si>
  <si>
    <t>* Classification: review with user request (Functional Bug, Functional Deman, Non-functional Request e.g., Non-functional request or complaint such as design and content related issues)</t>
  </si>
  <si>
    <t>* Classification: review with 8 core categories of psychological needs (Utilitarian, Low-cost, Security, Health, Hedonic, Social, Cognitive Self-actualization) and 20 sub-categories(e.g., social interaction, which included nodes such as communication, making friends, and understanding others)</t>
  </si>
  <si>
    <t>* Information Extracton: discussed features</t>
  </si>
  <si>
    <t>* Classification: review with quality concerns (performance, usability, security, reliability)</t>
  </si>
  <si>
    <t>* Information Extraction: user request from reviews</t>
  </si>
  <si>
    <t>* Information Extraction: feature and opinion word
* Sentiment Analysis: user opinion
* Classification: user request</t>
  </si>
  <si>
    <t>* Information Extraction: software quality requirements discussed in app review (Usability, Reliability, Portability, Compatibility, Performance efficiency, Security, Functional Suitability)</t>
  </si>
  <si>
    <t>* Information Extraction: user request (feature request/bug report)</t>
  </si>
  <si>
    <t>* Information Extraction: review contains comperative opinion
* Classification: an opinion is discussing a given topic</t>
  </si>
  <si>
    <t>* Annotated Dataset
[Note: dataset released before, W. Maalej et al. "On the automatic classification of app reviews"]</t>
  </si>
  <si>
    <t>* Annotated Dataset
* Collected Dataset
[Note: dataset released before published by in "SCARE – The Sentiment Corpus of App Reviews with Fine-grained Annotations in German"]</t>
  </si>
  <si>
    <t>* Classification: review by their content emotional, functional and quality</t>
  </si>
  <si>
    <r>
      <t xml:space="preserve">* Information Extraction: Precision = 0.65
</t>
    </r>
    <r>
      <rPr>
        <sz val="12"/>
        <color theme="1"/>
        <rFont val="Calibri (Body)"/>
        <charset val="238"/>
      </rPr>
      <t>* Information Extraction: Recall = 1</t>
    </r>
    <r>
      <rPr>
        <sz val="12"/>
        <color theme="1"/>
        <rFont val="Calibri"/>
        <family val="2"/>
        <charset val="238"/>
        <scheme val="minor"/>
      </rPr>
      <t xml:space="preserve">
* Information Extraction:  F1 = 0.774
* NPMI = 0.190</t>
    </r>
  </si>
  <si>
    <t>* Fleiss Kappa
* F1</t>
  </si>
  <si>
    <t>* Search and Information Retrieval: Precision = 0.36
* Search and Information Retrieval: Recall = 0.26
* Search and Information Retrieval: F1 = 0.30</t>
  </si>
  <si>
    <t>* Classification: Accuracy = 86.5%
* Clustering: Accuracy = 83%
* Search and Information Retrieval: Accuracy = 90-97%</t>
  </si>
  <si>
    <t>* Information Extraction: F1 score of 0.62-0.77</t>
  </si>
  <si>
    <t xml:space="preserve">* Precision 
</t>
  </si>
  <si>
    <t>* Recommendation: Precision = 60.3%</t>
  </si>
  <si>
    <t>* Classification: Accuracy = 0.97
* Classification: Precision = 0.97
* Classification: Recall = 0.967
* Classification: F1 = 0.970</t>
  </si>
  <si>
    <t>* Classification: Precision = 0.94
* Classification: Recall = 0.99
* Classification: F1 = 0.96</t>
  </si>
  <si>
    <t>* Classification: Precision = 0.46-0.83
* Classification: Precision = 0.60-0.75
* Classification: Precision = 0.52-0.79</t>
  </si>
  <si>
    <t>* False positive rate
* False negative rate</t>
  </si>
  <si>
    <t>* Classification: False positive rate = 6.3%-35.7%
* Classification: False negative rate = 40.9%-46.7%</t>
  </si>
  <si>
    <t>* Information Extraction: Precision = 92.4%</t>
  </si>
  <si>
    <t>* Classification: Precision = 80%
* Classification: Recall = 0.98%
* Classification: F1 = 81%%</t>
  </si>
  <si>
    <t>* F1
* Precision
* Recall</t>
  </si>
  <si>
    <t>* Classification: Precision = 0.714
* Classification: Recall = 0.723
* Classification: F1 = 0.718</t>
  </si>
  <si>
    <t>* Classification: Precision = 66%
* Classification: Recall = 65%</t>
  </si>
  <si>
    <t>* Classification: Precision = 0.89
* Classification: Recall = 0.81
* Classification: F1 = 0.84</t>
  </si>
  <si>
    <t>* Search and Information Retrieval: Precision = 77%
* Search and Information Retrieval: Recall = 73%.</t>
  </si>
  <si>
    <t>* Classification: Precision &lt; 0.87
* Classification: Recall  &lt; 0.98
* Classification: F1 &lt; 0.81</t>
  </si>
  <si>
    <t>* Precision
* Recall 
* Cohen's Kappa</t>
  </si>
  <si>
    <t>* Classification: Precision &lt; 100
* Classification: Recall &lt; 92.31
* Classification: Cohen's Kappa &lt; 95.734</t>
  </si>
  <si>
    <t>* Classification: Precision &lt; 0.919
* Classification: Recall &lt; 0.898
* Classification: F1 &lt; 0.908</t>
  </si>
  <si>
    <t>* Classification: Precision &lt; 0.75
* Classification: Recall &lt; 0.93</t>
  </si>
  <si>
    <t>* Classification: Precision &lt; 0.824
* Classification: Recall &lt; 0.824
* Classification: F1 &lt; 0.824</t>
  </si>
  <si>
    <t>* Classification: Precision &lt; 0.74
* Classification: Recall &lt; 0.72
* Classification: F1 &lt; 0.83</t>
  </si>
  <si>
    <t>* Classification: Precision &lt; 0.76
* Classification: Recall &lt; 0.924
* Classification: F1 &lt; 0.479</t>
  </si>
  <si>
    <t>* Classification: F1 = 0.925
* Classification: Accuracy = 0.925</t>
  </si>
  <si>
    <t xml:space="preserve">* Information Extraction: Precision = 0.72 
* Information Extraction: Recall = 0.54
* Information Extraction: F1 = 0.64 </t>
  </si>
  <si>
    <t>* Information Extraction: opinions</t>
  </si>
  <si>
    <t xml:space="preserve">* Classification: Precision &lt; 0.629 
* Classification: Recall &lt; 0.628
* Classification: F1 &lt; 0.628 </t>
  </si>
  <si>
    <t>* Classification: LaplaceAccuracy = 61.42% - 61.96%</t>
  </si>
  <si>
    <t>* Classification: Precision &lt; 0.7983
* Classification: Recall &lt; 0.8333
* Classification: F1 &lt; 0.8154
* Classification: Accuracy &lt; 0.8063
* Clustering: Accuracy = 0.9867</t>
  </si>
  <si>
    <t>* Accuracy</t>
  </si>
  <si>
    <t>* Sentiment Analysis: Accuracy = 91.06%</t>
  </si>
  <si>
    <t>* Classification: Precision &lt; 0.564
* Classification: Recall &lt; 0.507
* Classification: F1 &lt; 0.491</t>
  </si>
  <si>
    <t>* Information Extraction: Precision &lt; 0.91
* Information Extraction: Recall &lt; 0.89
* Information Extraction: MCC &lt; 0.91</t>
  </si>
  <si>
    <t>* Classification: Precision &lt; 0.94
* Classification: Recall &lt; 0.95
* Classification: F1 &lt; 0.91</t>
  </si>
  <si>
    <t>* N/A</t>
  </si>
  <si>
    <t xml:space="preserve">* Classification: Precision ~ 30%
* Classification: Recall ~ 37%
* Classification: F1 ~ 0.5 </t>
  </si>
  <si>
    <t>* NDCG@k</t>
  </si>
  <si>
    <t>* Search and Information Retrieval: NDCG@7 = 0.911-0.982</t>
  </si>
  <si>
    <t>* Classification: Precision =0.80
* Classification: Recall = 0.69
* Classification: F1 = 0.74</t>
  </si>
  <si>
    <t>* Classification: Precision = 0.8981
* Classification: Recall = 0.8165
* Classification: F1 = 0.8553</t>
  </si>
  <si>
    <t>* Clustering: Precision ~ 90%
* Clustering: Recall = 50-80%</t>
  </si>
  <si>
    <t>* Precision
* Recall</t>
  </si>
  <si>
    <t>* Classification: Precision = 0.95
* Classification: Recall = 0.84
* Classification: F1 = 0.89</t>
  </si>
  <si>
    <t>* Classification: Precision = 0.752
* Classification: Recall = 0.742
* Classification: F1 = 0.72</t>
  </si>
  <si>
    <t>* Collect app reviews
* Annotate a review sample (Classification)
* Compare output with the annotated sample: n/a
* Calculate metrics</t>
  </si>
  <si>
    <t>* Collect app reviews
* Annotate a review sample 
* Apply approach on the sample reviews
* Compare output with the annotated sample: n/a (Classification)
* Calculate metrics</t>
  </si>
  <si>
    <t>* Collect app reviews
* Annotate a review sample
* Apply approach on the sample reviews
* Compare output with the annotated sample: manually (Information Extraction)
* Calculate metrics</t>
  </si>
  <si>
    <t>* Classification: reviews by security and privacy issue</t>
  </si>
  <si>
    <t>* Classification: review with a type of user reuqests</t>
  </si>
  <si>
    <t>* Search and Information Retrieval: review is relevant to a queried feature</t>
  </si>
  <si>
    <t>* Recommendation: ranking scheme</t>
  </si>
  <si>
    <t>* Classification: reviews by discussed NFRs</t>
  </si>
  <si>
    <t>* Annotated Dataset
[Note: dataset realese earlier by Gu et al. (2015)]</t>
  </si>
  <si>
    <t>* Search and Information Retrieval: link feature from app description with feature from app reviews
* Information Extraction: from reviews
* Classification: non-informative reviews</t>
  </si>
  <si>
    <r>
      <t xml:space="preserve">* Classification: Precision 0.83 - 0.84
* Classification: Recall = 0.69 - 0.88
* Classification: F1 = 0.75 - 0.86 
</t>
    </r>
    <r>
      <rPr>
        <sz val="12"/>
        <color theme="1"/>
        <rFont val="Calibri (Body)"/>
        <charset val="238"/>
      </rPr>
      <t xml:space="preserve">* Summarization: Recall = 71%
</t>
    </r>
  </si>
  <si>
    <r>
      <t xml:space="preserve">* Classification: review by user request (feature reqquest, bug reports, and others)
</t>
    </r>
    <r>
      <rPr>
        <sz val="12"/>
        <color theme="1"/>
        <rFont val="Calibri (Body)"/>
        <charset val="238"/>
      </rPr>
      <t>* Summarization:  identify 10 reviews that they believed captured the most important concerns raised in the set</t>
    </r>
  </si>
  <si>
    <t>* Classification: review with issue type</t>
  </si>
  <si>
    <t>* Information Extraction: issues form reviews
* Clustering: reviews</t>
  </si>
  <si>
    <t>* Recall
* NDCG@k
* Info-rate (analyzing the proportion of informative reviews in the [0;1], the higher the better)</t>
  </si>
  <si>
    <t>* Classification: (non) English reviews
* Clustering: related reviews
* Search and information retrieval: reviews relevant to query</t>
  </si>
  <si>
    <t>* Collect app reviews
* Annotate a review sample (Classification)
* Annotate a review sample (Search and information retrieval): a-posteriori for a specific query
* Annotate a review sample (Clustering): a-posteriori find unrelatd words
* Compare output with the annotated sample: n/a
* Calculate metrics</t>
  </si>
  <si>
    <t>* Recommendation: response generation</t>
  </si>
  <si>
    <t>* Classification: review into functional, non- functional
* Classification: review by NFRs</t>
  </si>
  <si>
    <t>* Classification: review issue types</t>
  </si>
  <si>
    <t>* Search and Information Retrieval: detecting links between reviews and issue/commit</t>
  </si>
  <si>
    <t>* Search and Information Retrieval: link clusterered reviews reporting enhancement (bug, feature request) to soruce code</t>
  </si>
  <si>
    <t xml:space="preserve">* Classification: review with rationale concetps </t>
  </si>
  <si>
    <t>* Information Extraction: software quality requirements discussed in app review</t>
  </si>
  <si>
    <t>* Classification: review with user request</t>
  </si>
  <si>
    <t>* Classification: review with bug, new feature, performance, security, usability or sentimental)</t>
  </si>
  <si>
    <t>* Search and Information Retrieval: linking user review information and stack traces</t>
  </si>
  <si>
    <t>* Classification: review with user intention</t>
  </si>
  <si>
    <t xml:space="preserve">* Sentiment Analysis: review
</t>
  </si>
  <si>
    <t>* Classification: user request</t>
  </si>
  <si>
    <t>* Classification: review with 8 core categories of psychological needs</t>
  </si>
  <si>
    <t>* Information Extraction: review contains comperative opinion
* Summarization: an opinion is discussing a given topic</t>
  </si>
  <si>
    <t>* Classification: review is (not) an effective feedback (From developer point of view)</t>
  </si>
  <si>
    <t>* Clustering: group reviews into sematnic related topics</t>
  </si>
  <si>
    <t>* Recommendation: issue prioritization</t>
  </si>
  <si>
    <t>* Classification: review with 10 permission related users' concerns</t>
  </si>
  <si>
    <t>* Classification: reviews into four of NFRs (Portability, Reliability, Performance, Usability)</t>
  </si>
  <si>
    <t>* Classification: reviews with topics and type of issues they reports.
* Search and Information Retrieval: linking reviews to stack traces.</t>
  </si>
  <si>
    <t>* Classification: reviews with topics and type of issues they reports.
* Search and Information Retrieval: linking reviews to stack traces</t>
  </si>
  <si>
    <t xml:space="preserve">* Classification: Precision = 0.87 
* Classification: Recall = 0.88
* Classification: F1 = 0.87 
* Search and Information Retrieval: Precision = 82%
* Search and Information Retrieval: Recall = 75%
* Search and Information Retrieval: F1 = 78% </t>
  </si>
  <si>
    <t>* Classification: reviews by topics</t>
  </si>
  <si>
    <t>* Classification: reviews by topics (User Interface, Resource Usage, Connectivity, Sign-up Experience, Audio, Notification / Alerts, Location Services, Update, Advertising, Pricing and Payment, Device Compatibility, Privacy, Tutorial, Video, Translation and Internationalization, Uninstall, Stability)</t>
  </si>
  <si>
    <t xml:space="preserve">* Classification: reviews by discussed app aspects
* Sentiment Analysis: identify a sentiment of a review sentence. </t>
  </si>
  <si>
    <t>* Classification: review with rationale concetps</t>
  </si>
  <si>
    <t>* Classification: review by (not) fake</t>
  </si>
  <si>
    <t xml:space="preserve">* Recommendation:  prioritization of issues </t>
  </si>
  <si>
    <t>* Classification: topics discussed in reviews related to bugs and crashes</t>
  </si>
  <si>
    <t>* Recommendation: rank lint warnings by corresponding issues severity</t>
  </si>
  <si>
    <t>* Other</t>
  </si>
  <si>
    <t>* Classification: user requests</t>
  </si>
  <si>
    <t>* Classification: Precision &lt; 0.35
* Classification: Recall &gt; 0.96</t>
  </si>
  <si>
    <t>No. Papers</t>
  </si>
  <si>
    <t>* Collect app reviews
* Apply approach on the sample reviews
* Annotate a review sample (a-posteriori)
* Apply approach on the sample reviews
* Compare output with the annotated sample: manually (Information Extraction)
* Calculate metrics</t>
  </si>
  <si>
    <t>* Collect app review
* Annotate a review sample (Information Extraction)
* Apply approach on the sample reviews
* Compare output with the annotated sample: n/a
* Calculate metrics</t>
  </si>
  <si>
    <t>* Collect app reviews
* Annotate a review sample (Classification)
* Apply approach on the sample reviews
* Compare output with the annotated sample: n/a
* Calculate metrics</t>
  </si>
  <si>
    <t>* Collect app reviews
* Annotate a review sample (Search and Information Retrieval)
* Apply approach on the sample reviews
* Compare output with the annotated sample: n/a
* Calculate metrics</t>
  </si>
  <si>
    <t>* Collect app reviews
* Use existing ground truth with ranking scheme (Recommendation)
* Apply approach on the sample reviews
* Compare output with the annotated sample: n/a
* Calculate metrics</t>
  </si>
  <si>
    <t>* Collect app reviews
* Annotate a review sample (Information Extraction, Classification, Sentiment Analysis)
* Apply approach on the sample reviews
* Compare output with the annotated sample: n/a
* Calculate metrics</t>
  </si>
  <si>
    <t>* Collect app reviews
* Use existing ground truth
* Apply approach on the sample reviews
* Compare output with the annotated sample: n/a
* Calculate metrics</t>
  </si>
  <si>
    <t>* Collect app reviews
* Use existing ground truth (Classification)
* Apply approach on the sample reviews
* Compare output with the annotated sample: n/a
* Calculate metrics</t>
  </si>
  <si>
    <t>* Collect app reviews, issues, commits
* Annotate a review sample (Search and Information Retrieval)
* Apply approach on the sample reviews
* Compare output with the annotated sample: n/a
* Calculate metrics</t>
  </si>
  <si>
    <t>* Collect app reviews
* Annotate a review sample (Information Extraction)
* Apply approach on the sample reviews
* Compare output with the annotated sample: n/a
* Calculate metrics</t>
  </si>
  <si>
    <t>* Collect app reviews
* Use existing annotated dataset with a review sample (Classification)
* Annotate a sample of reviews with their dublicate (Clustering)
* Apply approach on the sample reviews
* Compare output with the annotated sample: n/a
* Calculate metrics</t>
  </si>
  <si>
    <t>* Collect app reviews
* Annotate a review sample (Sentiment Analysis)
* Apply approach on the sample reviews
* Compare output with the annotated sample: n/a
* Calculate metrics</t>
  </si>
  <si>
    <t>* Collect app reviews
* Annotate a review sample (Classification): for evaluating precision
* Annotate a review sample (Classification): for evaluating recall, mcc a-posteriori
* Apply approach on the sample reviews
* Compare output with the annotated sample: n/a
* Calculate metrics</t>
  </si>
  <si>
    <t>* Collect app reviews
* Annotate a review sample (Classification)
* Use an annotated review sample (Classification)
* Apply approach on the sample reviews
* Compare output with the annotated sample: n/a
* Calculate metrics</t>
  </si>
  <si>
    <t>* Collect app reviews
* Apply approach on the sample reviews
* Annotate a review sample (Classification, Information Extraction): a-posteriori
* Compare output with the annotated sample: manually
* Calculate metrics</t>
  </si>
  <si>
    <t>* Collect app reviews
* Annotate a review sample (Classification, Information Extraction)
* Apply approach on the sample reviews
* Compare output with the annotated sample: manually
* Calculate metrics</t>
  </si>
  <si>
    <t>* Collect app reviews
* Annotate a review sample (Classification)
* Apply approach on the sample reviews
* Compare output with the annotated sample: manually
* Calculate metrics</t>
  </si>
  <si>
    <t>* Collect app reviews
* Annotate a review sample (Clustering)
* Apply approach on the sample reviews
* Compare output with the annotated sample: n/a
* Calculate metrics</t>
  </si>
  <si>
    <t>* Collect app reviews and stack tracers
* Annotate a review sample (Classification, Search and Information Retrieval)
* Apply approach on the sample reviews
* Compare output with the annotated sample: n/a
* Calculate metrics</t>
  </si>
  <si>
    <t>* Collect app reviews
* Annotate a review sample (Information Extraction)
* Apply approach on the sample reviews
* Compare output with the annotated sample: automatically token-based matching
* Calculate metrics</t>
  </si>
  <si>
    <t>* Collect app reviews
* Use existing annotated dataset (Classification)
* Apply approach on the sample reviews
* Compare output with the annotated sample: n/a
* Calculate metrics</t>
  </si>
  <si>
    <t>* Collect app reviews
* Apply approach on the sample reviews
* Compare output with prioritize issues (Recommendation) to the changelogs of apps: automatically based on sentence-based semantic similarity
* Calculate metrics</t>
  </si>
  <si>
    <t xml:space="preserve">* Collect app reviews
* Apply approach on the sample reviews
* Compare effectivnes of the approach with baseline approaches and different parameter settings: the dimension of word embeddings, the number of hidden units, and also the dimension of component attribute embeddings
* Calculate metrics
</t>
  </si>
  <si>
    <r>
      <t>* Collect app reviews
* Annotate a review sample (C</t>
    </r>
    <r>
      <rPr>
        <sz val="12"/>
        <color theme="1"/>
        <rFont val="Calibri (Body)"/>
        <charset val="238"/>
      </rPr>
      <t>lassification</t>
    </r>
    <r>
      <rPr>
        <sz val="12"/>
        <color theme="1"/>
        <rFont val="Calibri"/>
        <family val="2"/>
        <charset val="238"/>
        <scheme val="minor"/>
      </rPr>
      <t>)
* Apply approach on the sample reviews
* Compare output with the annotated sample: n/a
* Calculate metrics</t>
    </r>
  </si>
  <si>
    <r>
      <t>* Use existing ground truth a review sample (C</t>
    </r>
    <r>
      <rPr>
        <sz val="12"/>
        <color theme="1"/>
        <rFont val="Calibri (Body)"/>
        <charset val="238"/>
      </rPr>
      <t>lassification</t>
    </r>
    <r>
      <rPr>
        <sz val="12"/>
        <color theme="1"/>
        <rFont val="Calibri"/>
        <family val="2"/>
        <charset val="238"/>
        <scheme val="minor"/>
      </rPr>
      <t>)
* Apply approach on the sample reviews
* Compare output with the annotated sample: n/a
* Calculate metrics</t>
    </r>
  </si>
  <si>
    <t>* Information Extraction: Precision = 0.85
* Information Extraction: Recall = 0.87
* Information Extraction MCC = 0.90</t>
  </si>
  <si>
    <t>* Collect app reviews
* Annotate a review sample (user request)
* Apply approach on the sample reviews
* Compare output with the annotated sample: n/a
* Calculate metrics</t>
  </si>
  <si>
    <t>* Information Extraction: Precision = 0.91
* Information Extraction: Recall = 0.89
* Information Extraction: MCC = 0.91</t>
  </si>
  <si>
    <t>* Information Extraction: identify a specific request (e.g. Bug report, feature request)
* Summarization: show bug report summary</t>
  </si>
  <si>
    <t xml:space="preserve">* Classification: Precision = 74%
* Classification: Recall = 59% </t>
  </si>
  <si>
    <r>
      <t>* Collect app reviews
* Annotate a review sample (C</t>
    </r>
    <r>
      <rPr>
        <sz val="12"/>
        <color theme="1"/>
        <rFont val="Calibri (Body)"/>
        <charset val="238"/>
      </rPr>
      <t>lassification</t>
    </r>
    <r>
      <rPr>
        <sz val="12"/>
        <color theme="1"/>
        <rFont val="Calibri"/>
        <family val="2"/>
        <charset val="238"/>
        <scheme val="minor"/>
      </rPr>
      <t>)
* Annotate reviews with most important concerns in a sample (Summarization)
* Apply approach on the sample reviews
* Compare output with the annotated sample: n/a
* Calculate metrics</t>
    </r>
  </si>
  <si>
    <t>* Collect app reviews
* Annotate a review sample (Information Extraction, Sentiment Analysis)
* Apply approach on the sample reviews 
* Compare output with the annotated sample: manually (Information Extraction), automatically via correlation analysis (Sentiment Analysis)
* Annotators evaluated qualitatively topics (feature) content: manually a-posteriori
* Calculate metrics</t>
  </si>
  <si>
    <t>* Collect app reviews
* Apply approach on the sample reviews
* Compare output of issue prioritization with the messages from forum where user prioritize the issues (Recommendation)
* Calculate metrics</t>
  </si>
  <si>
    <t>* Collect app reviews
* Compare output with the annotated sample: manually (a-posteriori)
* Apply approach on the sample reviews
* Calculate metrics</t>
  </si>
  <si>
    <r>
      <t xml:space="preserve">* Precision
* Recall 
* F1
* Cohesivness
* </t>
    </r>
    <r>
      <rPr>
        <sz val="12"/>
        <rFont val="Calibri (Body)"/>
        <charset val="238"/>
      </rPr>
      <t>Requirements relevance</t>
    </r>
    <r>
      <rPr>
        <sz val="12"/>
        <rFont val="Calibri"/>
        <family val="2"/>
        <charset val="238"/>
        <scheme val="minor"/>
      </rPr>
      <t xml:space="preserve">
* Spearman’s rho correlation</t>
    </r>
  </si>
  <si>
    <t>* Collect app reviews
* Use existing aground truth (Information Extraction)
* Apply approach on the sample reviews
* Compare output with the annotated sample: n/a
* Compared coherence of clustering algorithm using NPMI metric
* Calculate metrics</t>
  </si>
  <si>
    <r>
      <t xml:space="preserve">* Precision
* Recall 
* F1
</t>
    </r>
    <r>
      <rPr>
        <sz val="12"/>
        <color theme="1"/>
        <rFont val="Calibri (Body)"/>
        <charset val="238"/>
      </rPr>
      <t>* Normalized Point-wise Mutual Information (semantic coherence of the words)</t>
    </r>
  </si>
  <si>
    <t>* Effectivness
* User Study</t>
  </si>
  <si>
    <t>* User Study</t>
  </si>
  <si>
    <t xml:space="preserve">* User Study: Usefulness: helpful for developers and others involved in software development; allow them to identify issues and prfioritize their tasks 
* User Study: Informativeness: the amount of information displayed in the study was manageable </t>
  </si>
  <si>
    <t>* Information Extraction: feature and opinion word
* Sentiment Analysis: user opinion
* Classification: user request
* User Study: Visualization</t>
  </si>
  <si>
    <t>* F1
* User Study: Usefulness (Visualization)</t>
  </si>
  <si>
    <t>* Precision
* Recall
* MojoFM
* Accuracy
* User Study: Usefulness (Review)
* User Study: Usefulness (Recommendation)
* User Study: Accuracy (Classification)</t>
  </si>
  <si>
    <t>* Classification: reviews by user requests
* Clustering: reviews by user requests
* Recommendation: priority for user requests
* User Study: Classification</t>
  </si>
  <si>
    <t>* Recommendation: priority for user requests
* Classification: reviews by user requests
* Clustering: reviews refering to the same request
* User Study: Classification</t>
  </si>
  <si>
    <t>* Recommendation: Precision = 0.63
* Recommendation: Recall = 0.67
* Recommendation: F1 = 0.64
* User Study: Usefulness: automatic analysis of detecting emerging issues is significant for app development.
* User Study: Accuracy: performance is acceptable in practical usage.
* User Study: Informativeness: visualisation with an issue river is comprehensible.</t>
  </si>
  <si>
    <t>* Classification: Precision = 0.73
* Classification: Recall = 0.79
* Classification: F1 = 0.76
* User Study: Usefulness: suitable enough for representing user needs in maintenance tasks and to be usable in practical contexts; Developers consider the summaries generated by SURF useful 
* User Study: Accuracy: summaries generated by SURF are reasonably correct
* User Study: Usability: summaries generated by SURF are comprehensible
* User Study: Informativeness: summaries generated by SURF are reasonably adequate, concise, and expressive 
* User Study: Efficiency: helps to prevent more than half of the time required by developers for analyzing users feedback and planning software changes</t>
  </si>
  <si>
    <r>
      <t>* Clustering: Cohessiveness = CHANGEADVISOR correctly clusters user feedback expressing similar change requests. 
* Search and Information Retrieval: Precision = 81%
* Search and Information Retrieval: Recall = 70%</t>
    </r>
    <r>
      <rPr>
        <sz val="12"/>
        <color theme="1"/>
        <rFont val="Calibri (Body)"/>
        <charset val="238"/>
      </rPr>
      <t xml:space="preserve">
* User Study: Accuracy: ability of the tool in grouping together similar user needs, precision and completeness of the approach were instead evaluated in general as “well” and “very well
* User Study: Usefulness: </t>
    </r>
    <r>
      <rPr>
        <sz val="12"/>
        <color theme="1"/>
        <rFont val="Calibri"/>
        <family val="2"/>
        <charset val="238"/>
        <scheme val="minor"/>
      </rPr>
      <t>confirm the usefulness of the tool in practice, useful in grouping together reviews with the same meaning and linking to source components.</t>
    </r>
  </si>
  <si>
    <t>* Collect app reviews
* Annotated ground truth with ranking scheme (Recommendation)
* Apply approach on the sample reviews
* Compare output with the annotated sample: n/a (a-priori)
* Calculate metrics
* User Study: no. participants = 20 (developers)
* User Study:  input tool with exemplary app reviews
* User Study: provides participants with output analysis of the tool
* User Study: participants perform action(s): (i) Make an evolution decision based on displayed information (implement feature, improve feature, fix feature, remove feature), (ii) detect conflicting opinions
* User Study: semi-structured interview with developers about the tool faciliated analysis
* User Study: analyse results</t>
  </si>
  <si>
    <t>* Classification: Precision = 35%-90%
* Classification: Recall = 35%-90%
* Classification: F1 = 35%-90%
* User Study: Usefulness: (i) reviews are useful, (ii) making the classification more ‘‘powerful,’’ by aggregating frequently mentioned issues, (iii) have more options to sort reviews, e.g., by showing the most recent or the most frequent issues 
* User Study: Usability: clearly designed, well packed with functionality</t>
  </si>
  <si>
    <r>
      <t xml:space="preserve">* Classification: Precision = 84%
* Classificaiton: Recall = 77%
* Classification: F1 = 78%
</t>
    </r>
    <r>
      <rPr>
        <sz val="12"/>
        <color theme="1"/>
        <rFont val="Calibri (Body)"/>
        <charset val="238"/>
      </rPr>
      <t xml:space="preserve">* User Study: Usefulness: better comprehend what issues users are reporting and plan their change tasks accordingly
* User Study: Efficiency: positive, the evaluators reported that they needed less time to analyse the reviews using our tool as opposed to Excel and that they found it helpful </t>
    </r>
  </si>
  <si>
    <t>* Classification: review with user intention
* User Study: Classification</t>
  </si>
  <si>
    <r>
      <t xml:space="preserve">* Classification: Precision &lt; 0.888
* Classification: Recall &lt; 0.888
* Classification: F1 &lt; 0.888
</t>
    </r>
    <r>
      <rPr>
        <sz val="12"/>
        <color theme="1"/>
        <rFont val="Calibri (Body)"/>
        <charset val="238"/>
      </rPr>
      <t xml:space="preserve">* User Study: Usefulness: developers considered ARdoc very useful for extracting useful feedback from app reviews, which is a very important task for meeting market requirements
* User Study: Accuracy: ARdoc classifies with an high accuracy </t>
    </r>
  </si>
  <si>
    <t>* Classification: Precision &lt; 90.21 
* Classification: Recall &lt; 82.42
* User Study: Usefulness: reviews recommended by our method were accepted by the participants for their usefulness in the development and evolution of Apps
* User Study: Informativeness: understandable and can well describe the basic features of app</t>
  </si>
  <si>
    <t>* Classification: classified reviews based on user's request type (feature request, bug reports).
* Information Extraction: extracting features
* Sentiment Analysis: identify feature-specific sentiment
* Search and Information Retrieval: link features from app description with those from app reviews
* Summarization: feautre-based domian state model</t>
  </si>
  <si>
    <r>
      <t xml:space="preserve">* Classification: Precision = 91.20%
* Classification: Recall = 88.63%
* Classification: F1 = 89.69%
* Search and Information Retrieval: Precision = 83.43%
* Search and Information Retrieval: Recall = 69.55%
* Search and Information Retrieval: F1 = 75.49%
* Information Extraction: Coverage = 93.145%
</t>
    </r>
    <r>
      <rPr>
        <sz val="12"/>
        <color theme="1"/>
        <rFont val="Calibri (Body)"/>
        <charset val="238"/>
      </rPr>
      <t>* User Study: Usefulness:  FDSM is useful for analyzing the domain when updating the apps
* User Study: Efficiency: FDSM can help them to understand the features of apps in one domain in a short time</t>
    </r>
  </si>
  <si>
    <t>* User Study: Summarization</t>
  </si>
  <si>
    <t xml:space="preserve">* User Study: Usefulness: summaries highly useful and comprehensible, summaries highly useful for better understanding user reviews feedback of mobile apps
* User Study: Usability: SURF summaries are easy to read and understand
* User Study: Efficiency: without summaries, evaluating user feedback is tedious and difficult; SURF summaries ease the difficulty of analyzing reviews; SURF summaries to be time-saving 
* User Study: Informativeness: summaries highly useful and comprehensible, reasonably good content adequacy, as well as a high conciseness and expressiveness. 
* User Study: Accuracy: summary asserted an accuracy of 92%: </t>
  </si>
  <si>
    <t>* Search and Information Retrieval: Precision = 77% 
* Search and Information Retrieval: Recall = 73%</t>
  </si>
  <si>
    <r>
      <t xml:space="preserve">* Collect app reviews
* Annotate a review sample (Classification)
* Apply approach on the sample reviews
* Compare output with the annotated sample: n/a
* Calculate metrics
</t>
    </r>
    <r>
      <rPr>
        <sz val="12"/>
        <color theme="1"/>
        <rFont val="Calibri (Body)"/>
        <charset val="238"/>
      </rPr>
      <t xml:space="preserve">* User Study: no. participants = 12 (app developers, engineers, testers, managers and researchers)
* User Study: input approach with exemplary app reviews
* User Study: provides participants with an approach prototype
* User Study: participants perform action(s):  generate summaries of user needs
* User Study: interviewed/surveyed them about the approach in accordance to some criteria
* User Study: analyse result
</t>
    </r>
  </si>
  <si>
    <r>
      <t xml:space="preserve">* Collect app reviews
* Annotate a review sample (Classification)
* Apply approach on the sample reviews
* Compare output with the annotated sample: n/a
* Calculate metrics
</t>
    </r>
    <r>
      <rPr>
        <sz val="12"/>
        <color theme="1"/>
        <rFont val="Calibri (Body)"/>
        <charset val="238"/>
      </rPr>
      <t>* User Study: no. participants = 75 (students, developers, researchers)
* User Study: input approach with exemplary app reviews
* User Study: provides participants with an approach prototype
* User Study: participants perform action(s): revised output of analysis
* User Study: interviewed/surveyed them about the approach in accordance to some criteria
* User Study: analyse result</t>
    </r>
  </si>
  <si>
    <r>
      <t xml:space="preserve">* Collect app reviews
* Extract key terms (issues) from changelogs per app versions (Recommendation)
* Apply approach on the sample reviews
* Compare prioritized output cover extracted terms (Recommendation): automatically via cosine similarity
* Calculate metrics
</t>
    </r>
    <r>
      <rPr>
        <sz val="12"/>
        <color theme="1"/>
        <rFont val="Calibri (Body)"/>
        <charset val="238"/>
      </rPr>
      <t>* User Study: no. participants = 23 (cs students acting as developers)
* User Study: input approach with exemplary app reviews
* User Study: provides participants with output analysis of the approach
* User Study: participants perform action(s): detect emerging issues in app reviews
* User Study: interviewed/surveyed them about the approach in accordance to some criteria
* User Study: analyse results</t>
    </r>
  </si>
  <si>
    <r>
      <t xml:space="preserve">* Collect app reviews
* Annotate a review sample (Information Extraction, Classification, Search and Information Retrieval)
* Apply approach on the sample reviews
* Compare output with the annotated sample: n/a
* Calculate metrics
</t>
    </r>
    <r>
      <rPr>
        <sz val="12"/>
        <color theme="1"/>
        <rFont val="Calibri (Body)"/>
        <charset val="238"/>
      </rPr>
      <t>* User Study: no. participants = 85 (researchers, students, developers)
* User Study: input approach with exemplary app reviews
* User Study: provides participants with output analysis of the approach
* User Study: participants perform action(s): perform analysis with and without the tool 
* User Study: interviewed/surveyed them about the approach in accordance to some criteria
* User Study: analyse results</t>
    </r>
  </si>
  <si>
    <r>
      <t xml:space="preserve">* Collect app reviews
* Annotate a review sample (Clustering, Classification, Recommendation)
* Apply approach on the sample reviews
* Compare output with the annotated sample: n/a (Clustering, Classification, Prioritization)
* Calculate metrics
</t>
    </r>
    <r>
      <rPr>
        <sz val="12"/>
        <color theme="1"/>
        <rFont val="Calibri (Body)"/>
        <charset val="238"/>
      </rPr>
      <t>* User Study: no. participants = 3 (app project managers)
* User Study: input approach with exemplary app reviews
* User Study: provides participants with an approach prototype
* User Study: participants perform action(s): (i) play/interact with the approach, (ii) categorise and prioritise user requests 
* User Study: interviewed them about the approach in accordance to some criteria
* User Study: analyse results</t>
    </r>
  </si>
  <si>
    <r>
      <t xml:space="preserve">* Collect app reviews
* Annotate a review sample (Classification)
* Apply approach on the sample reviews
* Compare output with the annotated sample: n/a
* Calculate metrics
</t>
    </r>
    <r>
      <rPr>
        <sz val="12"/>
        <color theme="1"/>
        <rFont val="Calibri (Body)"/>
        <charset val="238"/>
      </rPr>
      <t>* User Study: no. participants = 3 (n/a)
* User Study: input approach with exemplary app reviews
* User Study: provides participants with output analysis of an approach
* User Study: participants perform action(s): analyse the reviews with and without approach
* User Study: semi-structured interview with developers about the tool faciliated analysis
* User Study: analyse results</t>
    </r>
  </si>
  <si>
    <t>* User Study: no. participants = 3 (app business analyst, product manager, software engineer/CEO)
* User Study: input aproach with exemplary app reviews
* User Study: provides participants with output analysis of an approach
* User Study: participants perform action(s): interact freely with the approach
* User Study: surveyed them about the tool faciliated analysis
* User Study: analyse results</t>
  </si>
  <si>
    <r>
      <t xml:space="preserve">* Collect app reviews
* Asked evaluatior about cohesivness (Clustering): a-posteriori
* Annotate a review sample (Search and Information Retrieval)
* Apply approach on the sample reviews
* Compare output with the annotated sample: n/a
* Calculate metrics
</t>
    </r>
    <r>
      <rPr>
        <sz val="12"/>
        <color theme="1"/>
        <rFont val="Calibri (Body)"/>
        <charset val="238"/>
      </rPr>
      <t>* User Study: no. participants = 10 (app developers)
* User Study: input approach with exemplary app reviews
* User Study: provides participants with output analysis of an approach
* User Study: participants perform action(s): examine the output of approach analysis (a subset of the links found by the tool) 
* User Study: interviewed/surveyed them about the approach faciliated analysis
* User Study: analyse results</t>
    </r>
  </si>
  <si>
    <t>* User Study: no. participants = 5 (developers)
* User Study:  input approach with exemplary app reviews
* User Study: provides participants with an approach
* User Study: participants perform action(s): (i) detect most urgent issues; (ii) asked about user opinion specific to a feature, (ii) detect conflicting opinions about feature, (iv) detect frequently discussed features
* User Study: interviewed them about the approach faciliated analysis
* User Study: analyse result</t>
  </si>
  <si>
    <t>* User Study: no. participants = 12 (app developers, researcher, software testers, software engineers, student)
* User Study: input approach with exemplary app reviews
* User Study: provides participants with an approach
* User Study: participants perform action(s): asked them to validate the summaries
* User Study: interviewed them about the approach faciliated analysis
* User Study: analyse result</t>
  </si>
  <si>
    <r>
      <t xml:space="preserve">* Collect app reviews
* Annotate a review sample (Classification, Clustering, Recommendation)
* Apply approach on the sample reviews
* Compare output with the annotated sample: n/a
* Calculate metrics
</t>
    </r>
    <r>
      <rPr>
        <sz val="12"/>
        <color theme="1"/>
        <rFont val="Calibri (Body)"/>
        <charset val="238"/>
      </rPr>
      <t>* User Study: no. participants = 3 (app project managers)
* User Study: input approach with exemplary app reviews
* User Study: provides participants with output analysis of an approach
* User Study: participants perform action(s): (i) play/interact with the approach, (ii) categorise and prioritise user requests 
* User Study: interviewed them about the approach in accordance to some criteria
* User Study: analyse results</t>
    </r>
  </si>
  <si>
    <t>* Precision
* Recall 
* F1
* User Study: Usefulness (Classification)
* User Study: Accuracy (Classification)</t>
  </si>
  <si>
    <t>* User Study: Usefulness (Summarization)
* User Study: Usability (Summarization)
* User Study: Efficiency (Summarization)
* User Study: Informativeness (Summarization)
* User Study: Accuracy (Summarization)</t>
  </si>
  <si>
    <r>
      <t xml:space="preserve">* Precision
* Recall 
* F1
* Coverage
* User Study: Usefulness </t>
    </r>
    <r>
      <rPr>
        <sz val="12"/>
        <color theme="1"/>
        <rFont val="Calibri (Body)"/>
        <charset val="238"/>
      </rPr>
      <t>(Summarization)</t>
    </r>
    <r>
      <rPr>
        <sz val="12"/>
        <color theme="1"/>
        <rFont val="Calibri"/>
        <family val="2"/>
        <charset val="238"/>
        <scheme val="minor"/>
      </rPr>
      <t xml:space="preserve">
* User Study: Efficiency (Summarization)</t>
    </r>
  </si>
  <si>
    <r>
      <t xml:space="preserve">* Collect app reviews
* Annotate a review sample (Classification)
* Apply approach on the sample reviews
* Compare output with the annotated sample: n/a
* Calculate metrics
</t>
    </r>
    <r>
      <rPr>
        <sz val="12"/>
        <color theme="1"/>
        <rFont val="Calibri (Body)"/>
        <charset val="238"/>
      </rPr>
      <t>* User Study: no. participants = 9  (developers, requirements engineers, researcher, project manager, and software architects)
* User Study: input approach with exemplary app reviews
* User Study: provides participants with output analysis of an approach
* User Study: participants perform action(s): n/a 
* User Study: interviewed/surveyed about the approach in accordance to some criteria
* User Study: analyse results</t>
    </r>
  </si>
  <si>
    <t>* Information Extraction: feature and opinion word
* Sentiment Analysis: user opinion
* Classification: user request
* User Study: no. participants = 16 (app developers)
* User Study: input tool with exemplary app reviews
* User Study: provides participants with output analysis of an approach
* User Study: participants perform action(s): (i) understand users preferences for aspects, (ii) understand the users preferences trend over time.
* User Study: surveyed them about the approach faciliated analysis
* User Study: analyse results</t>
  </si>
  <si>
    <t>* User Study: no. participants = 23 (cs students)
* User Study: input approach with exemplary app reviews
* User Study: provides participants with an approach
* User Study: participants perform action(s): containing a review for which a response should be provided with and without approach 
* User Study: surveyed them about the approach faciliated analysis
* User Study: analyse result</t>
  </si>
  <si>
    <r>
      <t xml:space="preserve">* Collect app reviews
* Annotate a review sample (Classification)
* Apply approach on the sample reviews
* Compare output with the annotated sample: n/a
* Calculate metrics
</t>
    </r>
    <r>
      <rPr>
        <sz val="12"/>
        <color theme="1"/>
        <rFont val="Calibri (Body)"/>
        <charset val="238"/>
      </rPr>
      <t>* User Study: no. participants = 3 (app developers)
* User Study: input approach with exemplary app reviews
* User Study: provides participants with an approach prototype
* User Study: participants perform action(s): evaluate classification of app reviews
* User Study: surveyed them about the approach faciliated analysis
* User Study: analyse result</t>
    </r>
  </si>
  <si>
    <t>* User Study: Usefulness (Approach)
* User Study: Informativeness (Visualization)</t>
  </si>
  <si>
    <t>* User Study: Visualization
* User Study: Approach</t>
  </si>
  <si>
    <t>Documentation</t>
  </si>
  <si>
    <t>* Classification: review by topics
* Search and Information Retrieval: linking reviews to source code
* User Study: Classification</t>
  </si>
  <si>
    <r>
      <t xml:space="preserve">* Collect app reviews
* Annotate a review sample (Classification,Search and Information Retrieval)
* Apply approach on the sample reviews
* Compare output with the annotated sample: n/a
* Calculate metrics
</t>
    </r>
    <r>
      <rPr>
        <sz val="12"/>
        <color theme="1"/>
        <rFont val="Calibri (Body)"/>
        <charset val="238"/>
      </rPr>
      <t>* User Study: no. participants = 2 (student, developer)
* User Study: input approach with exemplary app reviews
* User Study: provides participants with an approach prototype
* User Study: participants perform action(s): revise classification results and taxonomy
* User Study: interviewed/surveyed them about the approach in accordance to some criteria
* User Study: analyse result</t>
    </r>
  </si>
  <si>
    <r>
      <t xml:space="preserve">* Classification: Precision = 0.91
* Classification: Recall = 0.98
* Classification: F1 = 0.94
* Search and Information Retrieval: Precision = 51%
* Search and Information Retrieval: Recall = 79%
* Search and Information Retrieval: F1 = 62%
</t>
    </r>
    <r>
      <rPr>
        <sz val="12"/>
        <color theme="1"/>
        <rFont val="Calibri (Body)"/>
        <charset val="238"/>
      </rPr>
      <t xml:space="preserve">* User Study: Usefulness: taxonomy is complete and able to categorize reviews according to relevant mobile specific issues. 
* User Study: Efficiency: approach could save up to 75% of the time required for a manual analysis
* User Study: Informativness: proposed taxonomy is complete and likely does not miss any useful user review categories </t>
    </r>
  </si>
  <si>
    <t xml:space="preserve">* Classification: F1=  0.59-0.9
* Information Extraction: F1 = 0.84-0.85
* Sentiment Analysis: F1 = 0.75-0.85
* User Study: Usefulness: helps developers grasp users’ opinions and sentiments in practice  </t>
  </si>
  <si>
    <t>* Search and Information Retrieval: link clusterered reviews reporting enhancement (bug, feature request) to soruce code
* Clustering: clustered review consistency
* User Study: Clustering
* User Study: Search and Information Retrieval</t>
  </si>
  <si>
    <r>
      <t xml:space="preserve">* Cohessiveness
* Precision
* Recall
</t>
    </r>
    <r>
      <rPr>
        <sz val="12"/>
        <color theme="1"/>
        <rFont val="Calibri (Body)"/>
        <charset val="238"/>
      </rPr>
      <t>* User Study: Accuracy (Clustering)
* User Study: Usefulness (Search and Information Retrieval)
* User Study: Usefulness (Clustering)</t>
    </r>
  </si>
  <si>
    <t>* Recommendation: prioritize topics concerning issues
* User Study: Information Extraction
* User Study: Visualization</t>
  </si>
  <si>
    <t>* Precision
* Recall 
* F1
* User Study: Usefulness (Information Extraction)
* User Study: Accuracy (Information Extraction)
* User Study: Informativness (Visualization)</t>
  </si>
  <si>
    <t>* Classification: reviews w.r.t high-level topic
* User Study: Classification</t>
  </si>
  <si>
    <t>* Precision
* Recall
* User Study: Usefulness (Classification)
* User Study: Informativeness (Classification)</t>
  </si>
  <si>
    <t>* Precision
* Recall 
* F1
* User Study: Usefulness (Classification)
* User Study: Efficiency (Classification)
* User Study: Informativness (Classification)</t>
  </si>
  <si>
    <t>* Precision
* Recall 
* F1
* User Study: Usefulness (Classification)
* User Study: Accuracy (Classification)
* User Study: Usability (Summarization)
* User Study: Informativeness (Summarization)
* User Study: Efficiency (Summarization)</t>
  </si>
  <si>
    <t>* Classification: reviews by user intenton
* User Study: Summarization
* User Study: Classification</t>
  </si>
  <si>
    <t>* User Study: Recommendation</t>
  </si>
  <si>
    <t>* User Study: Usability (Recommendation)
* User Study: Efficiency (Recommendation)</t>
  </si>
  <si>
    <t>* User Study: Usability: usability score was significantly higher for system two than original response system; will be preferred by users over the orginal system.
* User Study: Efficiency: with the proposed system it is required a lower workload and completion times for task (response) than with original response system</t>
  </si>
  <si>
    <t>* Classification: reviews by topics
* User Study: Classification</t>
  </si>
  <si>
    <t>* Precision
* Recall 
* F1
* User Study: Usefulness (Classification)
* User Study: Efficiency (Classification)</t>
  </si>
  <si>
    <t>* Recommendation: ranking scheme
* User Study: Information Extraction
* User Study: Sentiment Analysis</t>
  </si>
  <si>
    <t>* α-NDCG@k
* User Study: Usefulness (Information Extraction)
* User Study: Usefulness (Sentiment Analysis)</t>
  </si>
  <si>
    <t xml:space="preserve">* Search and Information Retrieval: nDCG@10 = 0.6546
* User Study: Usefulness: helpful for detecting conflicting opinions and for software evolution, ii) useful for prioritizing their work, (iii) displaying the times a sentiment was associated to a feature was especially useful </t>
  </si>
  <si>
    <t>* Precision
* Recall 
* F1
* User Study: Usability (Approach)
* User Study: Usefulness (Classification)</t>
  </si>
  <si>
    <t>* User Study: Information Extraction
* User Study: Classification
* User Study: Summarization</t>
  </si>
  <si>
    <t>* User Study: Accuracy (Information Extraction)
* User Study: Accuracy (Classification)
* User Study: Usability (Summarization)
* User Study: Usefulness (Information Extraction)
* User Study: Informativeness (Classification)</t>
  </si>
  <si>
    <t>* User Study: Accuracy: weaknesses in the feature extraction algorithm; SWOT classification found to be inaccurate 
* User Study: Usability: has the potential to deliver knowledge about the competitors
* User Study: Usefulness: the automated detection of phrases from the reviews is useful to work with a large volume of review;
* User Study: Informativeness: SWOT classification was understood quite well by all interviewees. The most recurrent feedback was that not all strengths or weaknesses of the competitors represent actual threats or opportunities.</t>
  </si>
  <si>
    <r>
      <t xml:space="preserve">* Search and Information Retrieval: link feature from app description with feature from app reviews
* Information Extraction: features from reviews
* Classification: non-informative reviews
* User Study: </t>
    </r>
    <r>
      <rPr>
        <sz val="12"/>
        <color theme="1"/>
        <rFont val="Calibri (Body)"/>
        <charset val="238"/>
      </rPr>
      <t>Summarization</t>
    </r>
  </si>
  <si>
    <r>
      <rPr>
        <sz val="12"/>
        <color theme="1"/>
        <rFont val="Calibri (Body)"/>
        <charset val="238"/>
      </rPr>
      <t xml:space="preserve">* Information Extraction: Precision = 0.79 
* Information Extraction: Recall = 0.77
</t>
    </r>
    <r>
      <rPr>
        <sz val="12"/>
        <color theme="1"/>
        <rFont val="Calibri"/>
        <family val="2"/>
        <charset val="238"/>
        <scheme val="minor"/>
      </rPr>
      <t xml:space="preserve">* Information Extraction: F1 = 0.8 </t>
    </r>
  </si>
  <si>
    <r>
      <rPr>
        <sz val="12"/>
        <color theme="1"/>
        <rFont val="Calibri (Body)"/>
        <charset val="238"/>
      </rPr>
      <t xml:space="preserve">* Information Extraction: Precision = 0.207
* Information Extraction: Recall = 0.419
</t>
    </r>
    <r>
      <rPr>
        <sz val="12"/>
        <color theme="1"/>
        <rFont val="Calibri"/>
        <family val="2"/>
        <charset val="238"/>
        <scheme val="minor"/>
      </rPr>
      <t>* Information Extraction: F1 = 0.235</t>
    </r>
  </si>
  <si>
    <r>
      <rPr>
        <sz val="12"/>
        <color theme="1"/>
        <rFont val="Calibri (Body)"/>
        <charset val="238"/>
      </rPr>
      <t xml:space="preserve">* Information Extraction: Precision =  58% 
* Information Extraction: Recall = 52% 
</t>
    </r>
    <r>
      <rPr>
        <sz val="12"/>
        <color theme="1"/>
        <rFont val="Calibri"/>
        <family val="2"/>
        <charset val="238"/>
        <scheme val="minor"/>
      </rPr>
      <t>* Information Extraction: F1 = 55%
* Sentiment Analysis: Correlation = 0.592
* Clustering: Cohesivness =  good to neutral
* Clustering: Requirements relevance = very good to good</t>
    </r>
  </si>
  <si>
    <t>* Classification: Precision = 51%-72%
* Classification: Recall = 50%-92%
* Classification: F1 = 50%-80%</t>
  </si>
  <si>
    <r>
      <t xml:space="preserve">* Classification: review by user request (feature request, bug reports, and others)
</t>
    </r>
    <r>
      <rPr>
        <sz val="12"/>
        <color theme="1"/>
        <rFont val="Calibri (Body)"/>
        <charset val="238"/>
      </rPr>
      <t>* Summarization: most important concerns raised in reviews</t>
    </r>
  </si>
  <si>
    <t>* Classification: Precision &lt; 0.757 
* Classification: Recall &lt; 0.856
* Classification: F1 &lt; 0.787</t>
  </si>
  <si>
    <t>* Clustering: grouping reviews
* Search and Information Retrieval: linking reviews to issue/commits</t>
  </si>
  <si>
    <t>* Classification: classify review w.r.t. different categories (bug report/ feature request).
* Clustering: dublicate pairs of reviews (in terms of their semantic content)
* Summarization: generating issue tickets based on user reviews.</t>
  </si>
  <si>
    <t>* Classification: classify review w.r.t. different categories (bug report/ feature request).
* Clustering: dublicate pairs of reviews (in terms of their semantic content)</t>
  </si>
  <si>
    <t>* Information Extraction: features
* Search and Information Retrieval: link features between app description and reviews</t>
  </si>
  <si>
    <r>
      <rPr>
        <sz val="12"/>
        <color theme="1"/>
        <rFont val="Calibri (Body)"/>
        <charset val="238"/>
      </rPr>
      <t>* Information Extraction: Precision = 24%
* In</t>
    </r>
    <r>
      <rPr>
        <sz val="12"/>
        <rFont val="Calibri (Body)"/>
        <charset val="238"/>
      </rPr>
      <t>formation Extraction: Recall = 71</t>
    </r>
    <r>
      <rPr>
        <sz val="12"/>
        <rFont val="Calibri"/>
        <family val="2"/>
        <charset val="238"/>
        <scheme val="minor"/>
      </rPr>
      <t xml:space="preserve">%
</t>
    </r>
    <r>
      <rPr>
        <sz val="12"/>
        <rFont val="Calibri (Body)"/>
        <charset val="238"/>
      </rPr>
      <t>* Search and Information Retrieval: Precision = 70%
* Search and Information Retrieval: Recall = 56%</t>
    </r>
  </si>
  <si>
    <t>* Search and Information Retrieval: Precision@50 &lt; 54%; Precision@30 &lt;53.3%</t>
  </si>
  <si>
    <t>* Search and Information Retrieval: Precision &lt; 0.82
* Search and Information Retrieval: Recall &lt; 0.75
* Search and Information Retrieval: F1 &lt; 0.78</t>
  </si>
  <si>
    <r>
      <t>* Information Extraction: features
* Clustering: feature topics</t>
    </r>
    <r>
      <rPr>
        <sz val="12"/>
        <color rgb="FFFF0000"/>
        <rFont val="Calibri (Body)"/>
        <charset val="238"/>
      </rPr>
      <t xml:space="preserve">
</t>
    </r>
    <r>
      <rPr>
        <sz val="12"/>
        <color theme="1"/>
        <rFont val="Calibri"/>
        <family val="2"/>
        <charset val="238"/>
        <scheme val="minor"/>
      </rPr>
      <t xml:space="preserve">* Sentiment Analysis: identify user opinions
</t>
    </r>
  </si>
  <si>
    <r>
      <t xml:space="preserve">* Sentiment Analysis: Precision = 0.68
* Sentiment Analysis: Recall = 0.64 
* Sentiment Analysis: F1 = 0.64
</t>
    </r>
    <r>
      <rPr>
        <sz val="12"/>
        <color theme="1"/>
        <rFont val="Calibri (Body)"/>
        <charset val="238"/>
      </rPr>
      <t>* Classification: Results were mixed among the dimensions.  the dimensions with a larger presence in the test set (present more than 15 times) achieved better results than those that were more poorly represented
* Classification: Precision = 0 - 100%
* Classification: Recall = 0 - 92%</t>
    </r>
  </si>
  <si>
    <t>* Classification: review by UUX categories, sentiment
* Sentiment Analysis: identify user opinions</t>
  </si>
  <si>
    <t>* Information Extraction: Precision = 0.69 - 0.77
* Information Extraction: Recall = 0.56 - 0.62</t>
  </si>
  <si>
    <t>* Recommendation: BLEU-4 = 36.17; BLEU is a standard automatic metric for evaluating dialogue response generation systems; It analyzes the co-occurrences of n-grams in the ground truth y and the generated responses yˆ.
* RRGen can better capture salient top-ics of user reviews. Unlike bag-of-words-based techniques, RRGen learns review and response representations with atten- tional deep learning
* RRGen can generate responses with more accurate sentiment. 
* RRGen can effectively capture knowl- edge relations between reviews and their corresponding responses.</t>
  </si>
  <si>
    <r>
      <t xml:space="preserve">* Classification: Accuracy = 86%
* Classification: Precision &lt; 88%
* Classification: Recall &lt; 96% 
* Clustering: MoJoFM distance = 73-87%
* Recommendation: Accuracy = 72%
</t>
    </r>
    <r>
      <rPr>
        <sz val="12"/>
        <color theme="1"/>
        <rFont val="Calibri (Body)"/>
        <charset val="238"/>
      </rPr>
      <t xml:space="preserve">* User Study: Usefulness: </t>
    </r>
    <r>
      <rPr>
        <sz val="12"/>
        <color theme="1"/>
        <rFont val="Calibri"/>
        <family val="2"/>
        <charset val="238"/>
        <scheme val="minor"/>
      </rPr>
      <t>tools and reviews are useful information for release planning, (ii) developers would use clap for prioritising user requests
* User Study: Accuracy: sufficient for categorising reviews into bug report and suggestion for new feature sufficient</t>
    </r>
  </si>
  <si>
    <t>* Classification: Precision = 87 %
* Classification: Recall = 86% 
* Classification: F1 = 86%
* Clustering: MoJoFM = 75-83% (max 100%)
* Recommendation: Accuracy = 83%
* User Study: Usefulness: tools and reviews are useful information for release planning, (ii) developers would use clap for prioritising user requests
* User Study: Accuracy: sufficient for categorising reviews into bug report and suggestion for new feature sufficient</t>
  </si>
  <si>
    <t>RQ1</t>
  </si>
  <si>
    <t>RQ2</t>
  </si>
  <si>
    <t>Mining Technique [F7.1]</t>
  </si>
  <si>
    <t>Subsidary Description [F6.3]</t>
  </si>
  <si>
    <t>Mined Information [F6.2]</t>
  </si>
  <si>
    <t>Title [F1]</t>
  </si>
  <si>
    <t>Authors [F2]</t>
  </si>
  <si>
    <t>Year [F3]</t>
  </si>
  <si>
    <t>Venue [F4]</t>
  </si>
  <si>
    <t>Citation [F5]</t>
  </si>
  <si>
    <t>Subsidary Description [F7.2]</t>
  </si>
  <si>
    <t>Justification [F9]</t>
  </si>
  <si>
    <t>Evaluation Objective [F10.1]</t>
  </si>
  <si>
    <t>Evaluated App Review Analysis [F10.2]</t>
  </si>
  <si>
    <t>Evaluation Procedure [F11]</t>
  </si>
  <si>
    <t>Evaluation Result [F13]</t>
  </si>
  <si>
    <t>RQ4</t>
  </si>
  <si>
    <t>RQ5</t>
  </si>
  <si>
    <t>No. Annotated Reviews [F14.2]</t>
  </si>
  <si>
    <t>Annotation Task [F15]</t>
  </si>
  <si>
    <t>No. Annotators [F16]</t>
  </si>
  <si>
    <t>Quality Measure [F17]</t>
  </si>
  <si>
    <t>App Store Name [F14.1]</t>
  </si>
  <si>
    <t>Replication Package [F18]</t>
  </si>
  <si>
    <t>Type of App Review Analysis [F6.1]</t>
  </si>
  <si>
    <t>Evaluation Metrics and Criteria [F12]</t>
  </si>
  <si>
    <t>SE Activity [F8]</t>
  </si>
  <si>
    <t>* Information Extraction: features from app description
* Sentiment Analysis: review sentiment
* Search and Information Retrieval: link features between reviews and description</t>
  </si>
  <si>
    <t>* Recommendation: NDCG@10 = 0.47
* Recommendation: Gibbs Sampling LDA spends less manual labor and are more particularly applicable for tremendous numbers of raw reviews than AR-Miner; Their accuracies are comparable.
* Recommendation: Info-rates = 0.7
* Recommendation: Recall = 0.7</t>
  </si>
  <si>
    <t>* NATURAL LANGUAGE PROCESSING (NLP)
* MACHINE LEARNING (ML)</t>
  </si>
  <si>
    <t>* NLP: definition of Part-of-Speech taggs
* NLP: remove stop words
* NLP: remove punctuation
* MA: tagging reviews with features
* ML: Logistic Regression (LR)
* ML: Neural Network (NN)
* FEATURES: Bag-of-Words (BoW)
* FEATURES: syntatical and semantic parsing
* FEATURES: n-gram</t>
  </si>
  <si>
    <t>* The results imply that there are no large differences in performances between the transductive and inductive settings in SSC methods we used and that we only need to label a small amount of data to achieve high accuracy
* Classification: Accuracy  = 0.60</t>
  </si>
  <si>
    <t>* little labelled data is needed to achieve good results for accuracy (10-30%); no large differences between transductive and inductive performances are observed. 
* classify unseen new reviews with relatively high accuracy using a small amount of data
* Classification: Accuracy  = 0.70</t>
  </si>
  <si>
    <t>* ML: Decision Tree (DT)
* NLP: key-word matching with a custom dictionary
* NLP: lemmatization and stemming
* NLP: remove dublicate sentence
* NLP: remove short document, sentence, word
* NLP: sentence splitting
* NLP: definition of dependency patterns
* FEATURES: sentiment
* FEATURES: Bag of Words (BoW)
* FEATURES: TF-IDF
* FEATURES: syntatical and semantic parsing</t>
  </si>
  <si>
    <t>* Information Extraction: Precision = 93.7%
* Summarization: Precision = 80%</t>
  </si>
  <si>
    <t>* Percentage Disagreement (3%)</t>
  </si>
  <si>
    <t>* Search and Information Retrieval: compare if a pair of fake reviews is a match</t>
  </si>
  <si>
    <r>
      <t>* Collect app reviews
* Annotate a review sample (</t>
    </r>
    <r>
      <rPr>
        <sz val="12"/>
        <color theme="1"/>
        <rFont val="Calibri (Body)"/>
        <charset val="238"/>
      </rPr>
      <t>Clustering,</t>
    </r>
    <r>
      <rPr>
        <sz val="12"/>
        <color theme="1"/>
        <rFont val="Calibri"/>
        <family val="2"/>
        <charset val="238"/>
        <scheme val="minor"/>
      </rPr>
      <t xml:space="preserve"> Search and Information Retrieval)
* Apply approach on the sample reviews
* Compare output with the annotated sample: n/a
* Calculate metrics</t>
    </r>
  </si>
  <si>
    <r>
      <t xml:space="preserve">* Effectivness
</t>
    </r>
    <r>
      <rPr>
        <sz val="12"/>
        <color theme="1"/>
        <rFont val="Calibri (Body)"/>
      </rPr>
      <t>* User Study</t>
    </r>
  </si>
  <si>
    <r>
      <t>* Classification: (non) informative reviews
* Clustering: reviews by topics</t>
    </r>
    <r>
      <rPr>
        <sz val="12"/>
        <color theme="1"/>
        <rFont val="Calibri (Body)"/>
        <charset val="238"/>
      </rPr>
      <t xml:space="preserve">
* Recommendation: priority fo user feedback</t>
    </r>
    <r>
      <rPr>
        <sz val="12"/>
        <color theme="1"/>
        <rFont val="Calibri"/>
        <family val="2"/>
        <charset val="238"/>
        <scheme val="minor"/>
      </rPr>
      <t xml:space="preserve">
</t>
    </r>
    <r>
      <rPr>
        <sz val="12"/>
        <color theme="1"/>
        <rFont val="Calibri (Body)"/>
      </rPr>
      <t>* User Study:</t>
    </r>
    <r>
      <rPr>
        <sz val="12"/>
        <color theme="1"/>
        <rFont val="Calibri"/>
        <family val="2"/>
        <charset val="238"/>
        <scheme val="minor"/>
      </rPr>
      <t xml:space="preserve"> Classification</t>
    </r>
  </si>
  <si>
    <r>
      <t xml:space="preserve">* Collect app reviews
* Annotate a review sample (Classification) or use existing one (Clutering, Recommendation)
* Apply approach on the sample reviews
* Compare output with the annotated sample: n/a (Classification, Clustering, Rcommendation). 
* Calculate metrics
</t>
    </r>
    <r>
      <rPr>
        <sz val="12"/>
        <color theme="1"/>
        <rFont val="Calibri (Body)"/>
      </rPr>
      <t>* User Study: no. participants = 1  (researcher)
* User Study: input approach with exemplary app reviews
* User Study: provides participants with output analysis of an approach
* User Study: participants find informative reviews with and without tool; times is recorded.
* User Study: analyse results</t>
    </r>
  </si>
  <si>
    <r>
      <t xml:space="preserve">* F1
</t>
    </r>
    <r>
      <rPr>
        <sz val="12"/>
        <color theme="1"/>
        <rFont val="Calibri (Body)"/>
        <charset val="238"/>
      </rPr>
      <t xml:space="preserve">* </t>
    </r>
    <r>
      <rPr>
        <sz val="12"/>
        <color theme="1"/>
        <rFont val="Calibri (Body)"/>
      </rPr>
      <t>NDCG@k
* User Study: Efficiency (Classification)</t>
    </r>
  </si>
  <si>
    <r>
      <t xml:space="preserve">* Classification: F1 &lt; 0.877
* Clustering: LDA with filtering scheme performs better than the LDA (without filtering).
</t>
    </r>
    <r>
      <rPr>
        <sz val="12"/>
        <color theme="1"/>
        <rFont val="Calibri (Body)"/>
        <charset val="238"/>
      </rPr>
      <t>* Recommendation: NDCG@10 = 0.552</t>
    </r>
    <r>
      <rPr>
        <sz val="12"/>
        <color theme="1"/>
        <rFont val="Calibri"/>
        <family val="2"/>
        <charset val="238"/>
        <scheme val="minor"/>
      </rPr>
      <t xml:space="preserve">
</t>
    </r>
    <r>
      <rPr>
        <sz val="12"/>
        <color theme="1"/>
        <rFont val="Calibri (Body)"/>
      </rPr>
      <t>* User Study: Efficiency: Finding informative reviews  using tool is much more efficient than manul inspection (0.5 vs 7.5 hours)</t>
    </r>
  </si>
  <si>
    <t>* REQUIREMENTS PRIORITIZATION
* REQUIREMENTS ELICITATION
* VALIDATION BY USERS (USABILITY TESTING)</t>
  </si>
  <si>
    <t>* REQUIREMENTS ELICITATION
* REQUIREMENTS SPECIFICATION
* VALIDATION BY USERS (USABILITY TESTING)</t>
  </si>
  <si>
    <t>* REQUIREMENTS ELICITATION
* VALIDATION BY USERS (USABILITY TESTING)</t>
  </si>
  <si>
    <t>* VALIDATION BY USERS (USABILITY TESTING)
* PROBLEM AND MODIFICATION ANALYSIS</t>
  </si>
  <si>
    <r>
      <t xml:space="preserve">* REQUIREMENTS PRIORITIZATION
* REQUIREMENTS ELICITATION
* VALIDATION BY USERS (USABILITY TESTING)
</t>
    </r>
    <r>
      <rPr>
        <sz val="12"/>
        <color theme="1"/>
        <rFont val="Calibri (Body)"/>
        <charset val="238"/>
      </rPr>
      <t>* PROBLEM AND MODIFICATION ANALYSIS</t>
    </r>
    <r>
      <rPr>
        <sz val="12"/>
        <color theme="1"/>
        <rFont val="Calibri"/>
        <family val="2"/>
        <charset val="238"/>
        <scheme val="minor"/>
      </rPr>
      <t xml:space="preserve">
</t>
    </r>
  </si>
  <si>
    <t xml:space="preserve">* VALIDATION BY USERS (USABILITY TESTING)
* VALIDATION BY USERS (ACCEPTANCE TESTING)
* REQUESTED MODIFICATION PRIORITIZATION </t>
  </si>
  <si>
    <r>
      <t xml:space="preserve">* PROBLEM AND MODIFICATION ANALYSIS
</t>
    </r>
    <r>
      <rPr>
        <sz val="12"/>
        <color theme="1"/>
        <rFont val="Calibri (Body)"/>
        <charset val="238"/>
      </rPr>
      <t>* VALIDATION BY USERS (USABILITY TESTING)</t>
    </r>
  </si>
  <si>
    <t>* PROBLEM AND MODIFICATION ANALYSIS
* VALIDATION BY USERS (USABILITY TESTING)</t>
  </si>
  <si>
    <t>* VALIDATION BY USERS (USABILITY TESTING)</t>
  </si>
  <si>
    <t>* SOFTWARE DEVELOPMENT
* VALIDATION BY USERS (USABILITY TESTING)
* REQUESTED MODIFICATION PRIORITIZATION
* TEST DESIGN
* TEST CASE PRIORITIZATION</t>
  </si>
  <si>
    <t>* VALIDATION BY USERS (ACCEPTANCE TESTING)
* PROBLEM AND MODIFICATION ANALYSIS</t>
  </si>
  <si>
    <r>
      <t xml:space="preserve">* REQUIREMENTS ELICITATION
* REQUIREMENTS PRIORITIZATION
* VALIDATION BY USERS (ACCEPTANCE TESTING)
</t>
    </r>
    <r>
      <rPr>
        <sz val="12"/>
        <rFont val="Calibri (Body)"/>
        <charset val="238"/>
      </rPr>
      <t>* PROBLEM AND MODIFICATION ANALYSIS</t>
    </r>
  </si>
  <si>
    <t>RQ3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</si>
</sst>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font>
      <sz val="12"/>
      <color theme="1"/>
      <name val="Calibri"/>
      <family val="2"/>
      <charset val="238"/>
      <scheme val="minor"/>
    </font>
    <font>
      <sz val="12"/>
      <color theme="1"/>
      <name val="Calibri"/>
      <family val="2"/>
      <scheme val="minor"/>
    </font>
    <font>
      <sz val="12"/>
      <color theme="1"/>
      <name val="Calibri"/>
      <family val="2"/>
      <scheme val="minor"/>
    </font>
    <font>
      <sz val="12"/>
      <color theme="0"/>
      <name val="Calibri"/>
      <family val="2"/>
      <charset val="238"/>
      <scheme val="minor"/>
    </font>
    <font>
      <sz val="12"/>
      <color rgb="FFFFFFFF"/>
      <name val="Calibri"/>
      <family val="2"/>
      <charset val="238"/>
      <scheme val="minor"/>
    </font>
    <font>
      <sz val="12"/>
      <color theme="1"/>
      <name val="Calibri"/>
      <family val="2"/>
      <scheme val="minor"/>
    </font>
    <font>
      <sz val="12"/>
      <color rgb="FFFF0000"/>
      <name val="Calibri (Body)"/>
      <charset val="238"/>
    </font>
    <font>
      <sz val="12"/>
      <color theme="1"/>
      <name val="Calibri (Body)"/>
      <charset val="238"/>
    </font>
    <font>
      <sz val="12"/>
      <name val="Calibri"/>
      <family val="2"/>
      <charset val="238"/>
      <scheme val="minor"/>
    </font>
    <font>
      <sz val="12"/>
      <color rgb="FF000000"/>
      <name val="Calibri"/>
      <family val="2"/>
      <charset val="238"/>
      <scheme val="minor"/>
    </font>
    <font>
      <b/>
      <sz val="12"/>
      <color theme="1"/>
      <name val="Calibri"/>
      <family val="2"/>
      <charset val="238"/>
      <scheme val="minor"/>
    </font>
    <font>
      <sz val="12"/>
      <color theme="2"/>
      <name val="Calibri (Body)"/>
      <charset val="238"/>
    </font>
    <font>
      <sz val="12"/>
      <name val="Calibri (Body)"/>
      <charset val="238"/>
    </font>
    <font>
      <sz val="12"/>
      <color theme="1"/>
      <name val="Calibri (Body)"/>
    </font>
    <font>
      <sz val="12"/>
      <color theme="0"/>
      <name val="Calibri"/>
      <family val="2"/>
      <scheme val="minor"/>
    </font>
  </fonts>
  <fills count="11">
    <fill>
      <patternFill patternType="none"/>
    </fill>
    <fill>
      <patternFill patternType="gray125"/>
    </fill>
    <fill>
      <patternFill patternType="solid">
        <fgColor rgb="FF002060"/>
        <bgColor indexed="64"/>
      </patternFill>
    </fill>
    <fill>
      <patternFill patternType="solid">
        <fgColor rgb="FF00B0F0"/>
        <bgColor indexed="64"/>
      </patternFill>
    </fill>
    <fill>
      <patternFill patternType="solid">
        <fgColor rgb="FF7030A0"/>
        <bgColor indexed="64"/>
      </patternFill>
    </fill>
    <fill>
      <patternFill patternType="solid">
        <fgColor theme="1"/>
        <bgColor indexed="64"/>
      </patternFill>
    </fill>
    <fill>
      <patternFill patternType="solid">
        <fgColor rgb="FF000000"/>
        <bgColor rgb="FF000000"/>
      </patternFill>
    </fill>
    <fill>
      <patternFill patternType="solid">
        <fgColor theme="4" tint="0.79998168889431442"/>
        <bgColor theme="4" tint="0.79998168889431442"/>
      </patternFill>
    </fill>
    <fill>
      <patternFill patternType="solid">
        <fgColor rgb="FF595959"/>
        <bgColor indexed="64"/>
      </patternFill>
    </fill>
    <fill>
      <patternFill patternType="solid">
        <fgColor rgb="FFFF7478"/>
        <bgColor indexed="64"/>
      </patternFill>
    </fill>
    <fill>
      <patternFill patternType="solid">
        <fgColor theme="1" tint="0.499984740745262"/>
        <bgColor indexed="64"/>
      </patternFill>
    </fill>
  </fills>
  <borders count="8">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s>
  <cellStyleXfs count="1">
    <xf numFmtId="0" fontId="0" fillId="0" borderId="0"/>
  </cellStyleXfs>
  <cellXfs count="47">
    <xf numFmtId="0" fontId="0" fillId="0" borderId="0" xfId="0"/>
    <xf numFmtId="0" fontId="3" fillId="5" borderId="0" xfId="0" applyFont="1" applyFill="1"/>
    <xf numFmtId="0" fontId="4" fillId="6" borderId="0" xfId="0" applyFont="1" applyFill="1"/>
    <xf numFmtId="0" fontId="0" fillId="0" borderId="0" xfId="0" applyNumberFormat="1"/>
    <xf numFmtId="0" fontId="10" fillId="7" borderId="1" xfId="0" applyFont="1" applyFill="1" applyBorder="1"/>
    <xf numFmtId="0" fontId="0" fillId="0" borderId="0" xfId="0" pivotButton="1"/>
    <xf numFmtId="0" fontId="0" fillId="0" borderId="0" xfId="0" applyAlignment="1">
      <alignment horizontal="left"/>
    </xf>
    <xf numFmtId="0" fontId="0" fillId="0" borderId="0" xfId="0" applyFill="1" applyAlignment="1">
      <alignment horizontal="left"/>
    </xf>
    <xf numFmtId="0" fontId="0" fillId="3" borderId="0" xfId="0" applyFill="1"/>
    <xf numFmtId="0" fontId="0" fillId="0" borderId="2" xfId="0" applyFill="1" applyBorder="1" applyAlignment="1">
      <alignment horizontal="left" vertical="top" wrapText="1"/>
    </xf>
    <xf numFmtId="0" fontId="8" fillId="0" borderId="2" xfId="0" applyFont="1" applyFill="1" applyBorder="1" applyAlignment="1">
      <alignment horizontal="left" vertical="top" wrapText="1"/>
    </xf>
    <xf numFmtId="0" fontId="9" fillId="0" borderId="2" xfId="0" applyFont="1" applyBorder="1" applyAlignment="1">
      <alignment horizontal="left" vertical="top" wrapText="1"/>
    </xf>
    <xf numFmtId="0" fontId="0" fillId="0" borderId="2" xfId="0" applyFill="1" applyBorder="1" applyAlignment="1">
      <alignment vertical="top" wrapText="1"/>
    </xf>
    <xf numFmtId="0" fontId="9" fillId="0" borderId="2" xfId="0" applyFont="1" applyFill="1" applyBorder="1" applyAlignment="1">
      <alignment horizontal="left" vertical="top" wrapText="1"/>
    </xf>
    <xf numFmtId="0" fontId="8" fillId="0" borderId="2" xfId="0" applyFont="1" applyFill="1" applyBorder="1" applyAlignment="1">
      <alignment vertical="top" wrapText="1"/>
    </xf>
    <xf numFmtId="164" fontId="0" fillId="0" borderId="0" xfId="0" applyNumberFormat="1"/>
    <xf numFmtId="0" fontId="0" fillId="0" borderId="2" xfId="0" applyFill="1" applyBorder="1" applyAlignment="1">
      <alignment horizontal="left" vertical="top"/>
    </xf>
    <xf numFmtId="0" fontId="0" fillId="0" borderId="2" xfId="0" applyFont="1" applyFill="1" applyBorder="1" applyAlignment="1">
      <alignment horizontal="left" vertical="top" wrapText="1"/>
    </xf>
    <xf numFmtId="0" fontId="0" fillId="0" borderId="2" xfId="0" applyFill="1" applyBorder="1" applyAlignment="1">
      <alignment vertical="top"/>
    </xf>
    <xf numFmtId="0" fontId="9" fillId="0" borderId="2" xfId="0" applyFont="1" applyFill="1" applyBorder="1" applyAlignment="1">
      <alignment horizontal="left" vertical="top"/>
    </xf>
    <xf numFmtId="0" fontId="0" fillId="0" borderId="2" xfId="0" applyFont="1" applyFill="1" applyBorder="1" applyAlignment="1">
      <alignment vertical="top" wrapText="1"/>
    </xf>
    <xf numFmtId="0" fontId="0" fillId="0" borderId="2" xfId="0" applyFont="1" applyFill="1" applyBorder="1" applyAlignment="1">
      <alignment horizontal="left" vertical="top"/>
    </xf>
    <xf numFmtId="0" fontId="3" fillId="2" borderId="0" xfId="0" applyFont="1" applyFill="1"/>
    <xf numFmtId="0" fontId="3" fillId="4" borderId="0" xfId="0" applyFont="1" applyFill="1"/>
    <xf numFmtId="0" fontId="7" fillId="0" borderId="2" xfId="0" applyFont="1" applyFill="1" applyBorder="1" applyAlignment="1">
      <alignment horizontal="left" vertical="top" wrapText="1"/>
    </xf>
    <xf numFmtId="0" fontId="3" fillId="5" borderId="0" xfId="0" applyFont="1" applyFill="1" applyAlignment="1">
      <alignment horizontal="center" wrapText="1"/>
    </xf>
    <xf numFmtId="0" fontId="3" fillId="10" borderId="0" xfId="0" applyFont="1" applyFill="1" applyAlignment="1">
      <alignment horizontal="center"/>
    </xf>
    <xf numFmtId="0" fontId="3" fillId="3" borderId="4" xfId="0" applyFont="1" applyFill="1" applyBorder="1" applyAlignment="1">
      <alignment horizontal="center"/>
    </xf>
    <xf numFmtId="0" fontId="3" fillId="2" borderId="4" xfId="0" applyFont="1" applyFill="1" applyBorder="1"/>
    <xf numFmtId="0" fontId="0" fillId="9" borderId="4" xfId="0" applyFill="1" applyBorder="1" applyAlignment="1">
      <alignment horizontal="left" vertical="top"/>
    </xf>
    <xf numFmtId="0" fontId="3" fillId="8" borderId="4" xfId="0" applyFont="1" applyFill="1" applyBorder="1"/>
    <xf numFmtId="0" fontId="9" fillId="0" borderId="2" xfId="0" applyFont="1" applyFill="1" applyBorder="1" applyAlignment="1">
      <alignment vertical="top" wrapText="1"/>
    </xf>
    <xf numFmtId="0" fontId="5" fillId="0" borderId="2" xfId="0" applyFont="1" applyFill="1" applyBorder="1" applyAlignment="1">
      <alignment horizontal="left" vertical="top" wrapText="1"/>
    </xf>
    <xf numFmtId="0" fontId="0" fillId="0" borderId="2" xfId="0" applyFont="1" applyFill="1" applyBorder="1" applyAlignment="1">
      <alignment vertical="top"/>
    </xf>
    <xf numFmtId="0" fontId="5" fillId="0" borderId="2" xfId="0" applyFont="1" applyFill="1" applyBorder="1" applyAlignment="1">
      <alignment vertical="top" wrapText="1"/>
    </xf>
    <xf numFmtId="0" fontId="2" fillId="0" borderId="2" xfId="0" applyFont="1" applyFill="1" applyBorder="1" applyAlignment="1">
      <alignment horizontal="left" vertical="top" wrapText="1"/>
    </xf>
    <xf numFmtId="0" fontId="3" fillId="5" borderId="0" xfId="0" applyFont="1" applyFill="1" applyAlignment="1">
      <alignment horizontal="center"/>
    </xf>
    <xf numFmtId="0" fontId="3" fillId="10" borderId="0" xfId="0" applyFont="1" applyFill="1" applyAlignment="1">
      <alignment horizontal="center"/>
    </xf>
    <xf numFmtId="0" fontId="3" fillId="5" borderId="5" xfId="0" applyFont="1" applyFill="1" applyBorder="1" applyAlignment="1">
      <alignment horizontal="center" vertical="top"/>
    </xf>
    <xf numFmtId="0" fontId="3" fillId="5" borderId="7" xfId="0" applyFont="1" applyFill="1" applyBorder="1" applyAlignment="1">
      <alignment horizontal="center" vertical="top"/>
    </xf>
    <xf numFmtId="0" fontId="3" fillId="5" borderId="3" xfId="0" applyFont="1" applyFill="1" applyBorder="1" applyAlignment="1">
      <alignment horizontal="center" vertical="top"/>
    </xf>
    <xf numFmtId="0" fontId="11" fillId="5" borderId="5" xfId="0" applyFont="1" applyFill="1" applyBorder="1" applyAlignment="1">
      <alignment horizontal="center" vertical="top"/>
    </xf>
    <xf numFmtId="0" fontId="11" fillId="5" borderId="3" xfId="0" applyFont="1" applyFill="1" applyBorder="1" applyAlignment="1">
      <alignment horizontal="center" vertical="top"/>
    </xf>
    <xf numFmtId="0" fontId="11" fillId="10" borderId="7" xfId="0" applyFont="1" applyFill="1" applyBorder="1" applyAlignment="1">
      <alignment horizontal="center" vertical="top"/>
    </xf>
    <xf numFmtId="0" fontId="11" fillId="10" borderId="3" xfId="0" applyFont="1" applyFill="1" applyBorder="1" applyAlignment="1">
      <alignment horizontal="center" vertical="top"/>
    </xf>
    <xf numFmtId="0" fontId="14" fillId="10" borderId="6" xfId="0" applyFont="1" applyFill="1" applyBorder="1" applyAlignment="1">
      <alignment horizontal="center" vertical="top"/>
    </xf>
    <xf numFmtId="0" fontId="14" fillId="10" borderId="0" xfId="0" applyFont="1" applyFill="1" applyBorder="1" applyAlignment="1">
      <alignment horizontal="center" vertical="top"/>
    </xf>
  </cellXfs>
  <cellStyles count="1">
    <cellStyle name="Normal" xfId="0" builtinId="0"/>
  </cellStyles>
  <dxfs count="3">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Light16"/>
  <colors>
    <mruColors>
      <color rgb="FF57EE69"/>
      <color rgb="FFB30003"/>
      <color rgb="FFFF0005"/>
      <color rgb="FF595959"/>
      <color rgb="FFD9D9D9"/>
      <color rgb="FFAFABAB"/>
      <color rgb="FFFF7478"/>
      <color rgb="FF2121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[SLR-data-extraction-form-v2.0.xlsx]Statistics!PivotTable1</c:name>
    <c:fmtId val="0"/>
  </c:pivotSource>
  <c:chart>
    <c:autoTitleDeleted val="1"/>
    <c:pivotFmts>
      <c:pivotFmt>
        <c:idx val="0"/>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3908925356472"/>
          <c:y val="3.5948600449190245E-2"/>
          <c:w val="0.87906919276654016"/>
          <c:h val="0.79301943540368447"/>
        </c:manualLayout>
      </c:layout>
      <c:barChart>
        <c:barDir val="col"/>
        <c:grouping val="stacked"/>
        <c:varyColors val="0"/>
        <c:ser>
          <c:idx val="0"/>
          <c:order val="0"/>
          <c:tx>
            <c:strRef>
              <c:f>Statistics!$C$3</c:f>
              <c:strCache>
                <c:ptCount val="1"/>
                <c:pt idx="0">
                  <c:v>Total</c:v>
                </c:pt>
              </c:strCache>
            </c:strRef>
          </c:tx>
          <c:spPr>
            <a:solidFill>
              <a:schemeClr val="tx1">
                <a:lumMod val="65000"/>
                <a:lumOff val="35000"/>
              </a:schemeClr>
            </a:solidFill>
            <a:ln>
              <a:noFill/>
            </a:ln>
            <a:effectLst/>
          </c:spPr>
          <c:invertIfNegative val="0"/>
          <c:cat>
            <c:strRef>
              <c:f>Statistics!$B$4:$B$12</c:f>
              <c:strCache>
                <c:ptCount val="8"/>
                <c:pt idx="0">
                  <c:v>2012</c:v>
                </c:pt>
                <c:pt idx="1">
                  <c:v>2013</c:v>
                </c:pt>
                <c:pt idx="2">
                  <c:v>2014</c:v>
                </c:pt>
                <c:pt idx="3">
                  <c:v>2015</c:v>
                </c:pt>
                <c:pt idx="4">
                  <c:v>2016</c:v>
                </c:pt>
                <c:pt idx="5">
                  <c:v>2017</c:v>
                </c:pt>
                <c:pt idx="6">
                  <c:v>2018</c:v>
                </c:pt>
                <c:pt idx="7">
                  <c:v>2019</c:v>
                </c:pt>
              </c:strCache>
            </c:strRef>
          </c:cat>
          <c:val>
            <c:numRef>
              <c:f>Statistics!$C$4:$C$12</c:f>
              <c:numCache>
                <c:formatCode>General</c:formatCode>
                <c:ptCount val="8"/>
                <c:pt idx="0">
                  <c:v>4</c:v>
                </c:pt>
                <c:pt idx="1">
                  <c:v>10</c:v>
                </c:pt>
                <c:pt idx="2">
                  <c:v>5</c:v>
                </c:pt>
                <c:pt idx="3">
                  <c:v>21</c:v>
                </c:pt>
                <c:pt idx="4">
                  <c:v>19</c:v>
                </c:pt>
                <c:pt idx="5">
                  <c:v>27</c:v>
                </c:pt>
                <c:pt idx="6">
                  <c:v>32</c:v>
                </c:pt>
                <c:pt idx="7">
                  <c:v>31</c:v>
                </c:pt>
              </c:numCache>
            </c:numRef>
          </c:val>
          <c:extLst>
            <c:ext xmlns:c16="http://schemas.microsoft.com/office/drawing/2014/chart" uri="{C3380CC4-5D6E-409C-BE32-E72D297353CC}">
              <c16:uniqueId val="{00000000-EFBA-2B4C-92B5-C8E0DA7184CB}"/>
            </c:ext>
          </c:extLst>
        </c:ser>
        <c:dLbls>
          <c:showLegendKey val="0"/>
          <c:showVal val="0"/>
          <c:showCatName val="0"/>
          <c:showSerName val="0"/>
          <c:showPercent val="0"/>
          <c:showBubbleSize val="0"/>
        </c:dLbls>
        <c:gapWidth val="95"/>
        <c:overlap val="-68"/>
        <c:axId val="779393184"/>
        <c:axId val="668261472"/>
      </c:barChart>
      <c:catAx>
        <c:axId val="779393184"/>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a:solidFill>
                      <a:schemeClr val="tx1"/>
                    </a:solidFill>
                    <a:latin typeface="Times" pitchFamily="2" charset="0"/>
                  </a:rPr>
                  <a:t>Year</a:t>
                </a:r>
              </a:p>
            </c:rich>
          </c:tx>
          <c:layout>
            <c:manualLayout>
              <c:xMode val="edge"/>
              <c:yMode val="edge"/>
              <c:x val="0.48984086993473475"/>
              <c:y val="0.92929216510932289"/>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PL"/>
            </a:p>
          </c:txPr>
        </c:title>
        <c:numFmt formatCode="General" sourceLinked="1"/>
        <c:majorTickMark val="none"/>
        <c:minorTickMark val="none"/>
        <c:tickLblPos val="nextTo"/>
        <c:spPr>
          <a:noFill/>
          <a:ln w="9525" cap="flat" cmpd="sng" algn="ctr">
            <a:solidFill>
              <a:schemeClr val="tx1">
                <a:alpha val="0"/>
              </a:schemeClr>
            </a:solidFill>
            <a:round/>
          </a:ln>
          <a:effectLst/>
        </c:spPr>
        <c:txPr>
          <a:bodyPr rot="-2700000" spcFirstLastPara="1" vertOverflow="ellipsis" wrap="square" anchor="ctr" anchorCtr="1"/>
          <a:lstStyle/>
          <a:p>
            <a:pPr>
              <a:defRPr sz="2000" b="0" i="0" u="none" strike="noStrike" kern="1200" baseline="0">
                <a:solidFill>
                  <a:schemeClr val="tx1"/>
                </a:solidFill>
                <a:latin typeface="Times" pitchFamily="2" charset="0"/>
                <a:ea typeface="+mn-ea"/>
                <a:cs typeface="Times New Roman" panose="02020603050405020304" pitchFamily="18" charset="0"/>
              </a:defRPr>
            </a:pPr>
            <a:endParaRPr lang="en-PL"/>
          </a:p>
        </c:txPr>
        <c:crossAx val="668261472"/>
        <c:crosses val="autoZero"/>
        <c:auto val="1"/>
        <c:lblAlgn val="ctr"/>
        <c:lblOffset val="0"/>
        <c:noMultiLvlLbl val="0"/>
      </c:catAx>
      <c:valAx>
        <c:axId val="668261472"/>
        <c:scaling>
          <c:orientation val="minMax"/>
        </c:scaling>
        <c:delete val="0"/>
        <c:axPos val="l"/>
        <c:majorGridlines>
          <c:spPr>
            <a:ln w="9525" cap="flat" cmpd="sng" algn="ctr">
              <a:solidFill>
                <a:schemeClr val="bg1">
                  <a:lumMod val="6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2000" b="0" i="0" u="none" strike="noStrike" kern="1200" baseline="0">
                    <a:solidFill>
                      <a:schemeClr val="tx1"/>
                    </a:solidFill>
                    <a:latin typeface="Times" pitchFamily="2" charset="0"/>
                    <a:ea typeface="+mn-ea"/>
                    <a:cs typeface="+mn-cs"/>
                  </a:defRPr>
                </a:pPr>
                <a:r>
                  <a:rPr lang="en-GB" sz="2000">
                    <a:solidFill>
                      <a:schemeClr val="tx1"/>
                    </a:solidFill>
                    <a:latin typeface="Times" pitchFamily="2" charset="0"/>
                  </a:rPr>
                  <a:t>Number of publications</a:t>
                </a:r>
              </a:p>
            </c:rich>
          </c:tx>
          <c:layout>
            <c:manualLayout>
              <c:xMode val="edge"/>
              <c:yMode val="edge"/>
              <c:x val="1.8156641443358237E-2"/>
              <c:y val="0.26290418372745561"/>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Times" pitchFamily="2" charset="0"/>
                  <a:ea typeface="+mn-ea"/>
                  <a:cs typeface="+mn-cs"/>
                </a:defRPr>
              </a:pPr>
              <a:endParaRPr lang="en-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solidFill>
                <a:latin typeface="Times" pitchFamily="2" charset="0"/>
                <a:ea typeface="+mn-ea"/>
                <a:cs typeface="Times New Roman" panose="02020603050405020304" pitchFamily="18" charset="0"/>
              </a:defRPr>
            </a:pPr>
            <a:endParaRPr lang="en-PL"/>
          </a:p>
        </c:txPr>
        <c:crossAx val="77939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12171570796947767"/>
          <c:y val="0.11457103384108515"/>
          <c:w val="0.85597870404668497"/>
          <c:h val="0.7074317667943798"/>
        </c:manualLayout>
      </c:layout>
      <c:barChart>
        <c:barDir val="col"/>
        <c:grouping val="stacked"/>
        <c:varyColors val="0"/>
        <c:ser>
          <c:idx val="0"/>
          <c:order val="0"/>
          <c:tx>
            <c:strRef>
              <c:f>Statistics!$B$28</c:f>
              <c:strCache>
                <c:ptCount val="1"/>
                <c:pt idx="0">
                  <c:v>Book</c:v>
                </c:pt>
              </c:strCache>
            </c:strRef>
          </c:tx>
          <c:spPr>
            <a:solidFill>
              <a:schemeClr val="bg1">
                <a:lumMod val="85000"/>
              </a:schemeClr>
            </a:solidFill>
            <a:ln>
              <a:noFill/>
            </a:ln>
            <a:effectLst/>
          </c:spPr>
          <c:invertIfNegative val="0"/>
          <c:cat>
            <c:numRef>
              <c:f>Statistics!$C$27:$J$27</c:f>
              <c:numCache>
                <c:formatCode>General</c:formatCode>
                <c:ptCount val="8"/>
                <c:pt idx="0">
                  <c:v>2012</c:v>
                </c:pt>
                <c:pt idx="1">
                  <c:v>2013</c:v>
                </c:pt>
                <c:pt idx="2">
                  <c:v>2014</c:v>
                </c:pt>
                <c:pt idx="3">
                  <c:v>2015</c:v>
                </c:pt>
                <c:pt idx="4">
                  <c:v>2016</c:v>
                </c:pt>
                <c:pt idx="5">
                  <c:v>2017</c:v>
                </c:pt>
                <c:pt idx="6">
                  <c:v>2018</c:v>
                </c:pt>
                <c:pt idx="7">
                  <c:v>2019</c:v>
                </c:pt>
              </c:numCache>
            </c:numRef>
          </c:cat>
          <c:val>
            <c:numRef>
              <c:f>Statistics!$C$28:$J$28</c:f>
              <c:numCache>
                <c:formatCode>General</c:formatCode>
                <c:ptCount val="8"/>
                <c:pt idx="3">
                  <c:v>1</c:v>
                </c:pt>
                <c:pt idx="4">
                  <c:v>2</c:v>
                </c:pt>
              </c:numCache>
            </c:numRef>
          </c:val>
          <c:extLst>
            <c:ext xmlns:c16="http://schemas.microsoft.com/office/drawing/2014/chart" uri="{C3380CC4-5D6E-409C-BE32-E72D297353CC}">
              <c16:uniqueId val="{00000000-65F9-C645-B764-20479D772587}"/>
            </c:ext>
          </c:extLst>
        </c:ser>
        <c:ser>
          <c:idx val="1"/>
          <c:order val="1"/>
          <c:tx>
            <c:strRef>
              <c:f>Statistics!$B$29</c:f>
              <c:strCache>
                <c:ptCount val="1"/>
                <c:pt idx="0">
                  <c:v>Conference</c:v>
                </c:pt>
              </c:strCache>
            </c:strRef>
          </c:tx>
          <c:spPr>
            <a:solidFill>
              <a:schemeClr val="bg2">
                <a:lumMod val="75000"/>
              </a:schemeClr>
            </a:solidFill>
            <a:ln w="12700">
              <a:noFill/>
            </a:ln>
            <a:effectLst/>
          </c:spPr>
          <c:invertIfNegative val="0"/>
          <c:cat>
            <c:numRef>
              <c:f>Statistics!$C$27:$J$27</c:f>
              <c:numCache>
                <c:formatCode>General</c:formatCode>
                <c:ptCount val="8"/>
                <c:pt idx="0">
                  <c:v>2012</c:v>
                </c:pt>
                <c:pt idx="1">
                  <c:v>2013</c:v>
                </c:pt>
                <c:pt idx="2">
                  <c:v>2014</c:v>
                </c:pt>
                <c:pt idx="3">
                  <c:v>2015</c:v>
                </c:pt>
                <c:pt idx="4">
                  <c:v>2016</c:v>
                </c:pt>
                <c:pt idx="5">
                  <c:v>2017</c:v>
                </c:pt>
                <c:pt idx="6">
                  <c:v>2018</c:v>
                </c:pt>
                <c:pt idx="7">
                  <c:v>2019</c:v>
                </c:pt>
              </c:numCache>
            </c:numRef>
          </c:cat>
          <c:val>
            <c:numRef>
              <c:f>Statistics!$C$29:$J$29</c:f>
              <c:numCache>
                <c:formatCode>General</c:formatCode>
                <c:ptCount val="8"/>
                <c:pt idx="0">
                  <c:v>3</c:v>
                </c:pt>
                <c:pt idx="1">
                  <c:v>10</c:v>
                </c:pt>
                <c:pt idx="2">
                  <c:v>4</c:v>
                </c:pt>
                <c:pt idx="3">
                  <c:v>15</c:v>
                </c:pt>
                <c:pt idx="4">
                  <c:v>11</c:v>
                </c:pt>
                <c:pt idx="5">
                  <c:v>17</c:v>
                </c:pt>
                <c:pt idx="6">
                  <c:v>20</c:v>
                </c:pt>
                <c:pt idx="7">
                  <c:v>16</c:v>
                </c:pt>
              </c:numCache>
            </c:numRef>
          </c:val>
          <c:extLst>
            <c:ext xmlns:c16="http://schemas.microsoft.com/office/drawing/2014/chart" uri="{C3380CC4-5D6E-409C-BE32-E72D297353CC}">
              <c16:uniqueId val="{00000001-65F9-C645-B764-20479D772587}"/>
            </c:ext>
          </c:extLst>
        </c:ser>
        <c:ser>
          <c:idx val="2"/>
          <c:order val="2"/>
          <c:tx>
            <c:strRef>
              <c:f>Statistics!$B$30</c:f>
              <c:strCache>
                <c:ptCount val="1"/>
                <c:pt idx="0">
                  <c:v>Journal</c:v>
                </c:pt>
              </c:strCache>
            </c:strRef>
          </c:tx>
          <c:spPr>
            <a:solidFill>
              <a:schemeClr val="tx1">
                <a:lumMod val="65000"/>
                <a:lumOff val="35000"/>
              </a:schemeClr>
            </a:solidFill>
            <a:ln>
              <a:noFill/>
            </a:ln>
            <a:effectLst/>
          </c:spPr>
          <c:invertIfNegative val="0"/>
          <c:cat>
            <c:numRef>
              <c:f>Statistics!$C$27:$J$27</c:f>
              <c:numCache>
                <c:formatCode>General</c:formatCode>
                <c:ptCount val="8"/>
                <c:pt idx="0">
                  <c:v>2012</c:v>
                </c:pt>
                <c:pt idx="1">
                  <c:v>2013</c:v>
                </c:pt>
                <c:pt idx="2">
                  <c:v>2014</c:v>
                </c:pt>
                <c:pt idx="3">
                  <c:v>2015</c:v>
                </c:pt>
                <c:pt idx="4">
                  <c:v>2016</c:v>
                </c:pt>
                <c:pt idx="5">
                  <c:v>2017</c:v>
                </c:pt>
                <c:pt idx="6">
                  <c:v>2018</c:v>
                </c:pt>
                <c:pt idx="7">
                  <c:v>2019</c:v>
                </c:pt>
              </c:numCache>
            </c:numRef>
          </c:cat>
          <c:val>
            <c:numRef>
              <c:f>Statistics!$C$30:$J$30</c:f>
              <c:numCache>
                <c:formatCode>General</c:formatCode>
                <c:ptCount val="8"/>
                <c:pt idx="3">
                  <c:v>5</c:v>
                </c:pt>
                <c:pt idx="4">
                  <c:v>4</c:v>
                </c:pt>
                <c:pt idx="5">
                  <c:v>4</c:v>
                </c:pt>
                <c:pt idx="6">
                  <c:v>10</c:v>
                </c:pt>
                <c:pt idx="7">
                  <c:v>11</c:v>
                </c:pt>
              </c:numCache>
            </c:numRef>
          </c:val>
          <c:extLst>
            <c:ext xmlns:c16="http://schemas.microsoft.com/office/drawing/2014/chart" uri="{C3380CC4-5D6E-409C-BE32-E72D297353CC}">
              <c16:uniqueId val="{00000002-65F9-C645-B764-20479D772587}"/>
            </c:ext>
          </c:extLst>
        </c:ser>
        <c:ser>
          <c:idx val="3"/>
          <c:order val="3"/>
          <c:tx>
            <c:strRef>
              <c:f>Statistics!$B$31</c:f>
              <c:strCache>
                <c:ptCount val="1"/>
                <c:pt idx="0">
                  <c:v>Workshop</c:v>
                </c:pt>
              </c:strCache>
            </c:strRef>
          </c:tx>
          <c:spPr>
            <a:solidFill>
              <a:schemeClr val="dk1">
                <a:tint val="98500"/>
              </a:schemeClr>
            </a:solidFill>
            <a:ln>
              <a:noFill/>
            </a:ln>
            <a:effectLst/>
          </c:spPr>
          <c:invertIfNegative val="0"/>
          <c:cat>
            <c:numRef>
              <c:f>Statistics!$C$27:$J$27</c:f>
              <c:numCache>
                <c:formatCode>General</c:formatCode>
                <c:ptCount val="8"/>
                <c:pt idx="0">
                  <c:v>2012</c:v>
                </c:pt>
                <c:pt idx="1">
                  <c:v>2013</c:v>
                </c:pt>
                <c:pt idx="2">
                  <c:v>2014</c:v>
                </c:pt>
                <c:pt idx="3">
                  <c:v>2015</c:v>
                </c:pt>
                <c:pt idx="4">
                  <c:v>2016</c:v>
                </c:pt>
                <c:pt idx="5">
                  <c:v>2017</c:v>
                </c:pt>
                <c:pt idx="6">
                  <c:v>2018</c:v>
                </c:pt>
                <c:pt idx="7">
                  <c:v>2019</c:v>
                </c:pt>
              </c:numCache>
            </c:numRef>
          </c:cat>
          <c:val>
            <c:numRef>
              <c:f>Statistics!$C$31:$J$31</c:f>
              <c:numCache>
                <c:formatCode>General</c:formatCode>
                <c:ptCount val="8"/>
                <c:pt idx="0">
                  <c:v>1</c:v>
                </c:pt>
                <c:pt idx="2">
                  <c:v>1</c:v>
                </c:pt>
                <c:pt idx="4">
                  <c:v>2</c:v>
                </c:pt>
                <c:pt idx="5">
                  <c:v>6</c:v>
                </c:pt>
                <c:pt idx="6">
                  <c:v>2</c:v>
                </c:pt>
                <c:pt idx="7">
                  <c:v>4</c:v>
                </c:pt>
              </c:numCache>
            </c:numRef>
          </c:val>
          <c:extLst>
            <c:ext xmlns:c16="http://schemas.microsoft.com/office/drawing/2014/chart" uri="{C3380CC4-5D6E-409C-BE32-E72D297353CC}">
              <c16:uniqueId val="{00000003-65F9-C645-B764-20479D772587}"/>
            </c:ext>
          </c:extLst>
        </c:ser>
        <c:dLbls>
          <c:showLegendKey val="0"/>
          <c:showVal val="0"/>
          <c:showCatName val="0"/>
          <c:showSerName val="0"/>
          <c:showPercent val="0"/>
          <c:showBubbleSize val="0"/>
        </c:dLbls>
        <c:gapWidth val="30"/>
        <c:overlap val="100"/>
        <c:axId val="795523984"/>
        <c:axId val="795525616"/>
      </c:barChart>
      <c:catAx>
        <c:axId val="795523984"/>
        <c:scaling>
          <c:orientation val="minMax"/>
        </c:scaling>
        <c:delete val="0"/>
        <c:axPos val="b"/>
        <c:title>
          <c:tx>
            <c:rich>
              <a:bodyPr rot="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r>
                  <a:rPr lang="en-GB" sz="3000">
                    <a:solidFill>
                      <a:schemeClr val="tx1"/>
                    </a:solidFill>
                    <a:latin typeface="Times" pitchFamily="2" charset="0"/>
                  </a:rPr>
                  <a:t>Year</a:t>
                </a:r>
              </a:p>
            </c:rich>
          </c:tx>
          <c:layout>
            <c:manualLayout>
              <c:xMode val="edge"/>
              <c:yMode val="edge"/>
              <c:x val="0.48546000372542053"/>
              <c:y val="0.942691424007158"/>
            </c:manualLayout>
          </c:layout>
          <c:overlay val="0"/>
          <c:spPr>
            <a:noFill/>
            <a:ln>
              <a:noFill/>
            </a:ln>
            <a:effectLst/>
          </c:spPr>
          <c:txPr>
            <a:bodyPr rot="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endParaRPr lang="en-PL"/>
            </a:p>
          </c:txPr>
        </c:title>
        <c:numFmt formatCode="General" sourceLinked="1"/>
        <c:majorTickMark val="none"/>
        <c:minorTickMark val="none"/>
        <c:tickLblPos val="nextTo"/>
        <c:spPr>
          <a:noFill/>
          <a:ln w="0" cap="flat" cmpd="sng" algn="ctr">
            <a:solidFill>
              <a:schemeClr val="tx1">
                <a:lumMod val="15000"/>
                <a:lumOff val="85000"/>
              </a:schemeClr>
            </a:solidFill>
            <a:round/>
          </a:ln>
          <a:effectLst/>
        </c:spPr>
        <c:txPr>
          <a:bodyPr rot="-2700000" spcFirstLastPara="1" vertOverflow="ellipsis" wrap="square" anchor="ctr" anchorCtr="1"/>
          <a:lstStyle/>
          <a:p>
            <a:pPr>
              <a:defRPr sz="3000" b="0" i="0" u="none" strike="noStrike" kern="1200" baseline="0">
                <a:solidFill>
                  <a:schemeClr val="tx1"/>
                </a:solidFill>
                <a:latin typeface="Times" pitchFamily="2" charset="0"/>
                <a:ea typeface="+mn-ea"/>
                <a:cs typeface="+mn-cs"/>
              </a:defRPr>
            </a:pPr>
            <a:endParaRPr lang="en-PL"/>
          </a:p>
        </c:txPr>
        <c:crossAx val="795525616"/>
        <c:crosses val="autoZero"/>
        <c:auto val="1"/>
        <c:lblAlgn val="ctr"/>
        <c:lblOffset val="100"/>
        <c:noMultiLvlLbl val="0"/>
      </c:catAx>
      <c:valAx>
        <c:axId val="795525616"/>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r>
                  <a:rPr lang="en-GB" sz="3000">
                    <a:solidFill>
                      <a:schemeClr val="tx1"/>
                    </a:solidFill>
                    <a:latin typeface="Times" pitchFamily="2" charset="0"/>
                  </a:rPr>
                  <a:t>Number of publications</a:t>
                </a:r>
              </a:p>
            </c:rich>
          </c:tx>
          <c:layout>
            <c:manualLayout>
              <c:xMode val="edge"/>
              <c:yMode val="edge"/>
              <c:x val="1.1469626150297046E-2"/>
              <c:y val="0.24616633449661193"/>
            </c:manualLayout>
          </c:layout>
          <c:overlay val="0"/>
          <c:spPr>
            <a:noFill/>
            <a:ln>
              <a:noFill/>
            </a:ln>
            <a:effectLst/>
          </c:spPr>
          <c:txPr>
            <a:bodyPr rot="-5400000" spcFirstLastPara="1" vertOverflow="ellipsis" vert="horz" wrap="square" anchor="ctr" anchorCtr="1"/>
            <a:lstStyle/>
            <a:p>
              <a:pPr>
                <a:defRPr sz="3000" b="0" i="0" u="none" strike="noStrike" kern="1200" baseline="0">
                  <a:solidFill>
                    <a:schemeClr val="tx1">
                      <a:lumMod val="65000"/>
                      <a:lumOff val="35000"/>
                    </a:schemeClr>
                  </a:solidFill>
                  <a:latin typeface="+mn-lt"/>
                  <a:ea typeface="+mn-ea"/>
                  <a:cs typeface="+mn-cs"/>
                </a:defRPr>
              </a:pPr>
              <a:endParaRPr lang="en-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000" b="0" i="0" u="none" strike="noStrike" kern="1200" baseline="0">
                <a:solidFill>
                  <a:schemeClr val="tx1"/>
                </a:solidFill>
                <a:latin typeface="Times" pitchFamily="2" charset="0"/>
                <a:ea typeface="+mn-ea"/>
                <a:cs typeface="+mn-cs"/>
              </a:defRPr>
            </a:pPr>
            <a:endParaRPr lang="en-PL"/>
          </a:p>
        </c:txPr>
        <c:crossAx val="795523984"/>
        <c:crosses val="autoZero"/>
        <c:crossBetween val="between"/>
      </c:valAx>
      <c:spPr>
        <a:noFill/>
        <a:ln w="0">
          <a:solidFill>
            <a:schemeClr val="bg1">
              <a:lumMod val="75000"/>
            </a:schemeClr>
          </a:solidFill>
        </a:ln>
        <a:effectLst/>
      </c:spPr>
    </c:plotArea>
    <c:legend>
      <c:legendPos val="t"/>
      <c:legendEntry>
        <c:idx val="3"/>
        <c:txPr>
          <a:bodyPr rot="0" spcFirstLastPara="1" vertOverflow="ellipsis" vert="horz" wrap="square" anchor="ctr" anchorCtr="1"/>
          <a:lstStyle/>
          <a:p>
            <a:pPr>
              <a:defRPr sz="4000" b="0" i="0" u="none" strike="noStrike" kern="1200" baseline="-4000">
                <a:solidFill>
                  <a:schemeClr val="tx1"/>
                </a:solidFill>
                <a:latin typeface="Times New Roman" panose="02020603050405020304" pitchFamily="18" charset="0"/>
                <a:ea typeface="+mn-ea"/>
                <a:cs typeface="Times New Roman" panose="02020603050405020304" pitchFamily="18" charset="0"/>
              </a:defRPr>
            </a:pPr>
            <a:endParaRPr lang="en-PL"/>
          </a:p>
        </c:txPr>
      </c:legendEntry>
      <c:layout>
        <c:manualLayout>
          <c:xMode val="edge"/>
          <c:yMode val="edge"/>
          <c:x val="0.21858031440132969"/>
          <c:y val="3.736287175288569E-2"/>
          <c:w val="0.56032503885816021"/>
          <c:h val="5.7745728904428077E-2"/>
        </c:manualLayout>
      </c:layout>
      <c:overlay val="0"/>
      <c:spPr>
        <a:noFill/>
        <a:ln>
          <a:noFill/>
        </a:ln>
        <a:effectLst/>
      </c:spPr>
      <c:txPr>
        <a:bodyPr rot="0" spcFirstLastPara="1" vertOverflow="ellipsis" vert="horz" wrap="square" anchor="ctr" anchorCtr="1"/>
        <a:lstStyle/>
        <a:p>
          <a:pPr>
            <a:defRPr sz="4000" b="0" i="0" u="none" strike="noStrike" kern="1200" baseline="-4000">
              <a:solidFill>
                <a:schemeClr val="tx1"/>
              </a:solidFill>
              <a:latin typeface="Times New Roman" panose="02020603050405020304" pitchFamily="18" charset="0"/>
              <a:ea typeface="+mn-ea"/>
              <a:cs typeface="Times New Roman" panose="02020603050405020304" pitchFamily="18" charset="0"/>
            </a:defRPr>
          </a:pPr>
          <a:endParaRPr lang="en-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[SLR-data-extraction-form-v2.0.xlsx]Statistics!PivotTable2</c:name>
    <c:fmtId val="2"/>
  </c:pivotSource>
  <c:chart>
    <c:autoTitleDeleted val="1"/>
    <c:pivotFmts>
      <c:pivotFmt>
        <c:idx val="0"/>
        <c:spPr>
          <a:solidFill>
            <a:schemeClr val="accent1"/>
          </a:solidFill>
          <a:ln w="19050">
            <a:solidFill>
              <a:srgbClr val="21212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tx1"/>
                  </a:solidFill>
                  <a:latin typeface="Times" pitchFamily="2" charset="0"/>
                  <a:ea typeface="+mn-ea"/>
                  <a:cs typeface="+mn-cs"/>
                </a:defRPr>
              </a:pPr>
              <a:endParaRPr lang="en-PL"/>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D9D9D9"/>
          </a:solidFill>
          <a:ln w="19050">
            <a:solidFill>
              <a:srgbClr val="212121"/>
            </a:solidFill>
          </a:ln>
          <a:effectLst/>
        </c:spPr>
      </c:pivotFmt>
      <c:pivotFmt>
        <c:idx val="2"/>
        <c:spPr>
          <a:solidFill>
            <a:srgbClr val="AFABAB"/>
          </a:solidFill>
          <a:ln w="19050">
            <a:solidFill>
              <a:srgbClr val="21212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tx1"/>
                  </a:solidFill>
                  <a:latin typeface="Times" pitchFamily="2" charset="0"/>
                  <a:ea typeface="+mn-ea"/>
                  <a:cs typeface="+mn-cs"/>
                </a:defRPr>
              </a:pPr>
              <a:endParaRPr lang="en-PL"/>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595959"/>
          </a:solidFill>
          <a:ln w="19050">
            <a:solidFill>
              <a:srgbClr val="21212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tx1"/>
                  </a:solidFill>
                  <a:latin typeface="Times" pitchFamily="2" charset="0"/>
                  <a:ea typeface="+mn-ea"/>
                  <a:cs typeface="+mn-cs"/>
                </a:defRPr>
              </a:pPr>
              <a:endParaRPr lang="en-PL"/>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212121"/>
          </a:solidFill>
          <a:ln w="19050">
            <a:solidFill>
              <a:srgbClr val="212121"/>
            </a:solidFill>
          </a:ln>
          <a:effectLst/>
        </c:spPr>
      </c:pivotFmt>
      <c:pivotFmt>
        <c:idx val="5"/>
        <c:spPr>
          <a:solidFill>
            <a:schemeClr val="accent1"/>
          </a:solidFill>
          <a:ln w="19050">
            <a:solidFill>
              <a:srgbClr val="21212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tx1"/>
                  </a:solidFill>
                  <a:latin typeface="Times" pitchFamily="2" charset="0"/>
                  <a:ea typeface="+mn-ea"/>
                  <a:cs typeface="+mn-cs"/>
                </a:defRPr>
              </a:pPr>
              <a:endParaRPr lang="en-PL"/>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D9D9D9"/>
          </a:solidFill>
          <a:ln w="19050">
            <a:solidFill>
              <a:srgbClr val="212121"/>
            </a:solidFill>
          </a:ln>
          <a:effectLst/>
        </c:spPr>
      </c:pivotFmt>
      <c:pivotFmt>
        <c:idx val="7"/>
        <c:spPr>
          <a:solidFill>
            <a:srgbClr val="AFABAB"/>
          </a:solidFill>
          <a:ln w="19050">
            <a:solidFill>
              <a:srgbClr val="21212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tx1"/>
                  </a:solidFill>
                  <a:latin typeface="Times" pitchFamily="2" charset="0"/>
                  <a:ea typeface="+mn-ea"/>
                  <a:cs typeface="+mn-cs"/>
                </a:defRPr>
              </a:pPr>
              <a:endParaRPr lang="en-PL"/>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595959"/>
          </a:solidFill>
          <a:ln w="19050">
            <a:solidFill>
              <a:srgbClr val="212121"/>
            </a:solidFill>
          </a:ln>
          <a:effectLst/>
        </c:spPr>
      </c:pivotFmt>
      <c:pivotFmt>
        <c:idx val="9"/>
        <c:spPr>
          <a:solidFill>
            <a:srgbClr val="212121"/>
          </a:solidFill>
          <a:ln w="19050">
            <a:solidFill>
              <a:srgbClr val="212121"/>
            </a:solidFill>
          </a:ln>
          <a:effectLst/>
        </c:spPr>
      </c:pivotFmt>
      <c:pivotFmt>
        <c:idx val="10"/>
        <c:spPr>
          <a:solidFill>
            <a:schemeClr val="accent1"/>
          </a:solidFill>
          <a:ln w="19050">
            <a:solidFill>
              <a:srgbClr val="21212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PL"/>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D9D9D9"/>
          </a:solidFill>
          <a:ln w="19050">
            <a:solidFill>
              <a:srgbClr val="21212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PL"/>
            </a:p>
          </c:txPr>
          <c:dLblPos val="outEnd"/>
          <c:showLegendKey val="1"/>
          <c:showVal val="0"/>
          <c:showCatName val="1"/>
          <c:showSerName val="0"/>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AFABAB"/>
          </a:solidFill>
          <a:ln w="19050">
            <a:solidFill>
              <a:srgbClr val="212121"/>
            </a:solidFill>
          </a:ln>
          <a:effectLst/>
        </c:spPr>
      </c:pivotFmt>
      <c:pivotFmt>
        <c:idx val="13"/>
        <c:spPr>
          <a:solidFill>
            <a:srgbClr val="595959"/>
          </a:solidFill>
          <a:ln w="19050">
            <a:solidFill>
              <a:srgbClr val="21212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PL"/>
            </a:p>
          </c:txPr>
          <c:dLblPos val="outEnd"/>
          <c:showLegendKey val="0"/>
          <c:showVal val="0"/>
          <c:showCatName val="1"/>
          <c:showSerName val="0"/>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212121"/>
          </a:solidFill>
          <a:ln w="19050">
            <a:solidFill>
              <a:srgbClr val="21212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PL"/>
            </a:p>
          </c:txPr>
          <c:dLblPos val="outEnd"/>
          <c:showLegendKey val="0"/>
          <c:showVal val="0"/>
          <c:showCatName val="1"/>
          <c:showSerName val="0"/>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5038889422351474"/>
          <c:y val="0.16077467105823154"/>
          <c:w val="0.49922240751881763"/>
          <c:h val="0.78851835446936447"/>
        </c:manualLayout>
      </c:layout>
      <c:pieChart>
        <c:varyColors val="1"/>
        <c:ser>
          <c:idx val="0"/>
          <c:order val="0"/>
          <c:tx>
            <c:strRef>
              <c:f>Statistics!$G$3</c:f>
              <c:strCache>
                <c:ptCount val="1"/>
                <c:pt idx="0">
                  <c:v>Total</c:v>
                </c:pt>
              </c:strCache>
            </c:strRef>
          </c:tx>
          <c:spPr>
            <a:ln>
              <a:solidFill>
                <a:srgbClr val="212121"/>
              </a:solidFill>
            </a:ln>
          </c:spPr>
          <c:dPt>
            <c:idx val="0"/>
            <c:bubble3D val="0"/>
            <c:spPr>
              <a:solidFill>
                <a:srgbClr val="D9D9D9"/>
              </a:solidFill>
              <a:ln w="19050">
                <a:solidFill>
                  <a:srgbClr val="212121"/>
                </a:solidFill>
              </a:ln>
              <a:effectLst/>
            </c:spPr>
            <c:extLst>
              <c:ext xmlns:c16="http://schemas.microsoft.com/office/drawing/2014/chart" uri="{C3380CC4-5D6E-409C-BE32-E72D297353CC}">
                <c16:uniqueId val="{00000001-F2DC-7A4E-856A-5CD051E72AC9}"/>
              </c:ext>
            </c:extLst>
          </c:dPt>
          <c:dPt>
            <c:idx val="1"/>
            <c:bubble3D val="0"/>
            <c:spPr>
              <a:solidFill>
                <a:srgbClr val="AFABAB"/>
              </a:solidFill>
              <a:ln w="19050">
                <a:solidFill>
                  <a:srgbClr val="212121"/>
                </a:solidFill>
              </a:ln>
              <a:effectLst/>
            </c:spPr>
            <c:extLst>
              <c:ext xmlns:c16="http://schemas.microsoft.com/office/drawing/2014/chart" uri="{C3380CC4-5D6E-409C-BE32-E72D297353CC}">
                <c16:uniqueId val="{00000003-F2DC-7A4E-856A-5CD051E72AC9}"/>
              </c:ext>
            </c:extLst>
          </c:dPt>
          <c:dPt>
            <c:idx val="2"/>
            <c:bubble3D val="0"/>
            <c:spPr>
              <a:solidFill>
                <a:srgbClr val="595959"/>
              </a:solidFill>
              <a:ln w="19050">
                <a:solidFill>
                  <a:srgbClr val="212121"/>
                </a:solidFill>
              </a:ln>
              <a:effectLst/>
            </c:spPr>
            <c:extLst>
              <c:ext xmlns:c16="http://schemas.microsoft.com/office/drawing/2014/chart" uri="{C3380CC4-5D6E-409C-BE32-E72D297353CC}">
                <c16:uniqueId val="{00000005-F2DC-7A4E-856A-5CD051E72AC9}"/>
              </c:ext>
            </c:extLst>
          </c:dPt>
          <c:dPt>
            <c:idx val="3"/>
            <c:bubble3D val="0"/>
            <c:spPr>
              <a:solidFill>
                <a:srgbClr val="212121"/>
              </a:solidFill>
              <a:ln w="19050">
                <a:solidFill>
                  <a:srgbClr val="212121"/>
                </a:solidFill>
              </a:ln>
              <a:effectLst/>
            </c:spPr>
            <c:extLst>
              <c:ext xmlns:c16="http://schemas.microsoft.com/office/drawing/2014/chart" uri="{C3380CC4-5D6E-409C-BE32-E72D297353CC}">
                <c16:uniqueId val="{00000007-F2DC-7A4E-856A-5CD051E72AC9}"/>
              </c:ext>
            </c:extLst>
          </c:dPt>
          <c:dLbls>
            <c:dLbl>
              <c:idx val="0"/>
              <c:spPr>
                <a:noFill/>
                <a:ln>
                  <a:no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PL"/>
                </a:p>
              </c:txPr>
              <c:dLblPos val="outEnd"/>
              <c:showLegendKey val="1"/>
              <c:showVal val="0"/>
              <c:showCatName val="1"/>
              <c:showSerName val="0"/>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F2DC-7A4E-856A-5CD051E72AC9}"/>
                </c:ext>
              </c:extLst>
            </c:dLbl>
            <c:dLbl>
              <c:idx val="2"/>
              <c:spPr>
                <a:noFill/>
                <a:ln>
                  <a:no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PL"/>
                </a:p>
              </c:txPr>
              <c:dLblPos val="outEnd"/>
              <c:showLegendKey val="0"/>
              <c:showVal val="0"/>
              <c:showCatName val="1"/>
              <c:showSerName val="0"/>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F2DC-7A4E-856A-5CD051E72AC9}"/>
                </c:ext>
              </c:extLst>
            </c:dLbl>
            <c:dLbl>
              <c:idx val="3"/>
              <c:spPr>
                <a:noFill/>
                <a:ln>
                  <a:no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PL"/>
                </a:p>
              </c:txPr>
              <c:dLblPos val="outEnd"/>
              <c:showLegendKey val="0"/>
              <c:showVal val="0"/>
              <c:showCatName val="1"/>
              <c:showSerName val="0"/>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F2DC-7A4E-856A-5CD051E72AC9}"/>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PL"/>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Statistics!$F$4:$F$8</c:f>
              <c:strCache>
                <c:ptCount val="4"/>
                <c:pt idx="0">
                  <c:v>Book</c:v>
                </c:pt>
                <c:pt idx="1">
                  <c:v>Conference</c:v>
                </c:pt>
                <c:pt idx="2">
                  <c:v>Journal</c:v>
                </c:pt>
                <c:pt idx="3">
                  <c:v>Workshop</c:v>
                </c:pt>
              </c:strCache>
            </c:strRef>
          </c:cat>
          <c:val>
            <c:numRef>
              <c:f>Statistics!$G$4:$G$8</c:f>
              <c:numCache>
                <c:formatCode>General</c:formatCode>
                <c:ptCount val="4"/>
                <c:pt idx="0">
                  <c:v>3</c:v>
                </c:pt>
                <c:pt idx="1">
                  <c:v>96</c:v>
                </c:pt>
                <c:pt idx="2">
                  <c:v>34</c:v>
                </c:pt>
                <c:pt idx="3">
                  <c:v>16</c:v>
                </c:pt>
              </c:numCache>
            </c:numRef>
          </c:val>
          <c:extLst>
            <c:ext xmlns:c16="http://schemas.microsoft.com/office/drawing/2014/chart" uri="{C3380CC4-5D6E-409C-BE32-E72D297353CC}">
              <c16:uniqueId val="{00000008-F2DC-7A4E-856A-5CD051E72AC9}"/>
            </c:ext>
          </c:extLst>
        </c:ser>
        <c:dLbls>
          <c:showLegendKey val="0"/>
          <c:showVal val="0"/>
          <c:showCatName val="0"/>
          <c:showSerName val="0"/>
          <c:showPercent val="0"/>
          <c:showBubbleSize val="0"/>
          <c:showLeaderLines val="1"/>
        </c:dLbls>
        <c:firstSliceAng val="36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790222</xdr:colOff>
      <xdr:row>34</xdr:row>
      <xdr:rowOff>10584</xdr:rowOff>
    </xdr:from>
    <xdr:to>
      <xdr:col>13</xdr:col>
      <xdr:colOff>635000</xdr:colOff>
      <xdr:row>61</xdr:row>
      <xdr:rowOff>25400</xdr:rowOff>
    </xdr:to>
    <xdr:graphicFrame macro="">
      <xdr:nvGraphicFramePr>
        <xdr:cNvPr id="3" name="Chart 2">
          <a:extLst>
            <a:ext uri="{FF2B5EF4-FFF2-40B4-BE49-F238E27FC236}">
              <a16:creationId xmlns:a16="http://schemas.microsoft.com/office/drawing/2014/main" id="{D75804FD-D3D3-4C49-8D50-4AD7CA156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660401</xdr:colOff>
      <xdr:row>63</xdr:row>
      <xdr:rowOff>34924</xdr:rowOff>
    </xdr:from>
    <xdr:to>
      <xdr:col>14</xdr:col>
      <xdr:colOff>736601</xdr:colOff>
      <xdr:row>102</xdr:row>
      <xdr:rowOff>181428</xdr:rowOff>
    </xdr:to>
    <xdr:graphicFrame macro="">
      <xdr:nvGraphicFramePr>
        <xdr:cNvPr id="8" name="Chart 7">
          <a:extLst>
            <a:ext uri="{FF2B5EF4-FFF2-40B4-BE49-F238E27FC236}">
              <a16:creationId xmlns:a16="http://schemas.microsoft.com/office/drawing/2014/main" id="{54CE52B2-9E2D-D947-BF0A-FDD9275E7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53974</xdr:colOff>
      <xdr:row>83</xdr:row>
      <xdr:rowOff>197756</xdr:rowOff>
    </xdr:from>
    <xdr:to>
      <xdr:col>18</xdr:col>
      <xdr:colOff>203199</xdr:colOff>
      <xdr:row>115</xdr:row>
      <xdr:rowOff>118382</xdr:rowOff>
    </xdr:to>
    <xdr:graphicFrame macro="">
      <xdr:nvGraphicFramePr>
        <xdr:cNvPr id="10" name="Chart 9">
          <a:extLst>
            <a:ext uri="{FF2B5EF4-FFF2-40B4-BE49-F238E27FC236}">
              <a16:creationId xmlns:a16="http://schemas.microsoft.com/office/drawing/2014/main" id="{2B6D3D66-B262-1F49-A57B-075223870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887.975197569445" createdVersion="6" refreshedVersion="6" minRefreshableVersion="3" recordCount="149" xr:uid="{B29564E2-6D2A-E741-9B24-5069A915E4F6}">
  <cacheSource type="worksheet">
    <worksheetSource ref="D2:F151" sheet="Form"/>
  </cacheSource>
  <cacheFields count="3">
    <cacheField name="Year" numFmtId="0">
      <sharedItems containsSemiMixedTypes="0" containsString="0" containsNumber="1" containsInteger="1" minValue="2012" maxValue="2019" count="8">
        <n v="2015"/>
        <n v="2018"/>
        <n v="2017"/>
        <n v="2016"/>
        <n v="2014"/>
        <n v="2013"/>
        <n v="2019"/>
        <n v="2012"/>
      </sharedItems>
    </cacheField>
    <cacheField name="Venue" numFmtId="0">
      <sharedItems count="78">
        <s v="Working Conference on Mining Software Repositories (MSR)"/>
        <s v="International Requirements Engineering Conference (RE)"/>
        <s v="International Conference on Software Engineering (ICSE)"/>
        <s v="Journal Requirements Engineering (REJ)"/>
        <s v="International Conference on Software Engineering: Companion (ICSE-C)"/>
        <s v="International Workshop on Privacy-Preserving IR (PIR)"/>
        <s v="International Conference on Automated Software Engineering (ASE)"/>
        <s v="International Requirements Engineering Conference Workshops (REW)"/>
        <s v="International Journal of Information Engineering and Electronic Business (IJIEEB)"/>
        <s v="International Journal of Information Technology and Computer Science (IJITCS)"/>
        <s v="International Conference on Mobile Computing, Applications, and Services"/>
        <s v="International Working Conference on Requirements Engineering: Foundation for Software Quality (REFSQ)"/>
        <s v="Symposium on Service-Oriented System Engineering"/>
        <s v="International Conference on System Sciences"/>
        <s v="International Symposium on Empirical Software Engineering and Measurement (ESEM)"/>
        <s v="International Workshop on App Market Analytics (WAMA)"/>
        <s v="International Conference on Language Resources and Evaluation (LREC)"/>
        <s v="International Conference on Applications of Natural Language to Information Systems (NLDB)"/>
        <s v="International Conference on Evaluation and Assessment in Software Engineering (EASE)"/>
        <s v="International conference on Knowledge discovery and data mining (KDD)"/>
        <s v="IEEE Software"/>
        <s v="International Symposium on Foundations of Software Engineering (FSE)"/>
        <s v="Empirical Software Engineering (EMSE)"/>
        <s v="International Journal of Electronic Commerce"/>
        <s v="International Conference on Software Maintenance and Evolution (ICSME)"/>
        <s v="Proceedings of the 2Nd Joint WICOW/AIRWeb Workshop on Web Quality"/>
        <s v="Proceedings of the 1st International Workshop on Software Qualities and Their Dependencies"/>
        <s v="International Workshop on Emotion Awareness in Software Engineering (SEmotion)"/>
        <s v="International Workshop on Artificial Intelligence for Requirements Engineering (AIRE)"/>
        <s v="International Workshop on Software Engineering Research &amp; Practices for the Internet of Things"/>
        <s v="ACM Southeast Conference"/>
        <s v="Australian Computer-Human Interaction Conference (OzCHI)"/>
        <s v="Conference on Software Maintenance and Evolution (ICSME)"/>
        <s v="International Conference on Data Mining Workshops"/>
        <s v="International Conference on Collaborative Computing: Networking, Applications, and Worksharing (CollaborateCom)"/>
        <s v="International Conference on Social Networks Analysis, Management and Security (SNAMS)"/>
        <s v="International Conference on Mobile Systems and Pervasive Computing (MobiSPC)"/>
        <s v="International Conference on Software Analysis, Evolution and Reengineering (SANER)"/>
        <s v="Information and Software Technology"/>
        <s v="IEEE Working Conference on Software Visualization"/>
        <s v="International BCS Human Computer Interaction Conference"/>
        <s v="International Conference on Mobile Software Engineering and Systems (MOBILESoft)"/>
        <s v="Australasian Software Engineering Conference (ASWEC)"/>
        <s v="Communications of the ACM"/>
        <s v="International Conference on Software Engineering and Knowledge Engineering (SEKE)"/>
        <s v="International Conference on Software Engineering: Software Engineering in Practice (SEIP)"/>
        <s v="International Conference on Information Communication Technology and System (ICTS)"/>
        <s v="Conference on User Modeling, Adaptation and Personalization"/>
        <s v="International Conference on Information and Communication Technology (ICoICT)"/>
        <s v="Information Technology and Electrical Engineering (ICITEE)"/>
        <s v="Federated Conference on Computer Science and Information Systems (FedCSIS)"/>
        <s v="EAI International Conference on Mobile Computing, Applications and Services"/>
        <s v="International Conference on Software Engineering: Software Engineering in Society (ICSE-SEIS)"/>
        <s v="Consumer Communications and Networking Conference (CCNC)"/>
        <s v="International Conference on Software Technologies (ICSOFT)"/>
        <s v="Asia-Pacific Software Engineering Conference (APSEC)"/>
        <s v="Telematics and Informatics"/>
        <s v="Proceedings of the ACM on Interactive, Mobile, Wearable and Ubiquitous Technologies"/>
        <s v="CHI ’13 Extended Abstracts on Human Factors in Computing Systems"/>
        <s v="SmartWorld, Ubiquitous Intelligence Computing, Advanced Trusted Computing, Scalable Computing Communications, Cloud Big Data Computing, Internet of People and Smart City Innovation (SmartWorld/SCALCOM/UIC/ATC/CBDCom/IOP/SCI)"/>
        <s v="Requirements Engineering in the Big Data Era"/>
        <s v="Trends and Applications in Software Engineering"/>
        <s v="International Symposium on Software Reliability Engineering (ISSRE)"/>
        <s v="International Conference on Big Data Innovations and Applications (Innovate-Data)"/>
        <s v="Journal of Software: Evolution and Process"/>
        <s v="International Conference on Mobile Services (MS)"/>
        <s v="International Conference on Service-Oriented Computing (ICSOC)"/>
        <s v="Future Generation Computer Systems"/>
        <s v="Hawaii International Conference on System Sciences, {HICSS}"/>
        <s v="Electronic Commerce Research and Applications"/>
        <s v="Brazilian Symposium on Software Engineering"/>
        <s v="International Conference on Mobile and Ubiquitous Multimedia, {MUM} "/>
        <s v="IEEE Transactions on Software Engineering (TSE)"/>
        <s v="Journal of Systems and Software"/>
        <s v="Journal of Computer Science and Technology (JCST)"/>
        <s v="Perspectives on Data Science for Software Engineering"/>
        <s v="Software: Practice and Experience"/>
        <s v="IEEE Software " u="1"/>
      </sharedItems>
    </cacheField>
    <cacheField name="Venue Type" numFmtId="0">
      <sharedItems count="4">
        <s v="Conference"/>
        <s v="Journal"/>
        <s v="Workshop"/>
        <s v="Book"/>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910.617050231478" createdVersion="6" refreshedVersion="6" minRefreshableVersion="3" recordCount="7" xr:uid="{81B79F38-EC8C-5648-ABB3-E09C87D3D3D7}">
  <cacheSource type="worksheet">
    <worksheetSource ref="B108:C115" sheet="Statistics"/>
  </cacheSource>
  <cacheFields count="2">
    <cacheField name="SE Phase" numFmtId="0">
      <sharedItems count="7">
        <s v="Requirements"/>
        <s v="Design"/>
        <s v="Coding"/>
        <s v="Testing"/>
        <s v="Maintenance"/>
        <s v="Evolution"/>
        <s v="Not Specified"/>
      </sharedItems>
    </cacheField>
    <cacheField name="Absolute" numFmtId="0">
      <sharedItems containsSemiMixedTypes="0" containsString="0" containsNumber="1" containsInteger="1" minValue="2" maxValue="6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
  <r>
    <x v="0"/>
    <x v="0"/>
    <x v="0"/>
  </r>
  <r>
    <x v="1"/>
    <x v="1"/>
    <x v="0"/>
  </r>
  <r>
    <x v="1"/>
    <x v="1"/>
    <x v="0"/>
  </r>
  <r>
    <x v="2"/>
    <x v="1"/>
    <x v="0"/>
  </r>
  <r>
    <x v="3"/>
    <x v="2"/>
    <x v="0"/>
  </r>
  <r>
    <x v="4"/>
    <x v="1"/>
    <x v="0"/>
  </r>
  <r>
    <x v="4"/>
    <x v="2"/>
    <x v="0"/>
  </r>
  <r>
    <x v="3"/>
    <x v="3"/>
    <x v="1"/>
  </r>
  <r>
    <x v="1"/>
    <x v="4"/>
    <x v="0"/>
  </r>
  <r>
    <x v="5"/>
    <x v="0"/>
    <x v="0"/>
  </r>
  <r>
    <x v="4"/>
    <x v="5"/>
    <x v="2"/>
  </r>
  <r>
    <x v="0"/>
    <x v="6"/>
    <x v="0"/>
  </r>
  <r>
    <x v="2"/>
    <x v="7"/>
    <x v="2"/>
  </r>
  <r>
    <x v="0"/>
    <x v="8"/>
    <x v="1"/>
  </r>
  <r>
    <x v="0"/>
    <x v="9"/>
    <x v="1"/>
  </r>
  <r>
    <x v="5"/>
    <x v="10"/>
    <x v="0"/>
  </r>
  <r>
    <x v="5"/>
    <x v="2"/>
    <x v="0"/>
  </r>
  <r>
    <x v="0"/>
    <x v="1"/>
    <x v="0"/>
  </r>
  <r>
    <x v="6"/>
    <x v="11"/>
    <x v="0"/>
  </r>
  <r>
    <x v="1"/>
    <x v="11"/>
    <x v="0"/>
  </r>
  <r>
    <x v="0"/>
    <x v="12"/>
    <x v="0"/>
  </r>
  <r>
    <x v="7"/>
    <x v="13"/>
    <x v="0"/>
  </r>
  <r>
    <x v="0"/>
    <x v="14"/>
    <x v="0"/>
  </r>
  <r>
    <x v="5"/>
    <x v="1"/>
    <x v="0"/>
  </r>
  <r>
    <x v="0"/>
    <x v="6"/>
    <x v="0"/>
  </r>
  <r>
    <x v="0"/>
    <x v="6"/>
    <x v="0"/>
  </r>
  <r>
    <x v="3"/>
    <x v="6"/>
    <x v="0"/>
  </r>
  <r>
    <x v="6"/>
    <x v="15"/>
    <x v="2"/>
  </r>
  <r>
    <x v="0"/>
    <x v="6"/>
    <x v="0"/>
  </r>
  <r>
    <x v="3"/>
    <x v="16"/>
    <x v="0"/>
  </r>
  <r>
    <x v="2"/>
    <x v="17"/>
    <x v="0"/>
  </r>
  <r>
    <x v="6"/>
    <x v="11"/>
    <x v="0"/>
  </r>
  <r>
    <x v="2"/>
    <x v="7"/>
    <x v="2"/>
  </r>
  <r>
    <x v="2"/>
    <x v="18"/>
    <x v="0"/>
  </r>
  <r>
    <x v="2"/>
    <x v="18"/>
    <x v="0"/>
  </r>
  <r>
    <x v="5"/>
    <x v="19"/>
    <x v="0"/>
  </r>
  <r>
    <x v="0"/>
    <x v="20"/>
    <x v="1"/>
  </r>
  <r>
    <x v="4"/>
    <x v="21"/>
    <x v="0"/>
  </r>
  <r>
    <x v="0"/>
    <x v="20"/>
    <x v="1"/>
  </r>
  <r>
    <x v="3"/>
    <x v="22"/>
    <x v="1"/>
  </r>
  <r>
    <x v="2"/>
    <x v="4"/>
    <x v="0"/>
  </r>
  <r>
    <x v="1"/>
    <x v="22"/>
    <x v="1"/>
  </r>
  <r>
    <x v="3"/>
    <x v="18"/>
    <x v="0"/>
  </r>
  <r>
    <x v="3"/>
    <x v="20"/>
    <x v="1"/>
  </r>
  <r>
    <x v="6"/>
    <x v="15"/>
    <x v="2"/>
  </r>
  <r>
    <x v="0"/>
    <x v="23"/>
    <x v="1"/>
  </r>
  <r>
    <x v="0"/>
    <x v="24"/>
    <x v="0"/>
  </r>
  <r>
    <x v="2"/>
    <x v="2"/>
    <x v="0"/>
  </r>
  <r>
    <x v="2"/>
    <x v="1"/>
    <x v="0"/>
  </r>
  <r>
    <x v="2"/>
    <x v="1"/>
    <x v="0"/>
  </r>
  <r>
    <x v="2"/>
    <x v="15"/>
    <x v="2"/>
  </r>
  <r>
    <x v="7"/>
    <x v="25"/>
    <x v="2"/>
  </r>
  <r>
    <x v="1"/>
    <x v="26"/>
    <x v="2"/>
  </r>
  <r>
    <x v="6"/>
    <x v="7"/>
    <x v="2"/>
  </r>
  <r>
    <x v="2"/>
    <x v="27"/>
    <x v="2"/>
  </r>
  <r>
    <x v="1"/>
    <x v="28"/>
    <x v="2"/>
  </r>
  <r>
    <x v="2"/>
    <x v="7"/>
    <x v="2"/>
  </r>
  <r>
    <x v="3"/>
    <x v="15"/>
    <x v="2"/>
  </r>
  <r>
    <x v="6"/>
    <x v="29"/>
    <x v="2"/>
  </r>
  <r>
    <x v="3"/>
    <x v="15"/>
    <x v="2"/>
  </r>
  <r>
    <x v="6"/>
    <x v="30"/>
    <x v="0"/>
  </r>
  <r>
    <x v="7"/>
    <x v="31"/>
    <x v="0"/>
  </r>
  <r>
    <x v="7"/>
    <x v="31"/>
    <x v="0"/>
  </r>
  <r>
    <x v="6"/>
    <x v="32"/>
    <x v="0"/>
  </r>
  <r>
    <x v="2"/>
    <x v="33"/>
    <x v="2"/>
  </r>
  <r>
    <x v="2"/>
    <x v="11"/>
    <x v="0"/>
  </r>
  <r>
    <x v="3"/>
    <x v="34"/>
    <x v="0"/>
  </r>
  <r>
    <x v="6"/>
    <x v="35"/>
    <x v="0"/>
  </r>
  <r>
    <x v="3"/>
    <x v="36"/>
    <x v="0"/>
  </r>
  <r>
    <x v="1"/>
    <x v="37"/>
    <x v="0"/>
  </r>
  <r>
    <x v="6"/>
    <x v="38"/>
    <x v="1"/>
  </r>
  <r>
    <x v="4"/>
    <x v="39"/>
    <x v="0"/>
  </r>
  <r>
    <x v="5"/>
    <x v="40"/>
    <x v="0"/>
  </r>
  <r>
    <x v="3"/>
    <x v="31"/>
    <x v="0"/>
  </r>
  <r>
    <x v="2"/>
    <x v="4"/>
    <x v="0"/>
  </r>
  <r>
    <x v="2"/>
    <x v="41"/>
    <x v="0"/>
  </r>
  <r>
    <x v="1"/>
    <x v="42"/>
    <x v="0"/>
  </r>
  <r>
    <x v="2"/>
    <x v="43"/>
    <x v="1"/>
  </r>
  <r>
    <x v="0"/>
    <x v="44"/>
    <x v="0"/>
  </r>
  <r>
    <x v="5"/>
    <x v="31"/>
    <x v="0"/>
  </r>
  <r>
    <x v="6"/>
    <x v="45"/>
    <x v="0"/>
  </r>
  <r>
    <x v="6"/>
    <x v="1"/>
    <x v="0"/>
  </r>
  <r>
    <x v="6"/>
    <x v="20"/>
    <x v="1"/>
  </r>
  <r>
    <x v="3"/>
    <x v="21"/>
    <x v="0"/>
  </r>
  <r>
    <x v="6"/>
    <x v="46"/>
    <x v="0"/>
  </r>
  <r>
    <x v="6"/>
    <x v="47"/>
    <x v="0"/>
  </r>
  <r>
    <x v="6"/>
    <x v="48"/>
    <x v="0"/>
  </r>
  <r>
    <x v="1"/>
    <x v="49"/>
    <x v="0"/>
  </r>
  <r>
    <x v="6"/>
    <x v="50"/>
    <x v="0"/>
  </r>
  <r>
    <x v="3"/>
    <x v="51"/>
    <x v="0"/>
  </r>
  <r>
    <x v="2"/>
    <x v="18"/>
    <x v="0"/>
  </r>
  <r>
    <x v="1"/>
    <x v="52"/>
    <x v="0"/>
  </r>
  <r>
    <x v="5"/>
    <x v="53"/>
    <x v="0"/>
  </r>
  <r>
    <x v="6"/>
    <x v="54"/>
    <x v="0"/>
  </r>
  <r>
    <x v="1"/>
    <x v="55"/>
    <x v="0"/>
  </r>
  <r>
    <x v="2"/>
    <x v="56"/>
    <x v="1"/>
  </r>
  <r>
    <x v="2"/>
    <x v="21"/>
    <x v="0"/>
  </r>
  <r>
    <x v="2"/>
    <x v="57"/>
    <x v="1"/>
  </r>
  <r>
    <x v="5"/>
    <x v="58"/>
    <x v="0"/>
  </r>
  <r>
    <x v="1"/>
    <x v="59"/>
    <x v="0"/>
  </r>
  <r>
    <x v="0"/>
    <x v="24"/>
    <x v="0"/>
  </r>
  <r>
    <x v="3"/>
    <x v="21"/>
    <x v="0"/>
  </r>
  <r>
    <x v="5"/>
    <x v="2"/>
    <x v="0"/>
  </r>
  <r>
    <x v="0"/>
    <x v="60"/>
    <x v="3"/>
  </r>
  <r>
    <x v="3"/>
    <x v="20"/>
    <x v="1"/>
  </r>
  <r>
    <x v="3"/>
    <x v="61"/>
    <x v="3"/>
  </r>
  <r>
    <x v="3"/>
    <x v="62"/>
    <x v="0"/>
  </r>
  <r>
    <x v="2"/>
    <x v="37"/>
    <x v="0"/>
  </r>
  <r>
    <x v="1"/>
    <x v="63"/>
    <x v="0"/>
  </r>
  <r>
    <x v="0"/>
    <x v="41"/>
    <x v="0"/>
  </r>
  <r>
    <x v="1"/>
    <x v="41"/>
    <x v="0"/>
  </r>
  <r>
    <x v="1"/>
    <x v="64"/>
    <x v="1"/>
  </r>
  <r>
    <x v="0"/>
    <x v="65"/>
    <x v="0"/>
  </r>
  <r>
    <x v="1"/>
    <x v="14"/>
    <x v="0"/>
  </r>
  <r>
    <x v="2"/>
    <x v="66"/>
    <x v="0"/>
  </r>
  <r>
    <x v="1"/>
    <x v="67"/>
    <x v="1"/>
  </r>
  <r>
    <x v="1"/>
    <x v="37"/>
    <x v="0"/>
  </r>
  <r>
    <x v="6"/>
    <x v="68"/>
    <x v="0"/>
  </r>
  <r>
    <x v="0"/>
    <x v="41"/>
    <x v="0"/>
  </r>
  <r>
    <x v="2"/>
    <x v="41"/>
    <x v="0"/>
  </r>
  <r>
    <x v="6"/>
    <x v="69"/>
    <x v="1"/>
  </r>
  <r>
    <x v="1"/>
    <x v="21"/>
    <x v="0"/>
  </r>
  <r>
    <x v="6"/>
    <x v="11"/>
    <x v="0"/>
  </r>
  <r>
    <x v="1"/>
    <x v="70"/>
    <x v="0"/>
  </r>
  <r>
    <x v="1"/>
    <x v="71"/>
    <x v="0"/>
  </r>
  <r>
    <x v="6"/>
    <x v="72"/>
    <x v="1"/>
  </r>
  <r>
    <x v="1"/>
    <x v="73"/>
    <x v="1"/>
  </r>
  <r>
    <x v="1"/>
    <x v="3"/>
    <x v="1"/>
  </r>
  <r>
    <x v="2"/>
    <x v="11"/>
    <x v="0"/>
  </r>
  <r>
    <x v="6"/>
    <x v="22"/>
    <x v="1"/>
  </r>
  <r>
    <x v="0"/>
    <x v="62"/>
    <x v="0"/>
  </r>
  <r>
    <x v="1"/>
    <x v="2"/>
    <x v="0"/>
  </r>
  <r>
    <x v="1"/>
    <x v="21"/>
    <x v="0"/>
  </r>
  <r>
    <x v="6"/>
    <x v="6"/>
    <x v="0"/>
  </r>
  <r>
    <x v="6"/>
    <x v="45"/>
    <x v="0"/>
  </r>
  <r>
    <x v="2"/>
    <x v="74"/>
    <x v="1"/>
  </r>
  <r>
    <x v="3"/>
    <x v="75"/>
    <x v="3"/>
  </r>
  <r>
    <x v="6"/>
    <x v="72"/>
    <x v="1"/>
  </r>
  <r>
    <x v="1"/>
    <x v="22"/>
    <x v="1"/>
  </r>
  <r>
    <x v="1"/>
    <x v="22"/>
    <x v="1"/>
  </r>
  <r>
    <x v="6"/>
    <x v="76"/>
    <x v="1"/>
  </r>
  <r>
    <x v="1"/>
    <x v="54"/>
    <x v="0"/>
  </r>
  <r>
    <x v="6"/>
    <x v="22"/>
    <x v="1"/>
  </r>
  <r>
    <x v="1"/>
    <x v="72"/>
    <x v="1"/>
  </r>
  <r>
    <x v="1"/>
    <x v="22"/>
    <x v="1"/>
  </r>
  <r>
    <x v="6"/>
    <x v="22"/>
    <x v="1"/>
  </r>
  <r>
    <x v="1"/>
    <x v="22"/>
    <x v="1"/>
  </r>
  <r>
    <x v="6"/>
    <x v="72"/>
    <x v="1"/>
  </r>
  <r>
    <x v="6"/>
    <x v="22"/>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48"/>
  </r>
  <r>
    <x v="1"/>
    <n v="2"/>
  </r>
  <r>
    <x v="2"/>
    <n v="4"/>
  </r>
  <r>
    <x v="3"/>
    <n v="24"/>
  </r>
  <r>
    <x v="4"/>
    <n v="39"/>
  </r>
  <r>
    <x v="5"/>
    <n v="11"/>
  </r>
  <r>
    <x v="6"/>
    <n v="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6FF7D8-58A8-C341-9866-848DC10D88C1}"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15:K21" firstHeaderRow="1" firstDataRow="2" firstDataCol="1"/>
  <pivotFields count="3">
    <pivotField axis="axisCol" showAll="0">
      <items count="9">
        <item x="7"/>
        <item x="5"/>
        <item x="4"/>
        <item x="0"/>
        <item x="3"/>
        <item x="2"/>
        <item x="1"/>
        <item x="6"/>
        <item t="default"/>
      </items>
    </pivotField>
    <pivotField showAll="0"/>
    <pivotField axis="axisRow" dataField="1" showAll="0">
      <items count="5">
        <item x="3"/>
        <item x="0"/>
        <item x="1"/>
        <item x="2"/>
        <item t="default"/>
      </items>
    </pivotField>
  </pivotFields>
  <rowFields count="1">
    <field x="2"/>
  </rowFields>
  <rowItems count="5">
    <i>
      <x/>
    </i>
    <i>
      <x v="1"/>
    </i>
    <i>
      <x v="2"/>
    </i>
    <i>
      <x v="3"/>
    </i>
    <i t="grand">
      <x/>
    </i>
  </rowItems>
  <colFields count="1">
    <field x="0"/>
  </colFields>
  <colItems count="9">
    <i>
      <x/>
    </i>
    <i>
      <x v="1"/>
    </i>
    <i>
      <x v="2"/>
    </i>
    <i>
      <x v="3"/>
    </i>
    <i>
      <x v="4"/>
    </i>
    <i>
      <x v="5"/>
    </i>
    <i>
      <x v="6"/>
    </i>
    <i>
      <x v="7"/>
    </i>
    <i t="grand">
      <x/>
    </i>
  </colItems>
  <dataFields count="1">
    <dataField name="Count of Venue 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7BEF2E-67CA-3742-9AC6-73B72C2A18AD}"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122:C130" firstHeaderRow="1" firstDataRow="1" firstDataCol="1"/>
  <pivotFields count="2">
    <pivotField axis="axisRow" showAll="0">
      <items count="8">
        <item x="6"/>
        <item x="5"/>
        <item x="4"/>
        <item x="3"/>
        <item x="2"/>
        <item x="1"/>
        <item x="0"/>
        <item t="default"/>
      </items>
    </pivotField>
    <pivotField dataField="1" showAll="0"/>
  </pivotFields>
  <rowFields count="1">
    <field x="0"/>
  </rowFields>
  <rowItems count="8">
    <i>
      <x/>
    </i>
    <i>
      <x v="1"/>
    </i>
    <i>
      <x v="2"/>
    </i>
    <i>
      <x v="3"/>
    </i>
    <i>
      <x v="4"/>
    </i>
    <i>
      <x v="5"/>
    </i>
    <i>
      <x v="6"/>
    </i>
    <i t="grand">
      <x/>
    </i>
  </rowItems>
  <colItems count="1">
    <i/>
  </colItems>
  <dataFields count="1">
    <dataField name="Sum of Absolute" fld="1" baseField="0" baseItem="0"/>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03C4E5-9399-7F4F-BB27-9DF2EB7FE315}"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Venue">
  <location ref="P3:Q81" firstHeaderRow="1" firstDataRow="1" firstDataCol="1"/>
  <pivotFields count="3">
    <pivotField showAll="0"/>
    <pivotField axis="axisRow" dataField="1" showAll="0" sortType="descending">
      <items count="79">
        <item x="30"/>
        <item x="55"/>
        <item x="42"/>
        <item x="31"/>
        <item x="70"/>
        <item x="58"/>
        <item x="43"/>
        <item x="32"/>
        <item x="47"/>
        <item x="53"/>
        <item x="51"/>
        <item x="69"/>
        <item x="22"/>
        <item x="50"/>
        <item x="67"/>
        <item x="68"/>
        <item x="20"/>
        <item m="1" x="77"/>
        <item x="72"/>
        <item x="39"/>
        <item x="38"/>
        <item x="49"/>
        <item x="40"/>
        <item x="17"/>
        <item x="6"/>
        <item x="63"/>
        <item x="34"/>
        <item x="33"/>
        <item x="18"/>
        <item x="48"/>
        <item x="46"/>
        <item x="19"/>
        <item x="16"/>
        <item x="71"/>
        <item x="10"/>
        <item x="65"/>
        <item x="41"/>
        <item x="36"/>
        <item x="66"/>
        <item x="35"/>
        <item x="37"/>
        <item x="2"/>
        <item x="44"/>
        <item x="4"/>
        <item x="45"/>
        <item x="52"/>
        <item x="24"/>
        <item x="54"/>
        <item x="13"/>
        <item x="23"/>
        <item x="8"/>
        <item x="9"/>
        <item x="1"/>
        <item x="7"/>
        <item x="14"/>
        <item x="21"/>
        <item x="62"/>
        <item x="11"/>
        <item x="15"/>
        <item x="28"/>
        <item x="27"/>
        <item x="5"/>
        <item x="29"/>
        <item x="74"/>
        <item x="64"/>
        <item x="73"/>
        <item x="3"/>
        <item x="75"/>
        <item x="26"/>
        <item x="25"/>
        <item x="57"/>
        <item x="60"/>
        <item x="59"/>
        <item x="76"/>
        <item x="12"/>
        <item x="56"/>
        <item x="61"/>
        <item x="0"/>
        <item t="default"/>
      </items>
      <autoSortScope>
        <pivotArea dataOnly="0" outline="0" fieldPosition="0">
          <references count="1">
            <reference field="4294967294" count="1" selected="0">
              <x v="0"/>
            </reference>
          </references>
        </pivotArea>
      </autoSortScope>
    </pivotField>
    <pivotField showAll="0"/>
  </pivotFields>
  <rowFields count="1">
    <field x="1"/>
  </rowFields>
  <rowItems count="78">
    <i>
      <x v="12"/>
    </i>
    <i>
      <x v="52"/>
    </i>
    <i>
      <x v="41"/>
    </i>
    <i>
      <x v="55"/>
    </i>
    <i>
      <x v="57"/>
    </i>
    <i>
      <x v="24"/>
    </i>
    <i>
      <x v="36"/>
    </i>
    <i>
      <x v="58"/>
    </i>
    <i>
      <x v="16"/>
    </i>
    <i>
      <x v="18"/>
    </i>
    <i>
      <x v="3"/>
    </i>
    <i>
      <x v="53"/>
    </i>
    <i>
      <x v="28"/>
    </i>
    <i>
      <x v="40"/>
    </i>
    <i>
      <x v="43"/>
    </i>
    <i>
      <x v="56"/>
    </i>
    <i>
      <x v="66"/>
    </i>
    <i>
      <x v="47"/>
    </i>
    <i>
      <x v="54"/>
    </i>
    <i>
      <x v="44"/>
    </i>
    <i>
      <x v="46"/>
    </i>
    <i>
      <x v="77"/>
    </i>
    <i>
      <x v="1"/>
    </i>
    <i>
      <x v="70"/>
    </i>
    <i>
      <x v="62"/>
    </i>
    <i>
      <x v="5"/>
    </i>
    <i>
      <x v="50"/>
    </i>
    <i>
      <x v="25"/>
    </i>
    <i>
      <x v="21"/>
    </i>
    <i>
      <x v="26"/>
    </i>
    <i>
      <x v="22"/>
    </i>
    <i>
      <x v="27"/>
    </i>
    <i>
      <x v="74"/>
    </i>
    <i>
      <x v="6"/>
    </i>
    <i>
      <x v="14"/>
    </i>
    <i>
      <x v="29"/>
    </i>
    <i>
      <x v="19"/>
    </i>
    <i>
      <x v="30"/>
    </i>
    <i>
      <x v="60"/>
    </i>
    <i>
      <x v="31"/>
    </i>
    <i>
      <x v="64"/>
    </i>
    <i>
      <x v="32"/>
    </i>
    <i>
      <x v="68"/>
    </i>
    <i>
      <x v="33"/>
    </i>
    <i>
      <x v="72"/>
    </i>
    <i>
      <x v="34"/>
    </i>
    <i>
      <x v="23"/>
    </i>
    <i>
      <x v="35"/>
    </i>
    <i>
      <x v="51"/>
    </i>
    <i>
      <x v="7"/>
    </i>
    <i>
      <x v="15"/>
    </i>
    <i>
      <x v="37"/>
    </i>
    <i>
      <x v="4"/>
    </i>
    <i>
      <x v="76"/>
    </i>
    <i>
      <x v="20"/>
    </i>
    <i>
      <x/>
    </i>
    <i>
      <x v="59"/>
    </i>
    <i>
      <x v="8"/>
    </i>
    <i>
      <x v="61"/>
    </i>
    <i>
      <x v="9"/>
    </i>
    <i>
      <x v="63"/>
    </i>
    <i>
      <x v="42"/>
    </i>
    <i>
      <x v="65"/>
    </i>
    <i>
      <x v="10"/>
    </i>
    <i>
      <x v="67"/>
    </i>
    <i>
      <x v="11"/>
    </i>
    <i>
      <x v="69"/>
    </i>
    <i>
      <x v="45"/>
    </i>
    <i>
      <x v="71"/>
    </i>
    <i>
      <x v="2"/>
    </i>
    <i>
      <x v="73"/>
    </i>
    <i>
      <x v="13"/>
    </i>
    <i>
      <x v="75"/>
    </i>
    <i>
      <x v="48"/>
    </i>
    <i>
      <x v="49"/>
    </i>
    <i>
      <x v="38"/>
    </i>
    <i>
      <x v="39"/>
    </i>
    <i t="grand">
      <x/>
    </i>
  </rowItems>
  <colItems count="1">
    <i/>
  </colItems>
  <dataFields count="1">
    <dataField name="No. Papers" fld="1" subtotal="count" baseField="0" baseItem="0"/>
  </dataFields>
  <formats count="3">
    <format dxfId="2">
      <pivotArea dataOnly="0" labelOnly="1" fieldPosition="0">
        <references count="1">
          <reference field="1" count="6">
            <x v="12"/>
            <x v="24"/>
            <x v="41"/>
            <x v="52"/>
            <x v="55"/>
            <x v="57"/>
          </reference>
        </references>
      </pivotArea>
    </format>
    <format dxfId="1">
      <pivotArea dataOnly="0" labelOnly="1" fieldPosition="0">
        <references count="1">
          <reference field="1" count="50">
            <x v="1"/>
            <x v="3"/>
            <x v="4"/>
            <x v="5"/>
            <x v="6"/>
            <x v="7"/>
            <x v="14"/>
            <x v="15"/>
            <x v="16"/>
            <x v="18"/>
            <x v="19"/>
            <x v="21"/>
            <x v="22"/>
            <x v="23"/>
            <x v="24"/>
            <x v="25"/>
            <x v="26"/>
            <x v="27"/>
            <x v="28"/>
            <x v="29"/>
            <x v="30"/>
            <x v="31"/>
            <x v="32"/>
            <x v="33"/>
            <x v="34"/>
            <x v="35"/>
            <x v="36"/>
            <x v="37"/>
            <x v="40"/>
            <x v="43"/>
            <x v="44"/>
            <x v="46"/>
            <x v="47"/>
            <x v="50"/>
            <x v="51"/>
            <x v="53"/>
            <x v="54"/>
            <x v="56"/>
            <x v="57"/>
            <x v="58"/>
            <x v="60"/>
            <x v="62"/>
            <x v="64"/>
            <x v="66"/>
            <x v="68"/>
            <x v="70"/>
            <x v="72"/>
            <x v="74"/>
            <x v="76"/>
            <x v="77"/>
          </reference>
        </references>
      </pivotArea>
    </format>
    <format dxfId="0">
      <pivotArea dataOnly="0" labelOnly="1" fieldPosition="0">
        <references count="1">
          <reference field="1" count="17">
            <x v="0"/>
            <x v="2"/>
            <x v="8"/>
            <x v="9"/>
            <x v="10"/>
            <x v="11"/>
            <x v="20"/>
            <x v="42"/>
            <x v="45"/>
            <x v="59"/>
            <x v="61"/>
            <x v="63"/>
            <x v="65"/>
            <x v="67"/>
            <x v="69"/>
            <x v="71"/>
            <x v="7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ACC6BE-C7CD-9D46-85AF-DE2B4E1837C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3:G8" firstHeaderRow="1" firstDataRow="1" firstDataCol="1"/>
  <pivotFields count="3">
    <pivotField showAll="0"/>
    <pivotField showAll="0"/>
    <pivotField axis="axisRow" dataField="1" showAll="0">
      <items count="5">
        <item x="3"/>
        <item x="0"/>
        <item x="1"/>
        <item x="2"/>
        <item t="default"/>
      </items>
    </pivotField>
  </pivotFields>
  <rowFields count="1">
    <field x="2"/>
  </rowFields>
  <rowItems count="5">
    <i>
      <x/>
    </i>
    <i>
      <x v="1"/>
    </i>
    <i>
      <x v="2"/>
    </i>
    <i>
      <x v="3"/>
    </i>
    <i t="grand">
      <x/>
    </i>
  </rowItems>
  <colItems count="1">
    <i/>
  </colItems>
  <dataFields count="1">
    <dataField name="Count of Venue Type" fld="2"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 chart="2" format="13">
      <pivotArea type="data" outline="0" fieldPosition="0">
        <references count="2">
          <reference field="4294967294" count="1" selected="0">
            <x v="0"/>
          </reference>
          <reference field="2" count="1" selected="0">
            <x v="2"/>
          </reference>
        </references>
      </pivotArea>
    </chartFormat>
    <chartFormat chart="2"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C56225-8210-2345-8CC4-BD716E24944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3:C12" firstHeaderRow="1" firstDataRow="1" firstDataCol="1"/>
  <pivotFields count="3">
    <pivotField axis="axisRow" dataField="1" showAll="0">
      <items count="9">
        <item x="7"/>
        <item x="5"/>
        <item x="4"/>
        <item x="0"/>
        <item x="3"/>
        <item x="2"/>
        <item x="1"/>
        <item x="6"/>
        <item t="default"/>
      </items>
    </pivotField>
    <pivotField showAll="0"/>
    <pivotField showAll="0"/>
  </pivotFields>
  <rowFields count="1">
    <field x="0"/>
  </rowFields>
  <rowItems count="9">
    <i>
      <x/>
    </i>
    <i>
      <x v="1"/>
    </i>
    <i>
      <x v="2"/>
    </i>
    <i>
      <x v="3"/>
    </i>
    <i>
      <x v="4"/>
    </i>
    <i>
      <x v="5"/>
    </i>
    <i>
      <x v="6"/>
    </i>
    <i>
      <x v="7"/>
    </i>
    <i t="grand">
      <x/>
    </i>
  </rowItems>
  <colItems count="1">
    <i/>
  </colItems>
  <dataFields count="1">
    <dataField name="Count of Year"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451BE-3504-B44F-B34D-24D5321C5C8A}">
  <dimension ref="A1:W153"/>
  <sheetViews>
    <sheetView tabSelected="1" zoomScaleNormal="100" workbookViewId="0">
      <pane ySplit="2" topLeftCell="A149" activePane="bottomLeft" state="frozen"/>
      <selection pane="bottomLeft" activeCell="F150" sqref="F150"/>
    </sheetView>
  </sheetViews>
  <sheetFormatPr baseColWidth="10" defaultRowHeight="16"/>
  <cols>
    <col min="1" max="1" width="54" bestFit="1" customWidth="1"/>
    <col min="2" max="2" width="34.1640625" bestFit="1" customWidth="1"/>
    <col min="3" max="3" width="9.83203125" bestFit="1" customWidth="1"/>
    <col min="4" max="4" width="29.5" customWidth="1"/>
    <col min="5" max="5" width="12.33203125" bestFit="1" customWidth="1"/>
    <col min="6" max="6" width="38.1640625" customWidth="1"/>
    <col min="7" max="7" width="41.5" bestFit="1" customWidth="1"/>
    <col min="8" max="8" width="43.83203125" customWidth="1"/>
    <col min="9" max="9" width="37.6640625" customWidth="1"/>
    <col min="10" max="10" width="41.5" bestFit="1" customWidth="1"/>
    <col min="11" max="11" width="30.6640625" bestFit="1" customWidth="1"/>
    <col min="12" max="12" width="40.6640625" customWidth="1"/>
    <col min="13" max="13" width="24.5" bestFit="1" customWidth="1"/>
    <col min="14" max="14" width="33.5" bestFit="1" customWidth="1"/>
    <col min="15" max="15" width="33.83203125" bestFit="1" customWidth="1"/>
    <col min="16" max="16" width="31.83203125" bestFit="1" customWidth="1"/>
    <col min="17" max="17" width="31.33203125" bestFit="1" customWidth="1"/>
    <col min="18" max="18" width="21.1640625" bestFit="1" customWidth="1"/>
    <col min="19" max="19" width="27.1640625" bestFit="1" customWidth="1"/>
    <col min="20" max="20" width="20.6640625" bestFit="1" customWidth="1"/>
    <col min="21" max="21" width="18.5" bestFit="1" customWidth="1"/>
    <col min="22" max="22" width="19.6640625" bestFit="1" customWidth="1"/>
    <col min="23" max="23" width="22.6640625" bestFit="1" customWidth="1"/>
  </cols>
  <sheetData>
    <row r="1" spans="1:23" ht="17">
      <c r="A1" s="38" t="s">
        <v>1247</v>
      </c>
      <c r="B1" s="39"/>
      <c r="C1" s="39"/>
      <c r="D1" s="39"/>
      <c r="E1" s="40"/>
      <c r="F1" s="43" t="s">
        <v>1294</v>
      </c>
      <c r="G1" s="43"/>
      <c r="H1" s="44"/>
      <c r="I1" s="41" t="s">
        <v>1295</v>
      </c>
      <c r="J1" s="42"/>
      <c r="K1" s="45" t="s">
        <v>1349</v>
      </c>
      <c r="L1" s="46"/>
      <c r="M1" s="36" t="s">
        <v>1310</v>
      </c>
      <c r="N1" s="36"/>
      <c r="O1" s="36"/>
      <c r="P1" s="36"/>
      <c r="Q1" s="26" t="s">
        <v>1311</v>
      </c>
      <c r="R1" s="36" t="s">
        <v>1310</v>
      </c>
      <c r="S1" s="36"/>
      <c r="T1" s="37" t="s">
        <v>1310</v>
      </c>
      <c r="U1" s="37"/>
      <c r="V1" s="37"/>
      <c r="W1" s="25" t="s">
        <v>1310</v>
      </c>
    </row>
    <row r="2" spans="1:23">
      <c r="A2" s="27" t="s">
        <v>1299</v>
      </c>
      <c r="B2" s="27" t="s">
        <v>1300</v>
      </c>
      <c r="C2" s="27" t="s">
        <v>1301</v>
      </c>
      <c r="D2" s="27" t="s">
        <v>1302</v>
      </c>
      <c r="E2" s="27" t="s">
        <v>1303</v>
      </c>
      <c r="F2" s="28" t="s">
        <v>1318</v>
      </c>
      <c r="G2" s="28" t="s">
        <v>1298</v>
      </c>
      <c r="H2" s="28" t="s">
        <v>1297</v>
      </c>
      <c r="I2" s="29" t="s">
        <v>1296</v>
      </c>
      <c r="J2" s="29" t="s">
        <v>1304</v>
      </c>
      <c r="K2" s="30" t="s">
        <v>1320</v>
      </c>
      <c r="L2" s="22" t="s">
        <v>1305</v>
      </c>
      <c r="M2" s="23" t="s">
        <v>1306</v>
      </c>
      <c r="N2" s="23" t="s">
        <v>1307</v>
      </c>
      <c r="O2" s="23" t="s">
        <v>1308</v>
      </c>
      <c r="P2" s="23" t="s">
        <v>1319</v>
      </c>
      <c r="Q2" s="23" t="s">
        <v>1309</v>
      </c>
      <c r="R2" s="1" t="s">
        <v>1316</v>
      </c>
      <c r="S2" s="1" t="s">
        <v>1312</v>
      </c>
      <c r="T2" s="1" t="s">
        <v>1313</v>
      </c>
      <c r="U2" s="1" t="s">
        <v>1314</v>
      </c>
      <c r="V2" s="1" t="s">
        <v>1315</v>
      </c>
      <c r="W2" s="1" t="s">
        <v>1317</v>
      </c>
    </row>
    <row r="3" spans="1:23" ht="153">
      <c r="A3" s="17" t="s">
        <v>6</v>
      </c>
      <c r="B3" s="17" t="s">
        <v>5</v>
      </c>
      <c r="C3" s="17">
        <v>2015</v>
      </c>
      <c r="D3" s="17" t="s">
        <v>409</v>
      </c>
      <c r="E3" s="17">
        <v>96</v>
      </c>
      <c r="F3" s="9" t="s">
        <v>431</v>
      </c>
      <c r="G3" s="21" t="s">
        <v>4</v>
      </c>
      <c r="H3" s="9" t="s">
        <v>429</v>
      </c>
      <c r="I3" s="9" t="s">
        <v>688</v>
      </c>
      <c r="J3" s="9" t="s">
        <v>692</v>
      </c>
      <c r="K3" s="9" t="s">
        <v>4</v>
      </c>
      <c r="L3" s="9" t="s">
        <v>7</v>
      </c>
      <c r="M3" s="9" t="s">
        <v>950</v>
      </c>
      <c r="N3" s="9" t="s">
        <v>1165</v>
      </c>
      <c r="O3" s="9" t="s">
        <v>1118</v>
      </c>
      <c r="P3" s="9" t="s">
        <v>948</v>
      </c>
      <c r="Q3" s="9" t="s">
        <v>1166</v>
      </c>
      <c r="R3" s="9" t="s">
        <v>967</v>
      </c>
      <c r="S3" s="9">
        <v>1000</v>
      </c>
      <c r="T3" s="9" t="s">
        <v>1017</v>
      </c>
      <c r="U3" s="9">
        <v>1</v>
      </c>
      <c r="V3" s="9" t="s">
        <v>1005</v>
      </c>
      <c r="W3" s="9" t="s">
        <v>982</v>
      </c>
    </row>
    <row r="4" spans="1:23" ht="119">
      <c r="A4" s="17" t="s">
        <v>8</v>
      </c>
      <c r="B4" s="17" t="s">
        <v>9</v>
      </c>
      <c r="C4" s="17">
        <v>2018</v>
      </c>
      <c r="D4" s="17" t="s">
        <v>232</v>
      </c>
      <c r="E4" s="17">
        <v>15</v>
      </c>
      <c r="F4" s="9" t="s">
        <v>449</v>
      </c>
      <c r="G4" s="17" t="s">
        <v>852</v>
      </c>
      <c r="H4" s="10" t="s">
        <v>433</v>
      </c>
      <c r="I4" s="16" t="s">
        <v>764</v>
      </c>
      <c r="J4" s="12" t="s">
        <v>778</v>
      </c>
      <c r="K4" s="9" t="s">
        <v>435</v>
      </c>
      <c r="L4" s="9" t="s">
        <v>883</v>
      </c>
      <c r="M4" s="9" t="s">
        <v>1164</v>
      </c>
      <c r="N4" s="9" t="s">
        <v>4</v>
      </c>
      <c r="O4" s="9" t="s">
        <v>4</v>
      </c>
      <c r="P4" s="9" t="s">
        <v>4</v>
      </c>
      <c r="Q4" s="9" t="s">
        <v>4</v>
      </c>
      <c r="R4" s="9" t="s">
        <v>4</v>
      </c>
      <c r="S4" s="9" t="s">
        <v>4</v>
      </c>
      <c r="T4" s="9" t="s">
        <v>4</v>
      </c>
      <c r="U4" s="9" t="s">
        <v>4</v>
      </c>
      <c r="V4" s="9" t="s">
        <v>4</v>
      </c>
      <c r="W4" s="9" t="s">
        <v>4</v>
      </c>
    </row>
    <row r="5" spans="1:23" ht="136">
      <c r="A5" s="17" t="s">
        <v>14</v>
      </c>
      <c r="B5" s="17" t="s">
        <v>15</v>
      </c>
      <c r="C5" s="17">
        <v>2018</v>
      </c>
      <c r="D5" s="17" t="s">
        <v>232</v>
      </c>
      <c r="E5" s="17">
        <v>12</v>
      </c>
      <c r="F5" s="9" t="s">
        <v>430</v>
      </c>
      <c r="G5" s="17" t="s">
        <v>828</v>
      </c>
      <c r="H5" s="9" t="s">
        <v>450</v>
      </c>
      <c r="I5" s="16" t="s">
        <v>657</v>
      </c>
      <c r="J5" s="12" t="s">
        <v>659</v>
      </c>
      <c r="K5" s="9" t="s">
        <v>435</v>
      </c>
      <c r="L5" s="9" t="s">
        <v>648</v>
      </c>
      <c r="M5" s="9" t="s">
        <v>950</v>
      </c>
      <c r="N5" s="9" t="s">
        <v>951</v>
      </c>
      <c r="O5" s="9" t="s">
        <v>1117</v>
      </c>
      <c r="P5" s="9" t="s">
        <v>949</v>
      </c>
      <c r="Q5" s="9" t="s">
        <v>1277</v>
      </c>
      <c r="R5" s="9" t="s">
        <v>968</v>
      </c>
      <c r="S5" s="9">
        <v>4400</v>
      </c>
      <c r="T5" s="9" t="s">
        <v>1005</v>
      </c>
      <c r="U5" s="9" t="s">
        <v>1005</v>
      </c>
      <c r="V5" s="9" t="s">
        <v>1005</v>
      </c>
      <c r="W5" s="9" t="s">
        <v>1065</v>
      </c>
    </row>
    <row r="6" spans="1:23" ht="404">
      <c r="A6" s="17" t="s">
        <v>10</v>
      </c>
      <c r="B6" s="17" t="s">
        <v>11</v>
      </c>
      <c r="C6" s="17">
        <v>2017</v>
      </c>
      <c r="D6" s="17" t="s">
        <v>232</v>
      </c>
      <c r="E6" s="17">
        <v>56</v>
      </c>
      <c r="F6" s="9" t="s">
        <v>472</v>
      </c>
      <c r="G6" s="17" t="s">
        <v>853</v>
      </c>
      <c r="H6" s="10" t="s">
        <v>474</v>
      </c>
      <c r="I6" s="17" t="s">
        <v>765</v>
      </c>
      <c r="J6" s="17" t="s">
        <v>779</v>
      </c>
      <c r="K6" s="9" t="s">
        <v>936</v>
      </c>
      <c r="L6" s="9" t="s">
        <v>22</v>
      </c>
      <c r="M6" s="9" t="s">
        <v>950</v>
      </c>
      <c r="N6" s="9" t="s">
        <v>1283</v>
      </c>
      <c r="O6" s="9" t="s">
        <v>1168</v>
      </c>
      <c r="P6" s="9" t="s">
        <v>948</v>
      </c>
      <c r="Q6" s="17" t="s">
        <v>1284</v>
      </c>
      <c r="R6" s="9" t="s">
        <v>969</v>
      </c>
      <c r="S6" s="9">
        <v>80</v>
      </c>
      <c r="T6" s="9" t="s">
        <v>1016</v>
      </c>
      <c r="U6" s="9">
        <v>1</v>
      </c>
      <c r="V6" s="9" t="s">
        <v>1005</v>
      </c>
      <c r="W6" s="9" t="s">
        <v>984</v>
      </c>
    </row>
    <row r="7" spans="1:23" ht="409.6">
      <c r="A7" s="17" t="s">
        <v>12</v>
      </c>
      <c r="B7" s="17" t="s">
        <v>13</v>
      </c>
      <c r="C7" s="17">
        <v>2016</v>
      </c>
      <c r="D7" s="17" t="s">
        <v>404</v>
      </c>
      <c r="E7" s="17">
        <v>152</v>
      </c>
      <c r="F7" s="9" t="s">
        <v>451</v>
      </c>
      <c r="G7" s="17" t="s">
        <v>854</v>
      </c>
      <c r="H7" s="9" t="s">
        <v>452</v>
      </c>
      <c r="I7" s="16" t="s">
        <v>657</v>
      </c>
      <c r="J7" s="9" t="s">
        <v>666</v>
      </c>
      <c r="K7" s="9" t="s">
        <v>889</v>
      </c>
      <c r="L7" s="9" t="s">
        <v>907</v>
      </c>
      <c r="M7" s="17" t="s">
        <v>1205</v>
      </c>
      <c r="N7" s="17" t="s">
        <v>1211</v>
      </c>
      <c r="O7" s="17" t="s">
        <v>1231</v>
      </c>
      <c r="P7" s="9" t="s">
        <v>1210</v>
      </c>
      <c r="Q7" s="17" t="s">
        <v>1292</v>
      </c>
      <c r="R7" s="9" t="s">
        <v>969</v>
      </c>
      <c r="S7" s="9">
        <v>1663</v>
      </c>
      <c r="T7" s="9" t="s">
        <v>1015</v>
      </c>
      <c r="U7" s="9">
        <v>2</v>
      </c>
      <c r="V7" s="9" t="s">
        <v>1005</v>
      </c>
      <c r="W7" s="9" t="s">
        <v>1008</v>
      </c>
    </row>
    <row r="8" spans="1:23" ht="356">
      <c r="A8" s="20" t="s">
        <v>18</v>
      </c>
      <c r="B8" s="20" t="s">
        <v>19</v>
      </c>
      <c r="C8" s="17">
        <v>2014</v>
      </c>
      <c r="D8" s="17" t="s">
        <v>232</v>
      </c>
      <c r="E8" s="20">
        <v>403</v>
      </c>
      <c r="F8" s="13" t="s">
        <v>457</v>
      </c>
      <c r="G8" s="17" t="s">
        <v>855</v>
      </c>
      <c r="H8" s="10" t="s">
        <v>453</v>
      </c>
      <c r="I8" s="9" t="s">
        <v>688</v>
      </c>
      <c r="J8" s="12" t="s">
        <v>693</v>
      </c>
      <c r="K8" s="9" t="s">
        <v>1337</v>
      </c>
      <c r="L8" s="20" t="s">
        <v>908</v>
      </c>
      <c r="M8" s="9" t="s">
        <v>950</v>
      </c>
      <c r="N8" s="12" t="s">
        <v>1287</v>
      </c>
      <c r="O8" s="9" t="s">
        <v>1199</v>
      </c>
      <c r="P8" s="14" t="s">
        <v>1202</v>
      </c>
      <c r="Q8" s="20" t="s">
        <v>1276</v>
      </c>
      <c r="R8" s="12" t="s">
        <v>968</v>
      </c>
      <c r="S8" s="9">
        <v>2800</v>
      </c>
      <c r="T8" s="12" t="s">
        <v>1014</v>
      </c>
      <c r="U8" s="9">
        <v>2</v>
      </c>
      <c r="V8" s="12" t="s">
        <v>992</v>
      </c>
      <c r="W8" s="12" t="s">
        <v>1005</v>
      </c>
    </row>
    <row r="9" spans="1:23" ht="340">
      <c r="A9" s="17" t="s">
        <v>16</v>
      </c>
      <c r="B9" s="17" t="s">
        <v>17</v>
      </c>
      <c r="C9" s="17">
        <v>2014</v>
      </c>
      <c r="D9" s="17" t="s">
        <v>404</v>
      </c>
      <c r="E9" s="17">
        <v>370</v>
      </c>
      <c r="F9" s="13" t="s">
        <v>651</v>
      </c>
      <c r="G9" s="17" t="s">
        <v>829</v>
      </c>
      <c r="H9" s="9" t="s">
        <v>656</v>
      </c>
      <c r="I9" s="16" t="s">
        <v>657</v>
      </c>
      <c r="J9" s="9" t="s">
        <v>660</v>
      </c>
      <c r="K9" s="9" t="s">
        <v>4</v>
      </c>
      <c r="L9" s="17" t="s">
        <v>7</v>
      </c>
      <c r="M9" s="17" t="s">
        <v>1332</v>
      </c>
      <c r="N9" s="20" t="s">
        <v>1333</v>
      </c>
      <c r="O9" s="17" t="s">
        <v>1334</v>
      </c>
      <c r="P9" s="17" t="s">
        <v>1335</v>
      </c>
      <c r="Q9" s="17" t="s">
        <v>1336</v>
      </c>
      <c r="R9" s="17" t="s">
        <v>969</v>
      </c>
      <c r="S9" s="17">
        <v>12000</v>
      </c>
      <c r="T9" s="9" t="s">
        <v>1013</v>
      </c>
      <c r="U9" s="9">
        <v>3</v>
      </c>
      <c r="V9" s="9" t="s">
        <v>1005</v>
      </c>
      <c r="W9" s="9" t="s">
        <v>985</v>
      </c>
    </row>
    <row r="10" spans="1:23" ht="409.6">
      <c r="A10" s="17" t="s">
        <v>20</v>
      </c>
      <c r="B10" s="17" t="s">
        <v>21</v>
      </c>
      <c r="C10" s="17">
        <v>2016</v>
      </c>
      <c r="D10" s="17" t="s">
        <v>402</v>
      </c>
      <c r="E10" s="17">
        <v>108</v>
      </c>
      <c r="F10" s="9" t="s">
        <v>454</v>
      </c>
      <c r="G10" s="17" t="s">
        <v>799</v>
      </c>
      <c r="H10" s="9" t="s">
        <v>455</v>
      </c>
      <c r="I10" s="9" t="s">
        <v>669</v>
      </c>
      <c r="J10" s="12" t="s">
        <v>676</v>
      </c>
      <c r="K10" s="9" t="s">
        <v>1338</v>
      </c>
      <c r="L10" s="9" t="s">
        <v>50</v>
      </c>
      <c r="M10" s="17" t="s">
        <v>1205</v>
      </c>
      <c r="N10" s="9" t="s">
        <v>951</v>
      </c>
      <c r="O10" s="17" t="s">
        <v>1241</v>
      </c>
      <c r="P10" s="9" t="s">
        <v>1269</v>
      </c>
      <c r="Q10" s="24" t="s">
        <v>1217</v>
      </c>
      <c r="R10" s="9" t="s">
        <v>968</v>
      </c>
      <c r="S10" s="9">
        <v>4400</v>
      </c>
      <c r="T10" s="9" t="s">
        <v>1012</v>
      </c>
      <c r="U10" s="9">
        <v>2</v>
      </c>
      <c r="V10" s="9" t="s">
        <v>1005</v>
      </c>
      <c r="W10" s="9" t="s">
        <v>1009</v>
      </c>
    </row>
    <row r="11" spans="1:23" ht="340">
      <c r="A11" s="17" t="s">
        <v>23</v>
      </c>
      <c r="B11" s="17" t="s">
        <v>24</v>
      </c>
      <c r="C11" s="17">
        <v>2018</v>
      </c>
      <c r="D11" s="17" t="s">
        <v>405</v>
      </c>
      <c r="E11" s="17">
        <v>5</v>
      </c>
      <c r="F11" s="9" t="s">
        <v>456</v>
      </c>
      <c r="G11" s="17" t="s">
        <v>856</v>
      </c>
      <c r="H11" s="9" t="s">
        <v>458</v>
      </c>
      <c r="I11" s="16" t="s">
        <v>657</v>
      </c>
      <c r="J11" s="16" t="s">
        <v>661</v>
      </c>
      <c r="K11" s="9" t="s">
        <v>1339</v>
      </c>
      <c r="L11" s="9" t="s">
        <v>25</v>
      </c>
      <c r="M11" s="17" t="s">
        <v>1205</v>
      </c>
      <c r="N11" s="17" t="s">
        <v>1264</v>
      </c>
      <c r="O11" s="17" t="s">
        <v>1232</v>
      </c>
      <c r="P11" s="17" t="s">
        <v>1265</v>
      </c>
      <c r="Q11" s="17" t="s">
        <v>1218</v>
      </c>
      <c r="R11" s="9" t="s">
        <v>969</v>
      </c>
      <c r="S11" s="9">
        <v>6107</v>
      </c>
      <c r="T11" s="9" t="s">
        <v>1007</v>
      </c>
      <c r="U11" s="9">
        <v>1</v>
      </c>
      <c r="V11" s="9" t="s">
        <v>1005</v>
      </c>
      <c r="W11" s="9" t="s">
        <v>1005</v>
      </c>
    </row>
    <row r="12" spans="1:23" ht="136">
      <c r="A12" s="20" t="s">
        <v>29</v>
      </c>
      <c r="B12" s="20" t="s">
        <v>30</v>
      </c>
      <c r="C12" s="17">
        <v>2013</v>
      </c>
      <c r="D12" s="17" t="s">
        <v>409</v>
      </c>
      <c r="E12" s="20">
        <v>270</v>
      </c>
      <c r="F12" s="9" t="s">
        <v>459</v>
      </c>
      <c r="G12" s="17" t="s">
        <v>808</v>
      </c>
      <c r="H12" s="10" t="s">
        <v>460</v>
      </c>
      <c r="I12" s="9" t="s">
        <v>766</v>
      </c>
      <c r="J12" s="9" t="s">
        <v>780</v>
      </c>
      <c r="K12" s="9" t="s">
        <v>1339</v>
      </c>
      <c r="L12" s="9" t="s">
        <v>7</v>
      </c>
      <c r="M12" s="9" t="s">
        <v>950</v>
      </c>
      <c r="N12" s="9" t="s">
        <v>1060</v>
      </c>
      <c r="O12" s="9" t="s">
        <v>1169</v>
      </c>
      <c r="P12" s="10" t="s">
        <v>961</v>
      </c>
      <c r="Q12" s="10" t="s">
        <v>1193</v>
      </c>
      <c r="R12" s="9" t="s">
        <v>969</v>
      </c>
      <c r="S12" s="9">
        <v>3480</v>
      </c>
      <c r="T12" s="9" t="s">
        <v>1060</v>
      </c>
      <c r="U12" s="9" t="s">
        <v>1005</v>
      </c>
      <c r="V12" s="9" t="s">
        <v>1005</v>
      </c>
      <c r="W12" s="12" t="s">
        <v>1005</v>
      </c>
    </row>
    <row r="13" spans="1:23" ht="170">
      <c r="A13" s="20" t="s">
        <v>31</v>
      </c>
      <c r="B13" s="20" t="s">
        <v>32</v>
      </c>
      <c r="C13" s="17">
        <v>2014</v>
      </c>
      <c r="D13" s="20" t="s">
        <v>33</v>
      </c>
      <c r="E13" s="20">
        <v>13</v>
      </c>
      <c r="F13" s="16" t="s">
        <v>430</v>
      </c>
      <c r="G13" s="17" t="s">
        <v>857</v>
      </c>
      <c r="H13" s="9" t="s">
        <v>461</v>
      </c>
      <c r="I13" s="16" t="s">
        <v>657</v>
      </c>
      <c r="J13" s="18" t="s">
        <v>662</v>
      </c>
      <c r="K13" s="12" t="s">
        <v>919</v>
      </c>
      <c r="L13" s="9" t="s">
        <v>7</v>
      </c>
      <c r="M13" s="9" t="s">
        <v>950</v>
      </c>
      <c r="N13" s="12" t="s">
        <v>1119</v>
      </c>
      <c r="O13" s="9" t="s">
        <v>1170</v>
      </c>
      <c r="P13" s="9" t="s">
        <v>952</v>
      </c>
      <c r="Q13" s="12" t="s">
        <v>963</v>
      </c>
      <c r="R13" s="12" t="s">
        <v>969</v>
      </c>
      <c r="S13" s="9">
        <v>36464</v>
      </c>
      <c r="T13" s="12" t="s">
        <v>1031</v>
      </c>
      <c r="U13" s="9">
        <v>2</v>
      </c>
      <c r="V13" s="9" t="s">
        <v>1005</v>
      </c>
      <c r="W13" s="12" t="s">
        <v>1005</v>
      </c>
    </row>
    <row r="14" spans="1:23" ht="356">
      <c r="A14" s="20" t="s">
        <v>34</v>
      </c>
      <c r="B14" s="20" t="s">
        <v>35</v>
      </c>
      <c r="C14" s="17">
        <v>2015</v>
      </c>
      <c r="D14" s="17" t="s">
        <v>76</v>
      </c>
      <c r="E14" s="20">
        <v>71</v>
      </c>
      <c r="F14" s="16" t="s">
        <v>430</v>
      </c>
      <c r="G14" s="17" t="s">
        <v>858</v>
      </c>
      <c r="H14" s="9" t="s">
        <v>462</v>
      </c>
      <c r="I14" s="16" t="s">
        <v>657</v>
      </c>
      <c r="J14" s="12" t="s">
        <v>663</v>
      </c>
      <c r="K14" s="12" t="s">
        <v>918</v>
      </c>
      <c r="L14" s="12" t="s">
        <v>922</v>
      </c>
      <c r="M14" s="9" t="s">
        <v>950</v>
      </c>
      <c r="N14" s="12" t="s">
        <v>1017</v>
      </c>
      <c r="O14" s="9" t="s">
        <v>1170</v>
      </c>
      <c r="P14" s="9" t="s">
        <v>949</v>
      </c>
      <c r="Q14" s="12" t="s">
        <v>1197</v>
      </c>
      <c r="R14" s="12" t="s">
        <v>968</v>
      </c>
      <c r="S14" s="9">
        <v>4500</v>
      </c>
      <c r="T14" s="12" t="s">
        <v>1011</v>
      </c>
      <c r="U14" s="9">
        <v>2</v>
      </c>
      <c r="V14" s="12" t="s">
        <v>992</v>
      </c>
      <c r="W14" s="12" t="s">
        <v>983</v>
      </c>
    </row>
    <row r="15" spans="1:23" ht="388">
      <c r="A15" s="20" t="s">
        <v>37</v>
      </c>
      <c r="B15" s="20" t="s">
        <v>39</v>
      </c>
      <c r="C15" s="17">
        <v>2017</v>
      </c>
      <c r="D15" s="20" t="s">
        <v>38</v>
      </c>
      <c r="E15" s="20">
        <v>19</v>
      </c>
      <c r="F15" s="9" t="s">
        <v>463</v>
      </c>
      <c r="G15" s="24" t="s">
        <v>859</v>
      </c>
      <c r="H15" s="10" t="s">
        <v>464</v>
      </c>
      <c r="I15" s="9" t="s">
        <v>669</v>
      </c>
      <c r="J15" s="9" t="s">
        <v>677</v>
      </c>
      <c r="K15" s="12" t="s">
        <v>1340</v>
      </c>
      <c r="L15" s="12" t="s">
        <v>937</v>
      </c>
      <c r="M15" s="9" t="s">
        <v>950</v>
      </c>
      <c r="N15" s="12" t="s">
        <v>1289</v>
      </c>
      <c r="O15" s="9" t="s">
        <v>1170</v>
      </c>
      <c r="P15" s="9" t="s">
        <v>949</v>
      </c>
      <c r="Q15" s="12" t="s">
        <v>1288</v>
      </c>
      <c r="R15" s="12" t="s">
        <v>4</v>
      </c>
      <c r="S15" s="9">
        <v>3500</v>
      </c>
      <c r="T15" s="12" t="s">
        <v>1010</v>
      </c>
      <c r="U15" s="9" t="s">
        <v>1005</v>
      </c>
      <c r="V15" s="9" t="s">
        <v>1005</v>
      </c>
      <c r="W15" s="12" t="s">
        <v>1005</v>
      </c>
    </row>
    <row r="16" spans="1:23" ht="170">
      <c r="A16" s="20" t="s">
        <v>40</v>
      </c>
      <c r="B16" s="20" t="s">
        <v>41</v>
      </c>
      <c r="C16" s="17">
        <v>2015</v>
      </c>
      <c r="D16" s="20" t="s">
        <v>42</v>
      </c>
      <c r="E16" s="20">
        <v>17</v>
      </c>
      <c r="F16" s="16" t="s">
        <v>448</v>
      </c>
      <c r="G16" s="17" t="s">
        <v>860</v>
      </c>
      <c r="H16" s="9" t="s">
        <v>465</v>
      </c>
      <c r="I16" s="16" t="s">
        <v>764</v>
      </c>
      <c r="J16" s="12" t="s">
        <v>771</v>
      </c>
      <c r="K16" s="12" t="s">
        <v>919</v>
      </c>
      <c r="L16" s="12" t="s">
        <v>43</v>
      </c>
      <c r="M16" s="9" t="s">
        <v>1164</v>
      </c>
      <c r="N16" s="9" t="s">
        <v>4</v>
      </c>
      <c r="O16" s="9" t="s">
        <v>4</v>
      </c>
      <c r="P16" s="9" t="s">
        <v>4</v>
      </c>
      <c r="Q16" s="9" t="s">
        <v>4</v>
      </c>
      <c r="R16" s="9" t="s">
        <v>4</v>
      </c>
      <c r="S16" s="9" t="s">
        <v>4</v>
      </c>
      <c r="T16" s="9" t="s">
        <v>4</v>
      </c>
      <c r="U16" s="9" t="s">
        <v>4</v>
      </c>
      <c r="V16" s="9" t="s">
        <v>4</v>
      </c>
      <c r="W16" s="9" t="s">
        <v>4</v>
      </c>
    </row>
    <row r="17" spans="1:23" ht="119">
      <c r="A17" s="20" t="s">
        <v>44</v>
      </c>
      <c r="B17" s="20" t="s">
        <v>45</v>
      </c>
      <c r="C17" s="17">
        <v>2015</v>
      </c>
      <c r="D17" s="20" t="s">
        <v>46</v>
      </c>
      <c r="E17" s="20">
        <v>11</v>
      </c>
      <c r="F17" s="16" t="s">
        <v>448</v>
      </c>
      <c r="G17" s="21" t="s">
        <v>4</v>
      </c>
      <c r="H17" s="9" t="s">
        <v>466</v>
      </c>
      <c r="I17" s="16" t="s">
        <v>764</v>
      </c>
      <c r="J17" s="12" t="s">
        <v>771</v>
      </c>
      <c r="K17" s="12" t="s">
        <v>4</v>
      </c>
      <c r="L17" s="9" t="s">
        <v>7</v>
      </c>
      <c r="M17" s="9" t="s">
        <v>1164</v>
      </c>
      <c r="N17" s="9" t="s">
        <v>4</v>
      </c>
      <c r="O17" s="9" t="s">
        <v>4</v>
      </c>
      <c r="P17" s="9" t="s">
        <v>4</v>
      </c>
      <c r="Q17" s="9" t="s">
        <v>4</v>
      </c>
      <c r="R17" s="9" t="s">
        <v>4</v>
      </c>
      <c r="S17" s="9" t="s">
        <v>4</v>
      </c>
      <c r="T17" s="9" t="s">
        <v>4</v>
      </c>
      <c r="U17" s="9" t="s">
        <v>4</v>
      </c>
      <c r="V17" s="9" t="s">
        <v>4</v>
      </c>
      <c r="W17" s="9" t="s">
        <v>4</v>
      </c>
    </row>
    <row r="18" spans="1:23" ht="221">
      <c r="A18" s="20" t="s">
        <v>47</v>
      </c>
      <c r="B18" s="20" t="s">
        <v>49</v>
      </c>
      <c r="C18" s="17">
        <v>2013</v>
      </c>
      <c r="D18" s="20" t="s">
        <v>48</v>
      </c>
      <c r="E18" s="20">
        <v>36</v>
      </c>
      <c r="F18" s="9" t="s">
        <v>459</v>
      </c>
      <c r="G18" s="17" t="s">
        <v>861</v>
      </c>
      <c r="H18" s="12" t="s">
        <v>1196</v>
      </c>
      <c r="I18" s="9" t="s">
        <v>767</v>
      </c>
      <c r="J18" s="12" t="s">
        <v>781</v>
      </c>
      <c r="K18" s="9" t="s">
        <v>1339</v>
      </c>
      <c r="L18" s="12" t="s">
        <v>903</v>
      </c>
      <c r="M18" s="9" t="s">
        <v>950</v>
      </c>
      <c r="N18" s="9" t="s">
        <v>1060</v>
      </c>
      <c r="O18" s="9" t="s">
        <v>1194</v>
      </c>
      <c r="P18" s="10" t="s">
        <v>961</v>
      </c>
      <c r="Q18" s="14" t="s">
        <v>1195</v>
      </c>
      <c r="R18" s="9" t="s">
        <v>969</v>
      </c>
      <c r="S18" s="9">
        <v>3480</v>
      </c>
      <c r="T18" s="9" t="s">
        <v>1060</v>
      </c>
      <c r="U18" s="9" t="s">
        <v>1005</v>
      </c>
      <c r="V18" s="9" t="s">
        <v>1005</v>
      </c>
      <c r="W18" s="12" t="s">
        <v>1005</v>
      </c>
    </row>
    <row r="19" spans="1:23" ht="136">
      <c r="A19" s="17" t="s">
        <v>26</v>
      </c>
      <c r="B19" s="17" t="s">
        <v>27</v>
      </c>
      <c r="C19" s="17">
        <v>2013</v>
      </c>
      <c r="D19" s="17" t="s">
        <v>404</v>
      </c>
      <c r="E19" s="17">
        <v>63</v>
      </c>
      <c r="F19" s="9" t="s">
        <v>467</v>
      </c>
      <c r="G19" s="24" t="s">
        <v>862</v>
      </c>
      <c r="H19" s="9" t="s">
        <v>468</v>
      </c>
      <c r="I19" s="16" t="s">
        <v>764</v>
      </c>
      <c r="J19" s="17" t="s">
        <v>772</v>
      </c>
      <c r="K19" s="12" t="s">
        <v>920</v>
      </c>
      <c r="L19" s="9" t="s">
        <v>28</v>
      </c>
      <c r="M19" s="9" t="s">
        <v>1164</v>
      </c>
      <c r="N19" s="9" t="s">
        <v>4</v>
      </c>
      <c r="O19" s="9" t="s">
        <v>4</v>
      </c>
      <c r="P19" s="9" t="s">
        <v>4</v>
      </c>
      <c r="Q19" s="9" t="s">
        <v>4</v>
      </c>
      <c r="R19" s="9" t="s">
        <v>4</v>
      </c>
      <c r="S19" s="9" t="s">
        <v>4</v>
      </c>
      <c r="T19" s="9" t="s">
        <v>4</v>
      </c>
      <c r="U19" s="9" t="s">
        <v>4</v>
      </c>
      <c r="V19" s="9" t="s">
        <v>4</v>
      </c>
      <c r="W19" s="9" t="s">
        <v>4</v>
      </c>
    </row>
    <row r="20" spans="1:23" ht="409.6">
      <c r="A20" s="17" t="s">
        <v>52</v>
      </c>
      <c r="B20" s="17" t="s">
        <v>51</v>
      </c>
      <c r="C20" s="17">
        <v>2015</v>
      </c>
      <c r="D20" s="17" t="s">
        <v>232</v>
      </c>
      <c r="E20" s="17">
        <v>279</v>
      </c>
      <c r="F20" s="9" t="s">
        <v>430</v>
      </c>
      <c r="G20" s="17" t="s">
        <v>813</v>
      </c>
      <c r="H20" s="9" t="s">
        <v>469</v>
      </c>
      <c r="I20" s="9" t="s">
        <v>669</v>
      </c>
      <c r="J20" s="12" t="s">
        <v>678</v>
      </c>
      <c r="K20" s="12" t="s">
        <v>1339</v>
      </c>
      <c r="L20" s="9" t="s">
        <v>50</v>
      </c>
      <c r="M20" s="9" t="s">
        <v>950</v>
      </c>
      <c r="N20" s="9" t="s">
        <v>1120</v>
      </c>
      <c r="O20" s="9" t="s">
        <v>1170</v>
      </c>
      <c r="P20" s="9" t="s">
        <v>949</v>
      </c>
      <c r="Q20" s="9" t="s">
        <v>970</v>
      </c>
      <c r="R20" s="9" t="s">
        <v>968</v>
      </c>
      <c r="S20" s="9">
        <v>4400</v>
      </c>
      <c r="T20" s="9" t="s">
        <v>1022</v>
      </c>
      <c r="U20" s="9">
        <v>2</v>
      </c>
      <c r="V20" s="9" t="s">
        <v>1005</v>
      </c>
      <c r="W20" s="9" t="s">
        <v>985</v>
      </c>
    </row>
    <row r="21" spans="1:23" ht="340">
      <c r="A21" s="17" t="s">
        <v>53</v>
      </c>
      <c r="B21" s="17" t="s">
        <v>54</v>
      </c>
      <c r="C21" s="17">
        <v>2019</v>
      </c>
      <c r="D21" s="17" t="s">
        <v>56</v>
      </c>
      <c r="E21" s="17">
        <v>7</v>
      </c>
      <c r="F21" s="9" t="s">
        <v>470</v>
      </c>
      <c r="G21" s="17" t="s">
        <v>846</v>
      </c>
      <c r="H21" s="9" t="s">
        <v>473</v>
      </c>
      <c r="I21" s="9" t="s">
        <v>669</v>
      </c>
      <c r="J21" s="12" t="s">
        <v>679</v>
      </c>
      <c r="K21" s="12" t="s">
        <v>436</v>
      </c>
      <c r="L21" s="9" t="s">
        <v>57</v>
      </c>
      <c r="M21" s="9" t="s">
        <v>950</v>
      </c>
      <c r="N21" s="9" t="s">
        <v>1121</v>
      </c>
      <c r="O21" s="9" t="s">
        <v>1171</v>
      </c>
      <c r="P21" s="9" t="s">
        <v>949</v>
      </c>
      <c r="Q21" s="9" t="s">
        <v>1070</v>
      </c>
      <c r="R21" s="9" t="s">
        <v>969</v>
      </c>
      <c r="S21" s="9">
        <v>200</v>
      </c>
      <c r="T21" s="9" t="s">
        <v>1023</v>
      </c>
      <c r="U21" s="9">
        <v>1</v>
      </c>
      <c r="V21" s="9" t="s">
        <v>1005</v>
      </c>
      <c r="W21" s="12" t="s">
        <v>1005</v>
      </c>
    </row>
    <row r="22" spans="1:23" ht="153">
      <c r="A22" s="17" t="s">
        <v>60</v>
      </c>
      <c r="B22" s="17" t="s">
        <v>55</v>
      </c>
      <c r="C22" s="17">
        <v>2018</v>
      </c>
      <c r="D22" s="17" t="s">
        <v>56</v>
      </c>
      <c r="E22" s="17">
        <v>2</v>
      </c>
      <c r="F22" s="9" t="s">
        <v>471</v>
      </c>
      <c r="G22" s="17" t="s">
        <v>796</v>
      </c>
      <c r="H22" s="10" t="s">
        <v>652</v>
      </c>
      <c r="I22" s="9" t="s">
        <v>669</v>
      </c>
      <c r="J22" s="12" t="s">
        <v>680</v>
      </c>
      <c r="K22" s="18" t="s">
        <v>435</v>
      </c>
      <c r="L22" s="9" t="s">
        <v>649</v>
      </c>
      <c r="M22" s="9" t="s">
        <v>990</v>
      </c>
      <c r="N22" s="17" t="s">
        <v>1321</v>
      </c>
      <c r="O22" s="9" t="s">
        <v>4</v>
      </c>
      <c r="P22" s="9" t="s">
        <v>959</v>
      </c>
      <c r="Q22" s="9" t="s">
        <v>4</v>
      </c>
      <c r="R22" s="9" t="s">
        <v>4</v>
      </c>
      <c r="S22" s="9" t="s">
        <v>4</v>
      </c>
      <c r="T22" s="9" t="s">
        <v>1024</v>
      </c>
      <c r="U22" s="9" t="s">
        <v>1005</v>
      </c>
      <c r="V22" s="31" t="s">
        <v>1005</v>
      </c>
      <c r="W22" s="31" t="s">
        <v>1005</v>
      </c>
    </row>
    <row r="23" spans="1:23" ht="289">
      <c r="A23" s="17" t="s">
        <v>59</v>
      </c>
      <c r="B23" s="17" t="s">
        <v>61</v>
      </c>
      <c r="C23" s="17">
        <v>2015</v>
      </c>
      <c r="D23" s="17" t="s">
        <v>58</v>
      </c>
      <c r="E23" s="17">
        <v>24</v>
      </c>
      <c r="F23" s="9" t="s">
        <v>475</v>
      </c>
      <c r="G23" s="17" t="s">
        <v>851</v>
      </c>
      <c r="H23" s="10" t="s">
        <v>476</v>
      </c>
      <c r="I23" s="9" t="s">
        <v>761</v>
      </c>
      <c r="J23" s="12" t="s">
        <v>681</v>
      </c>
      <c r="K23" s="12" t="s">
        <v>921</v>
      </c>
      <c r="L23" s="9" t="s">
        <v>946</v>
      </c>
      <c r="M23" s="9" t="s">
        <v>950</v>
      </c>
      <c r="N23" s="9" t="s">
        <v>1122</v>
      </c>
      <c r="O23" s="9" t="s">
        <v>1172</v>
      </c>
      <c r="P23" s="17" t="s">
        <v>1130</v>
      </c>
      <c r="Q23" s="35" t="s">
        <v>1322</v>
      </c>
      <c r="R23" s="9" t="s">
        <v>4</v>
      </c>
      <c r="S23" s="9">
        <v>6282</v>
      </c>
      <c r="T23" s="9" t="s">
        <v>1005</v>
      </c>
      <c r="U23" s="9" t="s">
        <v>1005</v>
      </c>
      <c r="V23" s="9" t="s">
        <v>1005</v>
      </c>
      <c r="W23" s="12" t="s">
        <v>1005</v>
      </c>
    </row>
    <row r="24" spans="1:23" ht="102">
      <c r="A24" s="17" t="s">
        <v>62</v>
      </c>
      <c r="B24" s="17" t="s">
        <v>64</v>
      </c>
      <c r="C24" s="17">
        <v>2012</v>
      </c>
      <c r="D24" s="17" t="s">
        <v>63</v>
      </c>
      <c r="E24" s="17">
        <v>35</v>
      </c>
      <c r="F24" s="9" t="s">
        <v>477</v>
      </c>
      <c r="G24" s="21" t="s">
        <v>4</v>
      </c>
      <c r="H24" s="10" t="s">
        <v>478</v>
      </c>
      <c r="I24" s="16" t="s">
        <v>4</v>
      </c>
      <c r="J24" s="16" t="s">
        <v>4</v>
      </c>
      <c r="K24" s="12" t="s">
        <v>435</v>
      </c>
      <c r="L24" s="9" t="s">
        <v>65</v>
      </c>
      <c r="M24" s="9" t="s">
        <v>1164</v>
      </c>
      <c r="N24" s="9" t="s">
        <v>4</v>
      </c>
      <c r="O24" s="9" t="s">
        <v>4</v>
      </c>
      <c r="P24" s="9" t="s">
        <v>4</v>
      </c>
      <c r="Q24" s="9" t="s">
        <v>4</v>
      </c>
      <c r="R24" s="9" t="s">
        <v>4</v>
      </c>
      <c r="S24" s="9" t="s">
        <v>4</v>
      </c>
      <c r="T24" s="9" t="s">
        <v>4</v>
      </c>
      <c r="U24" s="9" t="s">
        <v>4</v>
      </c>
      <c r="V24" s="9" t="s">
        <v>4</v>
      </c>
      <c r="W24" s="9" t="s">
        <v>4</v>
      </c>
    </row>
    <row r="25" spans="1:23" ht="404">
      <c r="A25" s="17" t="s">
        <v>68</v>
      </c>
      <c r="B25" s="17" t="s">
        <v>67</v>
      </c>
      <c r="C25" s="17">
        <v>2015</v>
      </c>
      <c r="D25" s="17" t="s">
        <v>66</v>
      </c>
      <c r="E25" s="17">
        <v>37</v>
      </c>
      <c r="F25" s="9" t="s">
        <v>479</v>
      </c>
      <c r="G25" s="17" t="s">
        <v>803</v>
      </c>
      <c r="H25" s="10" t="s">
        <v>480</v>
      </c>
      <c r="I25" s="16" t="s">
        <v>670</v>
      </c>
      <c r="J25" s="16" t="s">
        <v>672</v>
      </c>
      <c r="K25" s="18" t="s">
        <v>4</v>
      </c>
      <c r="L25" s="9" t="s">
        <v>69</v>
      </c>
      <c r="M25" s="17" t="s">
        <v>1205</v>
      </c>
      <c r="N25" s="17" t="s">
        <v>1266</v>
      </c>
      <c r="O25" s="24" t="s">
        <v>1216</v>
      </c>
      <c r="P25" s="32" t="s">
        <v>1267</v>
      </c>
      <c r="Q25" s="32" t="s">
        <v>1268</v>
      </c>
      <c r="R25" s="12" t="s">
        <v>968</v>
      </c>
      <c r="S25" s="9">
        <v>2800</v>
      </c>
      <c r="T25" s="9" t="s">
        <v>1005</v>
      </c>
      <c r="U25" s="9" t="s">
        <v>1005</v>
      </c>
      <c r="V25" s="9" t="s">
        <v>1005</v>
      </c>
      <c r="W25" s="12" t="s">
        <v>1005</v>
      </c>
    </row>
    <row r="26" spans="1:23" ht="409.6">
      <c r="A26" s="17" t="s">
        <v>70</v>
      </c>
      <c r="B26" s="17" t="s">
        <v>71</v>
      </c>
      <c r="C26" s="17">
        <v>2013</v>
      </c>
      <c r="D26" s="17" t="s">
        <v>232</v>
      </c>
      <c r="E26" s="17">
        <v>404</v>
      </c>
      <c r="F26" s="9" t="s">
        <v>481</v>
      </c>
      <c r="G26" s="17" t="s">
        <v>863</v>
      </c>
      <c r="H26" s="9" t="s">
        <v>482</v>
      </c>
      <c r="I26" s="16" t="s">
        <v>764</v>
      </c>
      <c r="J26" s="18" t="s">
        <v>773</v>
      </c>
      <c r="K26" s="12" t="s">
        <v>891</v>
      </c>
      <c r="L26" s="9" t="s">
        <v>73</v>
      </c>
      <c r="M26" s="9" t="s">
        <v>1164</v>
      </c>
      <c r="N26" s="9" t="s">
        <v>4</v>
      </c>
      <c r="O26" s="9" t="s">
        <v>4</v>
      </c>
      <c r="P26" s="9" t="s">
        <v>4</v>
      </c>
      <c r="Q26" s="9" t="s">
        <v>4</v>
      </c>
      <c r="R26" s="9" t="s">
        <v>4</v>
      </c>
      <c r="S26" s="9" t="s">
        <v>4</v>
      </c>
      <c r="T26" s="9" t="s">
        <v>4</v>
      </c>
      <c r="U26" s="9" t="s">
        <v>4</v>
      </c>
      <c r="V26" s="9" t="s">
        <v>4</v>
      </c>
      <c r="W26" s="9" t="s">
        <v>4</v>
      </c>
    </row>
    <row r="27" spans="1:23" ht="204">
      <c r="A27" s="17" t="s">
        <v>74</v>
      </c>
      <c r="B27" s="17" t="s">
        <v>75</v>
      </c>
      <c r="C27" s="17">
        <v>2015</v>
      </c>
      <c r="D27" s="17" t="s">
        <v>76</v>
      </c>
      <c r="E27" s="17">
        <v>101</v>
      </c>
      <c r="F27" s="9" t="s">
        <v>432</v>
      </c>
      <c r="G27" s="17" t="s">
        <v>804</v>
      </c>
      <c r="H27" s="10" t="s">
        <v>434</v>
      </c>
      <c r="I27" s="9" t="s">
        <v>761</v>
      </c>
      <c r="J27" s="12" t="s">
        <v>682</v>
      </c>
      <c r="K27" s="18" t="s">
        <v>4</v>
      </c>
      <c r="L27" s="9" t="s">
        <v>7</v>
      </c>
      <c r="M27" s="9" t="s">
        <v>950</v>
      </c>
      <c r="N27" s="9" t="s">
        <v>1131</v>
      </c>
      <c r="O27" s="13" t="s">
        <v>1132</v>
      </c>
      <c r="P27" s="9" t="s">
        <v>77</v>
      </c>
      <c r="Q27" s="9" t="s">
        <v>1071</v>
      </c>
      <c r="R27" s="9" t="s">
        <v>969</v>
      </c>
      <c r="S27" s="9">
        <v>450</v>
      </c>
      <c r="T27" s="9" t="s">
        <v>1025</v>
      </c>
      <c r="U27" s="9">
        <v>4</v>
      </c>
      <c r="V27" s="9" t="s">
        <v>992</v>
      </c>
      <c r="W27" s="9" t="s">
        <v>986</v>
      </c>
    </row>
    <row r="28" spans="1:23" ht="204">
      <c r="A28" s="17" t="s">
        <v>78</v>
      </c>
      <c r="B28" s="17" t="s">
        <v>79</v>
      </c>
      <c r="C28" s="17">
        <v>2015</v>
      </c>
      <c r="D28" s="17" t="s">
        <v>76</v>
      </c>
      <c r="E28" s="17">
        <v>13</v>
      </c>
      <c r="F28" s="9" t="s">
        <v>432</v>
      </c>
      <c r="G28" s="21" t="s">
        <v>801</v>
      </c>
      <c r="H28" s="10" t="s">
        <v>434</v>
      </c>
      <c r="I28" s="9" t="s">
        <v>761</v>
      </c>
      <c r="J28" s="12" t="s">
        <v>683</v>
      </c>
      <c r="K28" s="18" t="s">
        <v>4</v>
      </c>
      <c r="L28" s="9" t="s">
        <v>650</v>
      </c>
      <c r="M28" s="9" t="s">
        <v>1164</v>
      </c>
      <c r="N28" s="9" t="s">
        <v>4</v>
      </c>
      <c r="O28" s="9" t="s">
        <v>4</v>
      </c>
      <c r="P28" s="9" t="s">
        <v>4</v>
      </c>
      <c r="Q28" s="9" t="s">
        <v>4</v>
      </c>
      <c r="R28" s="9" t="s">
        <v>4</v>
      </c>
      <c r="S28" s="9" t="s">
        <v>4</v>
      </c>
      <c r="T28" s="9" t="s">
        <v>4</v>
      </c>
      <c r="U28" s="9" t="s">
        <v>4</v>
      </c>
      <c r="V28" s="9" t="s">
        <v>4</v>
      </c>
      <c r="W28" s="9" t="s">
        <v>4</v>
      </c>
    </row>
    <row r="29" spans="1:23" ht="85">
      <c r="A29" s="17" t="s">
        <v>80</v>
      </c>
      <c r="B29" s="17" t="s">
        <v>79</v>
      </c>
      <c r="C29" s="17">
        <v>2016</v>
      </c>
      <c r="D29" s="17" t="s">
        <v>76</v>
      </c>
      <c r="E29" s="17">
        <v>28</v>
      </c>
      <c r="F29" s="9" t="s">
        <v>653</v>
      </c>
      <c r="G29" s="21" t="s">
        <v>801</v>
      </c>
      <c r="H29" s="10" t="s">
        <v>484</v>
      </c>
      <c r="I29" s="9" t="s">
        <v>762</v>
      </c>
      <c r="J29" s="12" t="s">
        <v>673</v>
      </c>
      <c r="K29" s="12" t="s">
        <v>938</v>
      </c>
      <c r="L29" s="9" t="s">
        <v>81</v>
      </c>
      <c r="M29" s="9" t="s">
        <v>1164</v>
      </c>
      <c r="N29" s="9" t="s">
        <v>4</v>
      </c>
      <c r="O29" s="9" t="s">
        <v>4</v>
      </c>
      <c r="P29" s="9" t="s">
        <v>4</v>
      </c>
      <c r="Q29" s="9" t="s">
        <v>4</v>
      </c>
      <c r="R29" s="9" t="s">
        <v>4</v>
      </c>
      <c r="S29" s="9" t="s">
        <v>4</v>
      </c>
      <c r="T29" s="9" t="s">
        <v>4</v>
      </c>
      <c r="U29" s="9" t="s">
        <v>4</v>
      </c>
      <c r="V29" s="9" t="s">
        <v>4</v>
      </c>
      <c r="W29" s="9" t="s">
        <v>4</v>
      </c>
    </row>
    <row r="30" spans="1:23" ht="372">
      <c r="A30" s="17" t="s">
        <v>82</v>
      </c>
      <c r="B30" s="17" t="s">
        <v>83</v>
      </c>
      <c r="C30" s="17">
        <v>2019</v>
      </c>
      <c r="D30" s="17" t="s">
        <v>84</v>
      </c>
      <c r="E30" s="17">
        <v>2</v>
      </c>
      <c r="F30" s="9" t="s">
        <v>463</v>
      </c>
      <c r="G30" s="17" t="s">
        <v>864</v>
      </c>
      <c r="H30" s="17" t="s">
        <v>485</v>
      </c>
      <c r="I30" s="17" t="s">
        <v>1323</v>
      </c>
      <c r="J30" s="17" t="s">
        <v>1324</v>
      </c>
      <c r="K30" s="20" t="s">
        <v>1341</v>
      </c>
      <c r="L30" s="9" t="s">
        <v>923</v>
      </c>
      <c r="M30" s="9" t="s">
        <v>1164</v>
      </c>
      <c r="N30" s="9" t="s">
        <v>4</v>
      </c>
      <c r="O30" s="9" t="s">
        <v>4</v>
      </c>
      <c r="P30" s="9" t="s">
        <v>4</v>
      </c>
      <c r="Q30" s="9" t="s">
        <v>4</v>
      </c>
      <c r="R30" s="9" t="s">
        <v>4</v>
      </c>
      <c r="S30" s="9" t="s">
        <v>4</v>
      </c>
      <c r="T30" s="9" t="s">
        <v>4</v>
      </c>
      <c r="U30" s="9" t="s">
        <v>4</v>
      </c>
      <c r="V30" s="9" t="s">
        <v>4</v>
      </c>
      <c r="W30" s="9" t="s">
        <v>4</v>
      </c>
    </row>
    <row r="31" spans="1:23" ht="306">
      <c r="A31" s="17" t="s">
        <v>87</v>
      </c>
      <c r="B31" s="17" t="s">
        <v>85</v>
      </c>
      <c r="C31" s="17">
        <v>2015</v>
      </c>
      <c r="D31" s="17" t="s">
        <v>76</v>
      </c>
      <c r="E31" s="17">
        <v>77</v>
      </c>
      <c r="F31" s="9" t="s">
        <v>486</v>
      </c>
      <c r="G31" s="17" t="s">
        <v>865</v>
      </c>
      <c r="H31" s="10" t="s">
        <v>487</v>
      </c>
      <c r="I31" s="9" t="s">
        <v>669</v>
      </c>
      <c r="J31" s="12" t="s">
        <v>684</v>
      </c>
      <c r="K31" s="12" t="s">
        <v>1342</v>
      </c>
      <c r="L31" s="9" t="s">
        <v>86</v>
      </c>
      <c r="M31" s="17" t="s">
        <v>1205</v>
      </c>
      <c r="N31" s="9" t="s">
        <v>1208</v>
      </c>
      <c r="O31" s="9" t="s">
        <v>1242</v>
      </c>
      <c r="P31" s="9" t="s">
        <v>1209</v>
      </c>
      <c r="Q31" s="17" t="s">
        <v>1251</v>
      </c>
      <c r="R31" s="9" t="s">
        <v>969</v>
      </c>
      <c r="S31" s="9">
        <v>2000</v>
      </c>
      <c r="T31" s="9" t="s">
        <v>1061</v>
      </c>
      <c r="U31" s="9">
        <v>2</v>
      </c>
      <c r="V31" s="9" t="s">
        <v>1005</v>
      </c>
      <c r="W31" s="9" t="s">
        <v>983</v>
      </c>
    </row>
    <row r="32" spans="1:23" ht="187">
      <c r="A32" s="17" t="s">
        <v>88</v>
      </c>
      <c r="B32" s="17" t="s">
        <v>89</v>
      </c>
      <c r="C32" s="17">
        <v>2016</v>
      </c>
      <c r="D32" s="17" t="s">
        <v>93</v>
      </c>
      <c r="E32" s="17">
        <v>13</v>
      </c>
      <c r="F32" s="9" t="s">
        <v>483</v>
      </c>
      <c r="G32" s="24" t="s">
        <v>809</v>
      </c>
      <c r="H32" s="10" t="s">
        <v>488</v>
      </c>
      <c r="I32" s="9" t="s">
        <v>766</v>
      </c>
      <c r="J32" s="12" t="s">
        <v>782</v>
      </c>
      <c r="K32" s="9" t="s">
        <v>4</v>
      </c>
      <c r="L32" s="9" t="s">
        <v>7</v>
      </c>
      <c r="M32" s="9" t="s">
        <v>950</v>
      </c>
      <c r="N32" s="9" t="s">
        <v>1026</v>
      </c>
      <c r="O32" s="9" t="s">
        <v>1173</v>
      </c>
      <c r="P32" s="9" t="s">
        <v>956</v>
      </c>
      <c r="Q32" s="17" t="s">
        <v>1290</v>
      </c>
      <c r="R32" s="9" t="s">
        <v>969</v>
      </c>
      <c r="S32" s="9">
        <v>1760</v>
      </c>
      <c r="T32" s="9" t="s">
        <v>1026</v>
      </c>
      <c r="U32" s="9">
        <v>4</v>
      </c>
      <c r="V32" s="9" t="s">
        <v>1069</v>
      </c>
      <c r="W32" s="9" t="s">
        <v>1006</v>
      </c>
    </row>
    <row r="33" spans="1:23" ht="136">
      <c r="A33" s="17" t="s">
        <v>90</v>
      </c>
      <c r="B33" s="17" t="s">
        <v>91</v>
      </c>
      <c r="C33" s="17">
        <v>2017</v>
      </c>
      <c r="D33" s="17" t="s">
        <v>92</v>
      </c>
      <c r="E33" s="17">
        <v>3</v>
      </c>
      <c r="F33" s="9" t="s">
        <v>483</v>
      </c>
      <c r="G33" s="24" t="s">
        <v>809</v>
      </c>
      <c r="H33" s="10" t="s">
        <v>488</v>
      </c>
      <c r="I33" s="16" t="s">
        <v>657</v>
      </c>
      <c r="J33" s="12" t="s">
        <v>667</v>
      </c>
      <c r="K33" s="9" t="s">
        <v>4</v>
      </c>
      <c r="L33" s="9" t="s">
        <v>7</v>
      </c>
      <c r="M33" s="9" t="s">
        <v>950</v>
      </c>
      <c r="N33" s="9" t="s">
        <v>1026</v>
      </c>
      <c r="O33" s="9" t="s">
        <v>1174</v>
      </c>
      <c r="P33" s="9" t="s">
        <v>952</v>
      </c>
      <c r="Q33" s="17" t="s">
        <v>1072</v>
      </c>
      <c r="R33" s="9" t="s">
        <v>971</v>
      </c>
      <c r="S33" s="9">
        <v>1760</v>
      </c>
      <c r="T33" s="9" t="s">
        <v>1005</v>
      </c>
      <c r="U33" s="9" t="s">
        <v>1005</v>
      </c>
      <c r="V33" s="9" t="s">
        <v>1005</v>
      </c>
      <c r="W33" s="9" t="s">
        <v>1066</v>
      </c>
    </row>
    <row r="34" spans="1:23" ht="323">
      <c r="A34" s="17" t="s">
        <v>94</v>
      </c>
      <c r="B34" s="17" t="s">
        <v>95</v>
      </c>
      <c r="C34" s="17">
        <v>2019</v>
      </c>
      <c r="D34" s="17" t="s">
        <v>56</v>
      </c>
      <c r="E34" s="17">
        <v>10</v>
      </c>
      <c r="F34" s="9" t="s">
        <v>489</v>
      </c>
      <c r="G34" s="17" t="s">
        <v>796</v>
      </c>
      <c r="H34" s="10" t="s">
        <v>493</v>
      </c>
      <c r="I34" s="16" t="s">
        <v>670</v>
      </c>
      <c r="J34" s="16" t="s">
        <v>672</v>
      </c>
      <c r="K34" s="12" t="s">
        <v>925</v>
      </c>
      <c r="L34" s="9" t="s">
        <v>924</v>
      </c>
      <c r="M34" s="17" t="s">
        <v>1206</v>
      </c>
      <c r="N34" s="17" t="s">
        <v>1270</v>
      </c>
      <c r="O34" s="24" t="s">
        <v>1233</v>
      </c>
      <c r="P34" s="17" t="s">
        <v>1271</v>
      </c>
      <c r="Q34" s="17" t="s">
        <v>1272</v>
      </c>
      <c r="R34" s="9" t="s">
        <v>968</v>
      </c>
      <c r="S34" s="9" t="s">
        <v>4</v>
      </c>
      <c r="T34" s="9" t="s">
        <v>1005</v>
      </c>
      <c r="U34" s="9" t="s">
        <v>1005</v>
      </c>
      <c r="V34" s="31" t="s">
        <v>1005</v>
      </c>
      <c r="W34" s="9" t="s">
        <v>986</v>
      </c>
    </row>
    <row r="35" spans="1:23" ht="170">
      <c r="A35" s="17" t="s">
        <v>96</v>
      </c>
      <c r="B35" s="17" t="s">
        <v>99</v>
      </c>
      <c r="C35" s="17">
        <v>2017</v>
      </c>
      <c r="D35" s="17" t="s">
        <v>38</v>
      </c>
      <c r="E35" s="17">
        <v>7</v>
      </c>
      <c r="F35" s="9" t="s">
        <v>430</v>
      </c>
      <c r="G35" s="17" t="s">
        <v>794</v>
      </c>
      <c r="H35" s="9" t="s">
        <v>491</v>
      </c>
      <c r="I35" s="16" t="s">
        <v>657</v>
      </c>
      <c r="J35" s="20" t="s">
        <v>750</v>
      </c>
      <c r="K35" s="18" t="s">
        <v>887</v>
      </c>
      <c r="L35" s="12" t="s">
        <v>900</v>
      </c>
      <c r="M35" s="9" t="s">
        <v>950</v>
      </c>
      <c r="N35" s="12" t="s">
        <v>1134</v>
      </c>
      <c r="O35" s="9" t="s">
        <v>1170</v>
      </c>
      <c r="P35" s="17" t="s">
        <v>77</v>
      </c>
      <c r="Q35" s="20" t="s">
        <v>1325</v>
      </c>
      <c r="R35" s="12" t="s">
        <v>972</v>
      </c>
      <c r="S35" s="9">
        <v>300</v>
      </c>
      <c r="T35" s="12" t="s">
        <v>1027</v>
      </c>
      <c r="U35" s="9">
        <v>2</v>
      </c>
      <c r="V35" s="9" t="s">
        <v>1005</v>
      </c>
      <c r="W35" s="12" t="s">
        <v>1005</v>
      </c>
    </row>
    <row r="36" spans="1:23" ht="153">
      <c r="A36" s="17" t="s">
        <v>100</v>
      </c>
      <c r="B36" s="17" t="s">
        <v>99</v>
      </c>
      <c r="C36" s="17">
        <v>2017</v>
      </c>
      <c r="D36" s="17" t="s">
        <v>101</v>
      </c>
      <c r="E36" s="17">
        <v>2</v>
      </c>
      <c r="F36" s="9" t="s">
        <v>430</v>
      </c>
      <c r="G36" s="17" t="s">
        <v>806</v>
      </c>
      <c r="H36" s="9" t="s">
        <v>492</v>
      </c>
      <c r="I36" s="16" t="s">
        <v>657</v>
      </c>
      <c r="J36" s="20" t="s">
        <v>751</v>
      </c>
      <c r="K36" s="12" t="s">
        <v>921</v>
      </c>
      <c r="L36" s="9" t="s">
        <v>7</v>
      </c>
      <c r="M36" s="9" t="s">
        <v>950</v>
      </c>
      <c r="N36" s="12" t="s">
        <v>1028</v>
      </c>
      <c r="O36" s="9" t="s">
        <v>1170</v>
      </c>
      <c r="P36" s="17" t="s">
        <v>77</v>
      </c>
      <c r="Q36" s="17" t="s">
        <v>1326</v>
      </c>
      <c r="R36" s="12" t="s">
        <v>972</v>
      </c>
      <c r="S36" s="9">
        <v>2757</v>
      </c>
      <c r="T36" s="12" t="s">
        <v>1028</v>
      </c>
      <c r="U36" s="9">
        <v>2</v>
      </c>
      <c r="V36" s="9" t="s">
        <v>1005</v>
      </c>
      <c r="W36" s="12" t="s">
        <v>1005</v>
      </c>
    </row>
    <row r="37" spans="1:23" ht="409.6">
      <c r="A37" s="17" t="s">
        <v>97</v>
      </c>
      <c r="B37" s="20" t="s">
        <v>98</v>
      </c>
      <c r="C37" s="17">
        <v>2017</v>
      </c>
      <c r="D37" s="17" t="s">
        <v>101</v>
      </c>
      <c r="E37" s="17">
        <v>37</v>
      </c>
      <c r="F37" s="9" t="s">
        <v>430</v>
      </c>
      <c r="G37" s="17" t="s">
        <v>810</v>
      </c>
      <c r="H37" s="9" t="s">
        <v>490</v>
      </c>
      <c r="I37" s="9" t="s">
        <v>688</v>
      </c>
      <c r="J37" s="9" t="s">
        <v>694</v>
      </c>
      <c r="K37" s="12" t="s">
        <v>893</v>
      </c>
      <c r="L37" s="12" t="s">
        <v>895</v>
      </c>
      <c r="M37" s="9" t="s">
        <v>950</v>
      </c>
      <c r="N37" s="12" t="s">
        <v>1029</v>
      </c>
      <c r="O37" s="9" t="s">
        <v>1170</v>
      </c>
      <c r="P37" s="9" t="s">
        <v>949</v>
      </c>
      <c r="Q37" s="12" t="s">
        <v>1083</v>
      </c>
      <c r="R37" s="9" t="s">
        <v>968</v>
      </c>
      <c r="S37" s="9">
        <v>4000</v>
      </c>
      <c r="T37" s="12" t="s">
        <v>1029</v>
      </c>
      <c r="U37" s="9">
        <v>2</v>
      </c>
      <c r="V37" s="12" t="s">
        <v>992</v>
      </c>
      <c r="W37" s="12" t="s">
        <v>1005</v>
      </c>
    </row>
    <row r="38" spans="1:23" ht="272">
      <c r="A38" s="17" t="s">
        <v>102</v>
      </c>
      <c r="B38" s="17" t="s">
        <v>103</v>
      </c>
      <c r="C38" s="17">
        <v>2013</v>
      </c>
      <c r="D38" s="17" t="s">
        <v>104</v>
      </c>
      <c r="E38" s="17">
        <v>339</v>
      </c>
      <c r="F38" s="9" t="s">
        <v>494</v>
      </c>
      <c r="G38" s="17" t="s">
        <v>866</v>
      </c>
      <c r="H38" s="9" t="s">
        <v>497</v>
      </c>
      <c r="I38" s="9" t="s">
        <v>669</v>
      </c>
      <c r="J38" s="9" t="s">
        <v>685</v>
      </c>
      <c r="K38" s="20" t="s">
        <v>1343</v>
      </c>
      <c r="L38" s="9" t="s">
        <v>935</v>
      </c>
      <c r="M38" s="9" t="s">
        <v>1164</v>
      </c>
      <c r="N38" s="9" t="s">
        <v>4</v>
      </c>
      <c r="O38" s="9" t="s">
        <v>4</v>
      </c>
      <c r="P38" s="9" t="s">
        <v>4</v>
      </c>
      <c r="Q38" s="9" t="s">
        <v>4</v>
      </c>
      <c r="R38" s="9" t="s">
        <v>4</v>
      </c>
      <c r="S38" s="9" t="s">
        <v>4</v>
      </c>
      <c r="T38" s="9" t="s">
        <v>4</v>
      </c>
      <c r="U38" s="9" t="s">
        <v>4</v>
      </c>
      <c r="V38" s="9" t="s">
        <v>4</v>
      </c>
      <c r="W38" s="9" t="s">
        <v>4</v>
      </c>
    </row>
    <row r="39" spans="1:23" ht="372">
      <c r="A39" s="17" t="s">
        <v>105</v>
      </c>
      <c r="B39" s="17" t="s">
        <v>106</v>
      </c>
      <c r="C39" s="17">
        <v>2015</v>
      </c>
      <c r="D39" s="17" t="s">
        <v>107</v>
      </c>
      <c r="E39" s="17">
        <v>350</v>
      </c>
      <c r="F39" s="16" t="s">
        <v>448</v>
      </c>
      <c r="G39" s="24" t="s">
        <v>867</v>
      </c>
      <c r="H39" s="9" t="s">
        <v>495</v>
      </c>
      <c r="I39" s="16" t="s">
        <v>764</v>
      </c>
      <c r="J39" s="17" t="s">
        <v>772</v>
      </c>
      <c r="K39" s="12" t="s">
        <v>939</v>
      </c>
      <c r="L39" s="9" t="s">
        <v>944</v>
      </c>
      <c r="M39" s="9" t="s">
        <v>1164</v>
      </c>
      <c r="N39" s="9" t="s">
        <v>4</v>
      </c>
      <c r="O39" s="9" t="s">
        <v>4</v>
      </c>
      <c r="P39" s="9" t="s">
        <v>4</v>
      </c>
      <c r="Q39" s="9" t="s">
        <v>4</v>
      </c>
      <c r="R39" s="9" t="s">
        <v>4</v>
      </c>
      <c r="S39" s="9" t="s">
        <v>4</v>
      </c>
      <c r="T39" s="9" t="s">
        <v>4</v>
      </c>
      <c r="U39" s="9" t="s">
        <v>4</v>
      </c>
      <c r="V39" s="9" t="s">
        <v>4</v>
      </c>
      <c r="W39" s="9" t="s">
        <v>4</v>
      </c>
    </row>
    <row r="40" spans="1:23" ht="255">
      <c r="A40" s="17" t="s">
        <v>108</v>
      </c>
      <c r="B40" s="17" t="s">
        <v>109</v>
      </c>
      <c r="C40" s="17">
        <v>2014</v>
      </c>
      <c r="D40" s="17" t="s">
        <v>403</v>
      </c>
      <c r="E40" s="17">
        <v>86</v>
      </c>
      <c r="F40" s="16" t="s">
        <v>448</v>
      </c>
      <c r="G40" s="21" t="s">
        <v>812</v>
      </c>
      <c r="H40" s="9" t="s">
        <v>496</v>
      </c>
      <c r="I40" s="19" t="s">
        <v>689</v>
      </c>
      <c r="J40" s="9" t="s">
        <v>690</v>
      </c>
      <c r="K40" s="18" t="s">
        <v>437</v>
      </c>
      <c r="L40" s="9" t="s">
        <v>112</v>
      </c>
      <c r="M40" s="9" t="s">
        <v>1164</v>
      </c>
      <c r="N40" s="9" t="s">
        <v>4</v>
      </c>
      <c r="O40" s="9" t="s">
        <v>4</v>
      </c>
      <c r="P40" s="9" t="s">
        <v>4</v>
      </c>
      <c r="Q40" s="9" t="s">
        <v>4</v>
      </c>
      <c r="R40" s="9" t="s">
        <v>4</v>
      </c>
      <c r="S40" s="9" t="s">
        <v>4</v>
      </c>
      <c r="T40" s="9" t="s">
        <v>4</v>
      </c>
      <c r="U40" s="9" t="s">
        <v>4</v>
      </c>
      <c r="V40" s="9" t="s">
        <v>4</v>
      </c>
      <c r="W40" s="9" t="s">
        <v>4</v>
      </c>
    </row>
    <row r="41" spans="1:23" ht="356">
      <c r="A41" s="17" t="s">
        <v>110</v>
      </c>
      <c r="B41" s="17" t="s">
        <v>111</v>
      </c>
      <c r="C41" s="17">
        <v>2015</v>
      </c>
      <c r="D41" s="17" t="s">
        <v>107</v>
      </c>
      <c r="E41" s="17">
        <v>34</v>
      </c>
      <c r="F41" s="9" t="s">
        <v>498</v>
      </c>
      <c r="G41" s="17" t="s">
        <v>863</v>
      </c>
      <c r="H41" s="9" t="s">
        <v>499</v>
      </c>
      <c r="I41" s="9" t="s">
        <v>768</v>
      </c>
      <c r="J41" s="9" t="s">
        <v>783</v>
      </c>
      <c r="K41" s="18" t="s">
        <v>913</v>
      </c>
      <c r="L41" s="9" t="s">
        <v>910</v>
      </c>
      <c r="M41" s="9" t="s">
        <v>1164</v>
      </c>
      <c r="N41" s="9" t="s">
        <v>4</v>
      </c>
      <c r="O41" s="9" t="s">
        <v>4</v>
      </c>
      <c r="P41" s="9" t="s">
        <v>4</v>
      </c>
      <c r="Q41" s="9" t="s">
        <v>4</v>
      </c>
      <c r="R41" s="9" t="s">
        <v>4</v>
      </c>
      <c r="S41" s="9" t="s">
        <v>4</v>
      </c>
      <c r="T41" s="9" t="s">
        <v>4</v>
      </c>
      <c r="U41" s="9" t="s">
        <v>4</v>
      </c>
      <c r="V41" s="9" t="s">
        <v>4</v>
      </c>
      <c r="W41" s="9" t="s">
        <v>4</v>
      </c>
    </row>
    <row r="42" spans="1:23" ht="409.6">
      <c r="A42" s="17" t="s">
        <v>113</v>
      </c>
      <c r="B42" s="17" t="s">
        <v>114</v>
      </c>
      <c r="C42" s="17">
        <v>2016</v>
      </c>
      <c r="D42" s="17" t="s">
        <v>408</v>
      </c>
      <c r="E42" s="17">
        <v>100</v>
      </c>
      <c r="F42" s="9" t="s">
        <v>467</v>
      </c>
      <c r="G42" s="17" t="s">
        <v>868</v>
      </c>
      <c r="H42" s="9" t="s">
        <v>500</v>
      </c>
      <c r="I42" s="9" t="s">
        <v>769</v>
      </c>
      <c r="J42" s="9" t="s">
        <v>784</v>
      </c>
      <c r="K42" s="9" t="s">
        <v>4</v>
      </c>
      <c r="L42" s="9" t="s">
        <v>121</v>
      </c>
      <c r="M42" s="9" t="s">
        <v>950</v>
      </c>
      <c r="N42" s="12" t="s">
        <v>1135</v>
      </c>
      <c r="O42" s="9" t="s">
        <v>1175</v>
      </c>
      <c r="P42" s="9" t="s">
        <v>948</v>
      </c>
      <c r="Q42" s="9" t="s">
        <v>1084</v>
      </c>
      <c r="R42" s="9" t="s">
        <v>968</v>
      </c>
      <c r="S42" s="9">
        <v>7842</v>
      </c>
      <c r="T42" s="9" t="s">
        <v>1005</v>
      </c>
      <c r="U42" s="9" t="s">
        <v>1005</v>
      </c>
      <c r="V42" s="9" t="s">
        <v>1005</v>
      </c>
      <c r="W42" s="12" t="s">
        <v>1005</v>
      </c>
    </row>
    <row r="43" spans="1:23" ht="85">
      <c r="A43" s="17" t="s">
        <v>115</v>
      </c>
      <c r="B43" s="17" t="s">
        <v>117</v>
      </c>
      <c r="C43" s="17">
        <v>2017</v>
      </c>
      <c r="D43" s="17" t="s">
        <v>405</v>
      </c>
      <c r="E43" s="17">
        <v>20</v>
      </c>
      <c r="F43" s="9" t="s">
        <v>501</v>
      </c>
      <c r="G43" s="17" t="s">
        <v>869</v>
      </c>
      <c r="H43" s="9" t="s">
        <v>502</v>
      </c>
      <c r="I43" s="9" t="s">
        <v>761</v>
      </c>
      <c r="J43" s="9" t="s">
        <v>686</v>
      </c>
      <c r="K43" s="9" t="s">
        <v>4</v>
      </c>
      <c r="L43" s="9" t="s">
        <v>7</v>
      </c>
      <c r="M43" s="9" t="s">
        <v>1164</v>
      </c>
      <c r="N43" s="9" t="s">
        <v>4</v>
      </c>
      <c r="O43" s="9" t="s">
        <v>4</v>
      </c>
      <c r="P43" s="9" t="s">
        <v>4</v>
      </c>
      <c r="Q43" s="9" t="s">
        <v>4</v>
      </c>
      <c r="R43" s="9" t="s">
        <v>4</v>
      </c>
      <c r="S43" s="9" t="s">
        <v>4</v>
      </c>
      <c r="T43" s="9" t="s">
        <v>4</v>
      </c>
      <c r="U43" s="9" t="s">
        <v>4</v>
      </c>
      <c r="V43" s="9" t="s">
        <v>4</v>
      </c>
      <c r="W43" s="9" t="s">
        <v>4</v>
      </c>
    </row>
    <row r="44" spans="1:23" ht="136">
      <c r="A44" s="17" t="s">
        <v>116</v>
      </c>
      <c r="B44" s="17" t="s">
        <v>118</v>
      </c>
      <c r="C44" s="17">
        <v>2018</v>
      </c>
      <c r="D44" s="17" t="s">
        <v>408</v>
      </c>
      <c r="E44" s="17">
        <v>28</v>
      </c>
      <c r="F44" s="9" t="s">
        <v>655</v>
      </c>
      <c r="G44" s="17" t="s">
        <v>869</v>
      </c>
      <c r="H44" s="9" t="s">
        <v>503</v>
      </c>
      <c r="I44" s="9" t="s">
        <v>763</v>
      </c>
      <c r="J44" s="9" t="s">
        <v>695</v>
      </c>
      <c r="K44" s="9" t="s">
        <v>4</v>
      </c>
      <c r="L44" s="9" t="s">
        <v>7</v>
      </c>
      <c r="M44" s="9" t="s">
        <v>950</v>
      </c>
      <c r="N44" s="9" t="s">
        <v>1030</v>
      </c>
      <c r="O44" s="9" t="s">
        <v>1170</v>
      </c>
      <c r="P44" s="9" t="s">
        <v>949</v>
      </c>
      <c r="Q44" s="9" t="s">
        <v>1085</v>
      </c>
      <c r="R44" s="9" t="s">
        <v>969</v>
      </c>
      <c r="S44" s="9">
        <v>8300</v>
      </c>
      <c r="T44" s="9" t="s">
        <v>1030</v>
      </c>
      <c r="U44" s="9">
        <v>3</v>
      </c>
      <c r="V44" s="9" t="s">
        <v>1000</v>
      </c>
      <c r="W44" s="12" t="s">
        <v>1005</v>
      </c>
    </row>
    <row r="45" spans="1:23" ht="187">
      <c r="A45" s="17" t="s">
        <v>119</v>
      </c>
      <c r="B45" s="17" t="s">
        <v>120</v>
      </c>
      <c r="C45" s="17">
        <v>2016</v>
      </c>
      <c r="D45" s="17" t="s">
        <v>101</v>
      </c>
      <c r="E45" s="17">
        <v>42</v>
      </c>
      <c r="F45" s="9" t="s">
        <v>504</v>
      </c>
      <c r="G45" s="17" t="s">
        <v>811</v>
      </c>
      <c r="H45" s="10" t="s">
        <v>505</v>
      </c>
      <c r="I45" s="16" t="s">
        <v>657</v>
      </c>
      <c r="J45" s="9" t="s">
        <v>696</v>
      </c>
      <c r="K45" s="12" t="s">
        <v>438</v>
      </c>
      <c r="L45" s="9" t="s">
        <v>122</v>
      </c>
      <c r="M45" s="9" t="s">
        <v>1164</v>
      </c>
      <c r="N45" s="9" t="s">
        <v>4</v>
      </c>
      <c r="O45" s="9" t="s">
        <v>4</v>
      </c>
      <c r="P45" s="9" t="s">
        <v>4</v>
      </c>
      <c r="Q45" s="9" t="s">
        <v>4</v>
      </c>
      <c r="R45" s="9" t="s">
        <v>4</v>
      </c>
      <c r="S45" s="9" t="s">
        <v>4</v>
      </c>
      <c r="T45" s="9" t="s">
        <v>4</v>
      </c>
      <c r="U45" s="9" t="s">
        <v>4</v>
      </c>
      <c r="V45" s="9" t="s">
        <v>4</v>
      </c>
      <c r="W45" s="9" t="s">
        <v>4</v>
      </c>
    </row>
    <row r="46" spans="1:23" ht="409.6">
      <c r="A46" s="17" t="s">
        <v>123</v>
      </c>
      <c r="B46" s="17" t="s">
        <v>124</v>
      </c>
      <c r="C46" s="17">
        <v>2016</v>
      </c>
      <c r="D46" s="17" t="s">
        <v>107</v>
      </c>
      <c r="E46" s="17">
        <v>147</v>
      </c>
      <c r="F46" s="13" t="s">
        <v>4</v>
      </c>
      <c r="G46" s="17" t="s">
        <v>847</v>
      </c>
      <c r="H46" s="13" t="s">
        <v>4</v>
      </c>
      <c r="I46" s="13" t="s">
        <v>4</v>
      </c>
      <c r="J46" s="13" t="s">
        <v>4</v>
      </c>
      <c r="K46" s="12" t="s">
        <v>892</v>
      </c>
      <c r="L46" s="13" t="s">
        <v>902</v>
      </c>
      <c r="M46" s="9" t="s">
        <v>1164</v>
      </c>
      <c r="N46" s="9" t="s">
        <v>4</v>
      </c>
      <c r="O46" s="9" t="s">
        <v>4</v>
      </c>
      <c r="P46" s="9" t="s">
        <v>4</v>
      </c>
      <c r="Q46" s="9" t="s">
        <v>4</v>
      </c>
      <c r="R46" s="9" t="s">
        <v>4</v>
      </c>
      <c r="S46" s="9" t="s">
        <v>4</v>
      </c>
      <c r="T46" s="9" t="s">
        <v>4</v>
      </c>
      <c r="U46" s="9" t="s">
        <v>4</v>
      </c>
      <c r="V46" s="9" t="s">
        <v>4</v>
      </c>
      <c r="W46" s="9" t="s">
        <v>4</v>
      </c>
    </row>
    <row r="47" spans="1:23" ht="119">
      <c r="A47" s="17" t="s">
        <v>125</v>
      </c>
      <c r="B47" s="17" t="s">
        <v>126</v>
      </c>
      <c r="C47" s="17">
        <v>2019</v>
      </c>
      <c r="D47" s="17" t="s">
        <v>84</v>
      </c>
      <c r="E47" s="17">
        <v>3</v>
      </c>
      <c r="F47" s="9" t="s">
        <v>506</v>
      </c>
      <c r="G47" s="17" t="s">
        <v>848</v>
      </c>
      <c r="H47" s="9" t="s">
        <v>508</v>
      </c>
      <c r="I47" s="9" t="s">
        <v>768</v>
      </c>
      <c r="J47" s="9" t="s">
        <v>785</v>
      </c>
      <c r="K47" s="9" t="s">
        <v>4</v>
      </c>
      <c r="L47" s="9" t="s">
        <v>7</v>
      </c>
      <c r="M47" s="9" t="s">
        <v>1164</v>
      </c>
      <c r="N47" s="9" t="s">
        <v>4</v>
      </c>
      <c r="O47" s="9" t="s">
        <v>4</v>
      </c>
      <c r="P47" s="9" t="s">
        <v>4</v>
      </c>
      <c r="Q47" s="9" t="s">
        <v>4</v>
      </c>
      <c r="R47" s="9" t="s">
        <v>4</v>
      </c>
      <c r="S47" s="9" t="s">
        <v>4</v>
      </c>
      <c r="T47" s="9" t="s">
        <v>4</v>
      </c>
      <c r="U47" s="9" t="s">
        <v>4</v>
      </c>
      <c r="V47" s="9" t="s">
        <v>4</v>
      </c>
      <c r="W47" s="9" t="s">
        <v>4</v>
      </c>
    </row>
    <row r="48" spans="1:23" ht="34">
      <c r="A48" s="17" t="s">
        <v>127</v>
      </c>
      <c r="B48" s="17" t="s">
        <v>128</v>
      </c>
      <c r="C48" s="17">
        <v>2015</v>
      </c>
      <c r="D48" s="17" t="s">
        <v>129</v>
      </c>
      <c r="E48" s="17">
        <v>0</v>
      </c>
      <c r="F48" s="9" t="s">
        <v>507</v>
      </c>
      <c r="G48" s="17" t="s">
        <v>802</v>
      </c>
      <c r="H48" s="9" t="s">
        <v>509</v>
      </c>
      <c r="I48" s="16" t="s">
        <v>670</v>
      </c>
      <c r="J48" s="9" t="s">
        <v>671</v>
      </c>
      <c r="K48" s="9" t="s">
        <v>4</v>
      </c>
      <c r="L48" s="9" t="s">
        <v>7</v>
      </c>
      <c r="M48" s="9" t="s">
        <v>1164</v>
      </c>
      <c r="N48" s="9" t="s">
        <v>4</v>
      </c>
      <c r="O48" s="9" t="s">
        <v>4</v>
      </c>
      <c r="P48" s="9" t="s">
        <v>4</v>
      </c>
      <c r="Q48" s="9" t="s">
        <v>4</v>
      </c>
      <c r="R48" s="9" t="s">
        <v>4</v>
      </c>
      <c r="S48" s="9" t="s">
        <v>4</v>
      </c>
      <c r="T48" s="9" t="s">
        <v>4</v>
      </c>
      <c r="U48" s="9" t="s">
        <v>4</v>
      </c>
      <c r="V48" s="9" t="s">
        <v>4</v>
      </c>
      <c r="W48" s="9" t="s">
        <v>4</v>
      </c>
    </row>
    <row r="49" spans="1:23" ht="409.6">
      <c r="A49" s="17" t="s">
        <v>130</v>
      </c>
      <c r="B49" s="17" t="s">
        <v>131</v>
      </c>
      <c r="C49" s="17">
        <v>2015</v>
      </c>
      <c r="D49" s="17" t="s">
        <v>283</v>
      </c>
      <c r="E49" s="17">
        <v>120</v>
      </c>
      <c r="F49" s="9" t="s">
        <v>510</v>
      </c>
      <c r="G49" s="17" t="s">
        <v>813</v>
      </c>
      <c r="H49" s="9" t="s">
        <v>511</v>
      </c>
      <c r="I49" s="9" t="s">
        <v>762</v>
      </c>
      <c r="J49" s="9" t="s">
        <v>759</v>
      </c>
      <c r="K49" s="12" t="s">
        <v>940</v>
      </c>
      <c r="L49" s="9" t="s">
        <v>945</v>
      </c>
      <c r="M49" s="9" t="s">
        <v>950</v>
      </c>
      <c r="N49" s="9" t="s">
        <v>1136</v>
      </c>
      <c r="O49" s="9" t="s">
        <v>1176</v>
      </c>
      <c r="P49" s="9" t="s">
        <v>949</v>
      </c>
      <c r="Q49" s="9" t="s">
        <v>1086</v>
      </c>
      <c r="R49" s="9" t="s">
        <v>969</v>
      </c>
      <c r="S49" s="9">
        <v>5691</v>
      </c>
      <c r="T49" s="9" t="s">
        <v>1032</v>
      </c>
      <c r="U49" s="9">
        <v>2</v>
      </c>
      <c r="V49" s="9" t="s">
        <v>1001</v>
      </c>
      <c r="W49" s="12" t="s">
        <v>1005</v>
      </c>
    </row>
    <row r="50" spans="1:23" ht="409.6">
      <c r="A50" s="17" t="s">
        <v>132</v>
      </c>
      <c r="B50" s="17" t="s">
        <v>133</v>
      </c>
      <c r="C50" s="17">
        <v>2017</v>
      </c>
      <c r="D50" s="17" t="s">
        <v>404</v>
      </c>
      <c r="E50" s="17">
        <v>73</v>
      </c>
      <c r="F50" s="9" t="s">
        <v>516</v>
      </c>
      <c r="G50" s="17" t="s">
        <v>814</v>
      </c>
      <c r="H50" s="9" t="s">
        <v>517</v>
      </c>
      <c r="I50" s="9" t="s">
        <v>761</v>
      </c>
      <c r="J50" s="9" t="s">
        <v>687</v>
      </c>
      <c r="K50" s="12" t="s">
        <v>940</v>
      </c>
      <c r="L50" s="9" t="s">
        <v>915</v>
      </c>
      <c r="M50" s="17" t="s">
        <v>1205</v>
      </c>
      <c r="N50" s="9" t="s">
        <v>1252</v>
      </c>
      <c r="O50" s="9" t="s">
        <v>1234</v>
      </c>
      <c r="P50" s="9" t="s">
        <v>1253</v>
      </c>
      <c r="Q50" s="17" t="s">
        <v>1215</v>
      </c>
      <c r="R50" s="9" t="s">
        <v>969</v>
      </c>
      <c r="S50" s="9">
        <v>13510</v>
      </c>
      <c r="T50" s="9" t="s">
        <v>1137</v>
      </c>
      <c r="U50" s="9">
        <v>2</v>
      </c>
      <c r="V50" s="9" t="s">
        <v>1002</v>
      </c>
      <c r="W50" s="9" t="s">
        <v>984</v>
      </c>
    </row>
    <row r="51" spans="1:23" ht="372">
      <c r="A51" s="17" t="s">
        <v>136</v>
      </c>
      <c r="B51" s="17" t="s">
        <v>137</v>
      </c>
      <c r="C51" s="17">
        <v>2017</v>
      </c>
      <c r="D51" s="17" t="s">
        <v>232</v>
      </c>
      <c r="E51" s="17">
        <v>44</v>
      </c>
      <c r="F51" s="9" t="s">
        <v>430</v>
      </c>
      <c r="G51" s="17" t="s">
        <v>815</v>
      </c>
      <c r="H51" s="9" t="s">
        <v>518</v>
      </c>
      <c r="I51" s="16" t="s">
        <v>657</v>
      </c>
      <c r="J51" s="9" t="s">
        <v>668</v>
      </c>
      <c r="K51" s="12" t="s">
        <v>888</v>
      </c>
      <c r="L51" s="9" t="s">
        <v>884</v>
      </c>
      <c r="M51" s="9" t="s">
        <v>950</v>
      </c>
      <c r="N51" s="9" t="s">
        <v>1138</v>
      </c>
      <c r="O51" s="9" t="s">
        <v>1170</v>
      </c>
      <c r="P51" s="9" t="s">
        <v>949</v>
      </c>
      <c r="Q51" s="9" t="s">
        <v>1087</v>
      </c>
      <c r="R51" s="9" t="s">
        <v>973</v>
      </c>
      <c r="S51" s="9">
        <v>1020</v>
      </c>
      <c r="T51" s="9" t="s">
        <v>1033</v>
      </c>
      <c r="U51" s="9">
        <v>2</v>
      </c>
      <c r="V51" s="9" t="s">
        <v>997</v>
      </c>
      <c r="W51" s="9" t="s">
        <v>1005</v>
      </c>
    </row>
    <row r="52" spans="1:23" ht="409.6">
      <c r="A52" s="17" t="s">
        <v>134</v>
      </c>
      <c r="B52" s="17" t="s">
        <v>135</v>
      </c>
      <c r="C52" s="17">
        <v>2017</v>
      </c>
      <c r="D52" s="17" t="s">
        <v>232</v>
      </c>
      <c r="E52" s="17">
        <v>41</v>
      </c>
      <c r="F52" s="9" t="s">
        <v>519</v>
      </c>
      <c r="G52" s="17" t="s">
        <v>816</v>
      </c>
      <c r="H52" s="10" t="s">
        <v>520</v>
      </c>
      <c r="I52" s="16" t="s">
        <v>670</v>
      </c>
      <c r="J52" s="9" t="s">
        <v>674</v>
      </c>
      <c r="K52" s="12" t="s">
        <v>901</v>
      </c>
      <c r="L52" s="9" t="s">
        <v>904</v>
      </c>
      <c r="M52" s="9" t="s">
        <v>950</v>
      </c>
      <c r="N52" s="9" t="s">
        <v>1139</v>
      </c>
      <c r="O52" s="9" t="s">
        <v>1177</v>
      </c>
      <c r="P52" s="9" t="s">
        <v>1073</v>
      </c>
      <c r="Q52" s="9" t="s">
        <v>1080</v>
      </c>
      <c r="R52" s="9" t="s">
        <v>974</v>
      </c>
      <c r="S52" s="9">
        <v>360</v>
      </c>
      <c r="T52" s="9" t="s">
        <v>1062</v>
      </c>
      <c r="U52" s="9">
        <v>5</v>
      </c>
      <c r="V52" s="9" t="s">
        <v>1005</v>
      </c>
      <c r="W52" s="12" t="s">
        <v>1005</v>
      </c>
    </row>
    <row r="53" spans="1:23" ht="204">
      <c r="A53" s="17" t="s">
        <v>139</v>
      </c>
      <c r="B53" s="17" t="s">
        <v>140</v>
      </c>
      <c r="C53" s="17">
        <v>2017</v>
      </c>
      <c r="D53" s="17" t="s">
        <v>84</v>
      </c>
      <c r="E53" s="17">
        <v>25</v>
      </c>
      <c r="F53" s="16" t="s">
        <v>430</v>
      </c>
      <c r="G53" s="17" t="s">
        <v>817</v>
      </c>
      <c r="H53" s="9" t="s">
        <v>521</v>
      </c>
      <c r="I53" s="9" t="s">
        <v>669</v>
      </c>
      <c r="J53" s="9" t="s">
        <v>1327</v>
      </c>
      <c r="K53" s="9" t="s">
        <v>4</v>
      </c>
      <c r="L53" s="9" t="s">
        <v>7</v>
      </c>
      <c r="M53" s="9" t="s">
        <v>1164</v>
      </c>
      <c r="N53" s="9" t="s">
        <v>4</v>
      </c>
      <c r="O53" s="9" t="s">
        <v>4</v>
      </c>
      <c r="P53" s="9" t="s">
        <v>4</v>
      </c>
      <c r="Q53" s="9" t="s">
        <v>4</v>
      </c>
      <c r="R53" s="9" t="s">
        <v>4</v>
      </c>
      <c r="S53" s="9" t="s">
        <v>4</v>
      </c>
      <c r="T53" s="9" t="s">
        <v>4</v>
      </c>
      <c r="U53" s="9" t="s">
        <v>4</v>
      </c>
      <c r="V53" s="9" t="s">
        <v>4</v>
      </c>
      <c r="W53" s="9" t="s">
        <v>4</v>
      </c>
    </row>
    <row r="54" spans="1:23" ht="136">
      <c r="A54" s="17" t="s">
        <v>141</v>
      </c>
      <c r="B54" s="17" t="s">
        <v>142</v>
      </c>
      <c r="C54" s="17">
        <v>2012</v>
      </c>
      <c r="D54" s="17" t="s">
        <v>143</v>
      </c>
      <c r="E54" s="17">
        <v>68</v>
      </c>
      <c r="F54" s="16" t="s">
        <v>430</v>
      </c>
      <c r="G54" s="21" t="s">
        <v>4</v>
      </c>
      <c r="H54" s="9" t="s">
        <v>522</v>
      </c>
      <c r="I54" s="16" t="s">
        <v>657</v>
      </c>
      <c r="J54" s="9" t="s">
        <v>661</v>
      </c>
      <c r="K54" s="9" t="s">
        <v>4</v>
      </c>
      <c r="L54" s="9" t="s">
        <v>7</v>
      </c>
      <c r="M54" s="9" t="s">
        <v>950</v>
      </c>
      <c r="N54" s="9" t="s">
        <v>1034</v>
      </c>
      <c r="O54" s="9" t="s">
        <v>1170</v>
      </c>
      <c r="P54" s="9" t="s">
        <v>1078</v>
      </c>
      <c r="Q54" s="9" t="s">
        <v>1079</v>
      </c>
      <c r="R54" s="9" t="s">
        <v>972</v>
      </c>
      <c r="S54" s="17">
        <v>33134</v>
      </c>
      <c r="T54" s="9" t="s">
        <v>1034</v>
      </c>
      <c r="U54" s="9" t="s">
        <v>1005</v>
      </c>
      <c r="V54" s="9" t="s">
        <v>1005</v>
      </c>
      <c r="W54" s="12" t="s">
        <v>1005</v>
      </c>
    </row>
    <row r="55" spans="1:23" ht="119">
      <c r="A55" s="17" t="s">
        <v>144</v>
      </c>
      <c r="B55" s="17" t="s">
        <v>145</v>
      </c>
      <c r="C55" s="17">
        <v>2018</v>
      </c>
      <c r="D55" s="17" t="s">
        <v>146</v>
      </c>
      <c r="E55" s="17">
        <v>2</v>
      </c>
      <c r="F55" s="9" t="s">
        <v>523</v>
      </c>
      <c r="G55" s="17" t="s">
        <v>870</v>
      </c>
      <c r="H55" s="9" t="s">
        <v>524</v>
      </c>
      <c r="I55" s="9" t="s">
        <v>770</v>
      </c>
      <c r="J55" s="9" t="s">
        <v>786</v>
      </c>
      <c r="K55" s="9" t="s">
        <v>4</v>
      </c>
      <c r="L55" s="9" t="s">
        <v>7</v>
      </c>
      <c r="M55" s="9" t="s">
        <v>1164</v>
      </c>
      <c r="N55" s="9" t="s">
        <v>4</v>
      </c>
      <c r="O55" s="9" t="s">
        <v>4</v>
      </c>
      <c r="P55" s="9" t="s">
        <v>4</v>
      </c>
      <c r="Q55" s="9" t="s">
        <v>4</v>
      </c>
      <c r="R55" s="9" t="s">
        <v>4</v>
      </c>
      <c r="S55" s="9" t="s">
        <v>4</v>
      </c>
      <c r="T55" s="9" t="s">
        <v>4</v>
      </c>
      <c r="U55" s="9" t="s">
        <v>4</v>
      </c>
      <c r="V55" s="9" t="s">
        <v>4</v>
      </c>
      <c r="W55" s="9" t="s">
        <v>4</v>
      </c>
    </row>
    <row r="56" spans="1:23" ht="272">
      <c r="A56" s="17" t="s">
        <v>147</v>
      </c>
      <c r="B56" s="17" t="s">
        <v>148</v>
      </c>
      <c r="C56" s="17">
        <v>2019</v>
      </c>
      <c r="D56" s="17" t="s">
        <v>38</v>
      </c>
      <c r="E56" s="17">
        <v>8</v>
      </c>
      <c r="F56" s="9" t="s">
        <v>430</v>
      </c>
      <c r="G56" s="17" t="s">
        <v>806</v>
      </c>
      <c r="H56" s="9" t="s">
        <v>525</v>
      </c>
      <c r="I56" s="9" t="s">
        <v>669</v>
      </c>
      <c r="J56" s="9" t="s">
        <v>697</v>
      </c>
      <c r="K56" s="9" t="s">
        <v>4</v>
      </c>
      <c r="L56" s="9" t="s">
        <v>7</v>
      </c>
      <c r="M56" s="9" t="s">
        <v>950</v>
      </c>
      <c r="N56" s="9" t="s">
        <v>1140</v>
      </c>
      <c r="O56" s="9" t="s">
        <v>1170</v>
      </c>
      <c r="P56" s="9" t="s">
        <v>949</v>
      </c>
      <c r="Q56" s="9" t="s">
        <v>1077</v>
      </c>
      <c r="R56" s="9" t="s">
        <v>4</v>
      </c>
      <c r="S56" s="9">
        <v>6406</v>
      </c>
      <c r="T56" s="9" t="s">
        <v>1035</v>
      </c>
      <c r="U56" s="9">
        <v>2</v>
      </c>
      <c r="V56" s="9" t="s">
        <v>1005</v>
      </c>
      <c r="W56" s="9" t="s">
        <v>987</v>
      </c>
    </row>
    <row r="57" spans="1:23" ht="51">
      <c r="A57" s="17" t="s">
        <v>149</v>
      </c>
      <c r="B57" s="17" t="s">
        <v>150</v>
      </c>
      <c r="C57" s="17">
        <v>2017</v>
      </c>
      <c r="D57" s="17" t="s">
        <v>407</v>
      </c>
      <c r="E57" s="17">
        <v>10</v>
      </c>
      <c r="F57" s="9" t="s">
        <v>507</v>
      </c>
      <c r="G57" s="21" t="s">
        <v>802</v>
      </c>
      <c r="H57" s="9" t="s">
        <v>513</v>
      </c>
      <c r="I57" s="16" t="s">
        <v>4</v>
      </c>
      <c r="J57" s="16" t="s">
        <v>4</v>
      </c>
      <c r="K57" s="9" t="s">
        <v>4</v>
      </c>
      <c r="L57" s="9" t="s">
        <v>7</v>
      </c>
      <c r="M57" s="9" t="s">
        <v>1164</v>
      </c>
      <c r="N57" s="9" t="s">
        <v>4</v>
      </c>
      <c r="O57" s="9" t="s">
        <v>4</v>
      </c>
      <c r="P57" s="9" t="s">
        <v>4</v>
      </c>
      <c r="Q57" s="9" t="s">
        <v>4</v>
      </c>
      <c r="R57" s="9" t="s">
        <v>4</v>
      </c>
      <c r="S57" s="9" t="s">
        <v>4</v>
      </c>
      <c r="T57" s="9" t="s">
        <v>4</v>
      </c>
      <c r="U57" s="9" t="s">
        <v>4</v>
      </c>
      <c r="V57" s="9" t="s">
        <v>4</v>
      </c>
      <c r="W57" s="9" t="s">
        <v>4</v>
      </c>
    </row>
    <row r="58" spans="1:23" ht="136">
      <c r="A58" s="17" t="s">
        <v>151</v>
      </c>
      <c r="B58" s="17" t="s">
        <v>153</v>
      </c>
      <c r="C58" s="17">
        <v>2018</v>
      </c>
      <c r="D58" s="17" t="s">
        <v>152</v>
      </c>
      <c r="E58" s="17">
        <v>2</v>
      </c>
      <c r="F58" s="9" t="s">
        <v>526</v>
      </c>
      <c r="G58" s="17" t="s">
        <v>806</v>
      </c>
      <c r="H58" s="9" t="s">
        <v>527</v>
      </c>
      <c r="I58" s="16" t="s">
        <v>657</v>
      </c>
      <c r="J58" s="9" t="s">
        <v>665</v>
      </c>
      <c r="K58" s="9" t="s">
        <v>4</v>
      </c>
      <c r="L58" s="9" t="s">
        <v>7</v>
      </c>
      <c r="M58" s="9" t="s">
        <v>950</v>
      </c>
      <c r="N58" s="9" t="s">
        <v>1017</v>
      </c>
      <c r="O58" s="9" t="s">
        <v>1170</v>
      </c>
      <c r="P58" s="9" t="s">
        <v>949</v>
      </c>
      <c r="Q58" s="9" t="s">
        <v>991</v>
      </c>
      <c r="R58" s="11" t="s">
        <v>969</v>
      </c>
      <c r="S58" s="9">
        <v>2383</v>
      </c>
      <c r="T58" s="9" t="s">
        <v>1017</v>
      </c>
      <c r="U58" s="9" t="s">
        <v>1005</v>
      </c>
      <c r="V58" s="9" t="s">
        <v>1005</v>
      </c>
      <c r="W58" s="12" t="s">
        <v>1005</v>
      </c>
    </row>
    <row r="59" spans="1:23" ht="51">
      <c r="A59" s="17" t="s">
        <v>154</v>
      </c>
      <c r="B59" s="17" t="s">
        <v>155</v>
      </c>
      <c r="C59" s="17">
        <v>2017</v>
      </c>
      <c r="D59" s="17" t="s">
        <v>38</v>
      </c>
      <c r="E59" s="17">
        <v>4</v>
      </c>
      <c r="F59" s="9" t="s">
        <v>528</v>
      </c>
      <c r="G59" s="17" t="s">
        <v>801</v>
      </c>
      <c r="H59" s="9" t="s">
        <v>529</v>
      </c>
      <c r="I59" s="16" t="s">
        <v>657</v>
      </c>
      <c r="J59" s="9" t="s">
        <v>658</v>
      </c>
      <c r="K59" s="18" t="s">
        <v>435</v>
      </c>
      <c r="L59" s="9" t="s">
        <v>156</v>
      </c>
      <c r="M59" s="9" t="s">
        <v>1164</v>
      </c>
      <c r="N59" s="9" t="s">
        <v>4</v>
      </c>
      <c r="O59" s="9" t="s">
        <v>4</v>
      </c>
      <c r="P59" s="9" t="s">
        <v>4</v>
      </c>
      <c r="Q59" s="9" t="s">
        <v>4</v>
      </c>
      <c r="R59" s="9" t="s">
        <v>4</v>
      </c>
      <c r="S59" s="9" t="s">
        <v>4</v>
      </c>
      <c r="T59" s="9" t="s">
        <v>4</v>
      </c>
      <c r="U59" s="9" t="s">
        <v>4</v>
      </c>
      <c r="V59" s="9" t="s">
        <v>4</v>
      </c>
      <c r="W59" s="9" t="s">
        <v>4</v>
      </c>
    </row>
    <row r="60" spans="1:23" ht="409.6">
      <c r="A60" s="17" t="s">
        <v>157</v>
      </c>
      <c r="B60" s="17" t="s">
        <v>158</v>
      </c>
      <c r="C60" s="17">
        <v>2016</v>
      </c>
      <c r="D60" s="17" t="s">
        <v>84</v>
      </c>
      <c r="E60" s="17">
        <v>15</v>
      </c>
      <c r="F60" s="9" t="s">
        <v>530</v>
      </c>
      <c r="G60" s="17" t="s">
        <v>824</v>
      </c>
      <c r="H60" s="10" t="s">
        <v>531</v>
      </c>
      <c r="I60" s="16" t="s">
        <v>670</v>
      </c>
      <c r="J60" s="9" t="s">
        <v>675</v>
      </c>
      <c r="K60" s="18" t="s">
        <v>435</v>
      </c>
      <c r="L60" s="9" t="s">
        <v>163</v>
      </c>
      <c r="M60" s="9" t="s">
        <v>1164</v>
      </c>
      <c r="N60" s="9" t="s">
        <v>4</v>
      </c>
      <c r="O60" s="9" t="s">
        <v>4</v>
      </c>
      <c r="P60" s="9" t="s">
        <v>4</v>
      </c>
      <c r="Q60" s="9" t="s">
        <v>4</v>
      </c>
      <c r="R60" s="9" t="s">
        <v>4</v>
      </c>
      <c r="S60" s="9" t="s">
        <v>4</v>
      </c>
      <c r="T60" s="9" t="s">
        <v>4</v>
      </c>
      <c r="U60" s="9" t="s">
        <v>4</v>
      </c>
      <c r="V60" s="9" t="s">
        <v>4</v>
      </c>
      <c r="W60" s="9" t="s">
        <v>4</v>
      </c>
    </row>
    <row r="61" spans="1:23" ht="85">
      <c r="A61" s="17" t="s">
        <v>159</v>
      </c>
      <c r="B61" s="17" t="s">
        <v>160</v>
      </c>
      <c r="C61" s="17">
        <v>2019</v>
      </c>
      <c r="D61" s="17" t="s">
        <v>161</v>
      </c>
      <c r="E61" s="17">
        <v>2</v>
      </c>
      <c r="F61" s="9" t="s">
        <v>533</v>
      </c>
      <c r="G61" s="17" t="s">
        <v>871</v>
      </c>
      <c r="H61" s="9" t="s">
        <v>534</v>
      </c>
      <c r="I61" s="9" t="s">
        <v>768</v>
      </c>
      <c r="J61" s="17" t="s">
        <v>787</v>
      </c>
      <c r="K61" s="18" t="s">
        <v>439</v>
      </c>
      <c r="L61" s="9" t="s">
        <v>164</v>
      </c>
      <c r="M61" s="9" t="s">
        <v>1164</v>
      </c>
      <c r="N61" s="9" t="s">
        <v>4</v>
      </c>
      <c r="O61" s="9" t="s">
        <v>4</v>
      </c>
      <c r="P61" s="9" t="s">
        <v>4</v>
      </c>
      <c r="Q61" s="9" t="s">
        <v>4</v>
      </c>
      <c r="R61" s="9" t="s">
        <v>4</v>
      </c>
      <c r="S61" s="9" t="s">
        <v>4</v>
      </c>
      <c r="T61" s="9" t="s">
        <v>4</v>
      </c>
      <c r="U61" s="9" t="s">
        <v>4</v>
      </c>
      <c r="V61" s="9" t="s">
        <v>4</v>
      </c>
      <c r="W61" s="9" t="s">
        <v>4</v>
      </c>
    </row>
    <row r="62" spans="1:23" ht="136">
      <c r="A62" s="17" t="s">
        <v>162</v>
      </c>
      <c r="B62" s="17" t="s">
        <v>165</v>
      </c>
      <c r="C62" s="17">
        <v>2016</v>
      </c>
      <c r="D62" s="17" t="s">
        <v>84</v>
      </c>
      <c r="E62" s="17">
        <v>30</v>
      </c>
      <c r="F62" s="9" t="s">
        <v>535</v>
      </c>
      <c r="G62" s="17" t="s">
        <v>818</v>
      </c>
      <c r="H62" s="9" t="s">
        <v>536</v>
      </c>
      <c r="I62" s="9" t="s">
        <v>698</v>
      </c>
      <c r="J62" s="9" t="s">
        <v>699</v>
      </c>
      <c r="K62" s="9" t="s">
        <v>4</v>
      </c>
      <c r="L62" s="9" t="s">
        <v>7</v>
      </c>
      <c r="M62" s="9" t="s">
        <v>950</v>
      </c>
      <c r="N62" s="9" t="s">
        <v>1059</v>
      </c>
      <c r="O62" s="9" t="s">
        <v>1170</v>
      </c>
      <c r="P62" s="9" t="s">
        <v>1088</v>
      </c>
      <c r="Q62" s="9" t="s">
        <v>1089</v>
      </c>
      <c r="R62" s="9" t="s">
        <v>968</v>
      </c>
      <c r="S62" s="9">
        <v>200</v>
      </c>
      <c r="T62" s="9" t="s">
        <v>1059</v>
      </c>
      <c r="U62" s="9">
        <v>2</v>
      </c>
      <c r="V62" s="9" t="s">
        <v>998</v>
      </c>
      <c r="W62" s="9" t="s">
        <v>988</v>
      </c>
    </row>
    <row r="63" spans="1:23" ht="340">
      <c r="A63" s="17" t="s">
        <v>166</v>
      </c>
      <c r="B63" s="20" t="s">
        <v>167</v>
      </c>
      <c r="C63" s="17">
        <v>2019</v>
      </c>
      <c r="D63" s="20" t="s">
        <v>168</v>
      </c>
      <c r="E63" s="17">
        <v>1</v>
      </c>
      <c r="F63" s="9" t="s">
        <v>535</v>
      </c>
      <c r="G63" s="17" t="s">
        <v>819</v>
      </c>
      <c r="H63" s="9" t="s">
        <v>537</v>
      </c>
      <c r="I63" s="16" t="s">
        <v>764</v>
      </c>
      <c r="J63" s="33" t="s">
        <v>774</v>
      </c>
      <c r="K63" s="18" t="s">
        <v>913</v>
      </c>
      <c r="L63" s="9" t="s">
        <v>911</v>
      </c>
      <c r="M63" s="9" t="s">
        <v>1164</v>
      </c>
      <c r="N63" s="9" t="s">
        <v>4</v>
      </c>
      <c r="O63" s="9" t="s">
        <v>4</v>
      </c>
      <c r="P63" s="9" t="s">
        <v>4</v>
      </c>
      <c r="Q63" s="9" t="s">
        <v>4</v>
      </c>
      <c r="R63" s="9" t="s">
        <v>4</v>
      </c>
      <c r="S63" s="9" t="s">
        <v>4</v>
      </c>
      <c r="T63" s="9" t="s">
        <v>4</v>
      </c>
      <c r="U63" s="9" t="s">
        <v>4</v>
      </c>
      <c r="V63" s="9" t="s">
        <v>4</v>
      </c>
      <c r="W63" s="9" t="s">
        <v>4</v>
      </c>
    </row>
    <row r="64" spans="1:23" ht="187">
      <c r="A64" s="17" t="s">
        <v>169</v>
      </c>
      <c r="B64" s="17" t="s">
        <v>170</v>
      </c>
      <c r="C64" s="17">
        <v>2012</v>
      </c>
      <c r="D64" s="17" t="s">
        <v>401</v>
      </c>
      <c r="E64" s="17">
        <v>42</v>
      </c>
      <c r="F64" s="9" t="s">
        <v>448</v>
      </c>
      <c r="G64" s="17" t="s">
        <v>872</v>
      </c>
      <c r="H64" s="9" t="s">
        <v>538</v>
      </c>
      <c r="I64" s="16" t="s">
        <v>689</v>
      </c>
      <c r="J64" s="9" t="s">
        <v>691</v>
      </c>
      <c r="K64" s="12" t="s">
        <v>890</v>
      </c>
      <c r="L64" s="9" t="s">
        <v>190</v>
      </c>
      <c r="M64" s="9" t="s">
        <v>1164</v>
      </c>
      <c r="N64" s="9" t="s">
        <v>4</v>
      </c>
      <c r="O64" s="9" t="s">
        <v>4</v>
      </c>
      <c r="P64" s="9" t="s">
        <v>4</v>
      </c>
      <c r="Q64" s="9" t="s">
        <v>4</v>
      </c>
      <c r="R64" s="9" t="s">
        <v>4</v>
      </c>
      <c r="S64" s="9" t="s">
        <v>4</v>
      </c>
      <c r="T64" s="9" t="s">
        <v>4</v>
      </c>
      <c r="U64" s="9" t="s">
        <v>4</v>
      </c>
      <c r="V64" s="9" t="s">
        <v>4</v>
      </c>
      <c r="W64" s="9" t="s">
        <v>4</v>
      </c>
    </row>
    <row r="65" spans="1:23" ht="85">
      <c r="A65" s="17" t="s">
        <v>172</v>
      </c>
      <c r="B65" s="17" t="s">
        <v>171</v>
      </c>
      <c r="C65" s="17">
        <v>2012</v>
      </c>
      <c r="D65" s="17" t="s">
        <v>401</v>
      </c>
      <c r="E65" s="17">
        <v>96</v>
      </c>
      <c r="F65" s="9" t="s">
        <v>448</v>
      </c>
      <c r="G65" s="17" t="s">
        <v>4</v>
      </c>
      <c r="H65" s="9" t="s">
        <v>539</v>
      </c>
      <c r="I65" s="16" t="s">
        <v>689</v>
      </c>
      <c r="J65" s="9" t="s">
        <v>691</v>
      </c>
      <c r="K65" s="12" t="s">
        <v>890</v>
      </c>
      <c r="L65" s="9" t="s">
        <v>191</v>
      </c>
      <c r="M65" s="9" t="s">
        <v>1164</v>
      </c>
      <c r="N65" s="9" t="s">
        <v>4</v>
      </c>
      <c r="O65" s="9" t="s">
        <v>4</v>
      </c>
      <c r="P65" s="9" t="s">
        <v>4</v>
      </c>
      <c r="Q65" s="9" t="s">
        <v>4</v>
      </c>
      <c r="R65" s="9" t="s">
        <v>4</v>
      </c>
      <c r="S65" s="9" t="s">
        <v>4</v>
      </c>
      <c r="T65" s="9" t="s">
        <v>4</v>
      </c>
      <c r="U65" s="9" t="s">
        <v>4</v>
      </c>
      <c r="V65" s="9" t="s">
        <v>4</v>
      </c>
      <c r="W65" s="9" t="s">
        <v>4</v>
      </c>
    </row>
    <row r="66" spans="1:23" ht="68">
      <c r="A66" s="17" t="s">
        <v>173</v>
      </c>
      <c r="B66" s="17" t="s">
        <v>174</v>
      </c>
      <c r="C66" s="17">
        <v>2019</v>
      </c>
      <c r="D66" s="17" t="s">
        <v>175</v>
      </c>
      <c r="E66" s="17">
        <v>0</v>
      </c>
      <c r="F66" s="9" t="s">
        <v>448</v>
      </c>
      <c r="G66" s="17" t="s">
        <v>820</v>
      </c>
      <c r="H66" s="9" t="s">
        <v>539</v>
      </c>
      <c r="I66" s="16" t="s">
        <v>764</v>
      </c>
      <c r="J66" s="17" t="s">
        <v>788</v>
      </c>
      <c r="K66" s="9" t="s">
        <v>4</v>
      </c>
      <c r="L66" s="9" t="s">
        <v>7</v>
      </c>
      <c r="M66" s="9" t="s">
        <v>1164</v>
      </c>
      <c r="N66" s="9" t="s">
        <v>4</v>
      </c>
      <c r="O66" s="9" t="s">
        <v>4</v>
      </c>
      <c r="P66" s="9" t="s">
        <v>4</v>
      </c>
      <c r="Q66" s="9" t="s">
        <v>4</v>
      </c>
      <c r="R66" s="9" t="s">
        <v>4</v>
      </c>
      <c r="S66" s="9" t="s">
        <v>4</v>
      </c>
      <c r="T66" s="9" t="s">
        <v>4</v>
      </c>
      <c r="U66" s="9" t="s">
        <v>4</v>
      </c>
      <c r="V66" s="9" t="s">
        <v>4</v>
      </c>
      <c r="W66" s="9" t="s">
        <v>4</v>
      </c>
    </row>
    <row r="67" spans="1:23" ht="136">
      <c r="A67" s="17" t="s">
        <v>177</v>
      </c>
      <c r="B67" s="17" t="s">
        <v>178</v>
      </c>
      <c r="C67" s="17">
        <v>2017</v>
      </c>
      <c r="D67" s="17" t="s">
        <v>176</v>
      </c>
      <c r="E67" s="17">
        <v>9</v>
      </c>
      <c r="F67" s="9" t="s">
        <v>540</v>
      </c>
      <c r="G67" s="17" t="s">
        <v>821</v>
      </c>
      <c r="H67" s="10" t="s">
        <v>541</v>
      </c>
      <c r="I67" s="16" t="s">
        <v>657</v>
      </c>
      <c r="J67" s="9" t="s">
        <v>701</v>
      </c>
      <c r="K67" s="12" t="s">
        <v>938</v>
      </c>
      <c r="L67" s="9" t="s">
        <v>193</v>
      </c>
      <c r="M67" s="9" t="s">
        <v>950</v>
      </c>
      <c r="N67" s="9" t="s">
        <v>1036</v>
      </c>
      <c r="O67" s="9" t="s">
        <v>1170</v>
      </c>
      <c r="P67" s="9" t="s">
        <v>959</v>
      </c>
      <c r="Q67" s="9" t="s">
        <v>1090</v>
      </c>
      <c r="R67" s="9" t="s">
        <v>972</v>
      </c>
      <c r="S67" s="9">
        <v>1200</v>
      </c>
      <c r="T67" s="9" t="s">
        <v>1036</v>
      </c>
      <c r="U67" s="9">
        <v>3</v>
      </c>
      <c r="V67" s="9" t="s">
        <v>1005</v>
      </c>
      <c r="W67" s="12" t="s">
        <v>1005</v>
      </c>
    </row>
    <row r="68" spans="1:23" ht="136">
      <c r="A68" s="17" t="s">
        <v>179</v>
      </c>
      <c r="B68" s="17" t="s">
        <v>180</v>
      </c>
      <c r="C68" s="17">
        <v>2017</v>
      </c>
      <c r="D68" s="17" t="s">
        <v>56</v>
      </c>
      <c r="E68" s="17">
        <v>4</v>
      </c>
      <c r="F68" s="9" t="s">
        <v>430</v>
      </c>
      <c r="G68" s="17" t="s">
        <v>801</v>
      </c>
      <c r="H68" s="9" t="s">
        <v>542</v>
      </c>
      <c r="I68" s="9" t="s">
        <v>669</v>
      </c>
      <c r="J68" s="9" t="s">
        <v>700</v>
      </c>
      <c r="K68" s="9" t="s">
        <v>4</v>
      </c>
      <c r="L68" s="9" t="s">
        <v>4</v>
      </c>
      <c r="M68" s="9" t="s">
        <v>950</v>
      </c>
      <c r="N68" s="9" t="s">
        <v>1037</v>
      </c>
      <c r="O68" s="9" t="s">
        <v>1170</v>
      </c>
      <c r="P68" s="9" t="s">
        <v>948</v>
      </c>
      <c r="Q68" s="9" t="s">
        <v>1091</v>
      </c>
      <c r="R68" s="9" t="s">
        <v>972</v>
      </c>
      <c r="S68" s="9">
        <v>100</v>
      </c>
      <c r="T68" s="9" t="s">
        <v>1037</v>
      </c>
      <c r="U68" s="9" t="s">
        <v>1005</v>
      </c>
      <c r="V68" s="9" t="s">
        <v>1005</v>
      </c>
      <c r="W68" s="9" t="s">
        <v>988</v>
      </c>
    </row>
    <row r="69" spans="1:23" ht="204">
      <c r="A69" s="17" t="s">
        <v>181</v>
      </c>
      <c r="B69" s="17" t="s">
        <v>182</v>
      </c>
      <c r="C69" s="17">
        <v>2016</v>
      </c>
      <c r="D69" s="17" t="s">
        <v>183</v>
      </c>
      <c r="E69" s="17">
        <v>1</v>
      </c>
      <c r="F69" s="9" t="s">
        <v>543</v>
      </c>
      <c r="G69" s="17" t="s">
        <v>822</v>
      </c>
      <c r="H69" s="10" t="s">
        <v>544</v>
      </c>
      <c r="I69" s="9" t="s">
        <v>669</v>
      </c>
      <c r="J69" s="9" t="s">
        <v>752</v>
      </c>
      <c r="K69" s="18" t="s">
        <v>435</v>
      </c>
      <c r="L69" s="9" t="s">
        <v>195</v>
      </c>
      <c r="M69" s="9" t="s">
        <v>950</v>
      </c>
      <c r="N69" s="9" t="s">
        <v>1038</v>
      </c>
      <c r="O69" s="9" t="s">
        <v>1170</v>
      </c>
      <c r="P69" s="9" t="s">
        <v>949</v>
      </c>
      <c r="Q69" s="9" t="s">
        <v>1092</v>
      </c>
      <c r="R69" s="9" t="s">
        <v>968</v>
      </c>
      <c r="S69" s="9">
        <v>1924</v>
      </c>
      <c r="T69" s="9" t="s">
        <v>1038</v>
      </c>
      <c r="U69" s="9" t="s">
        <v>1005</v>
      </c>
      <c r="V69" s="9" t="s">
        <v>1005</v>
      </c>
      <c r="W69" s="12" t="s">
        <v>1005</v>
      </c>
    </row>
    <row r="70" spans="1:23" ht="153">
      <c r="A70" s="17" t="s">
        <v>184</v>
      </c>
      <c r="B70" s="17" t="s">
        <v>186</v>
      </c>
      <c r="C70" s="17">
        <v>2019</v>
      </c>
      <c r="D70" s="17" t="s">
        <v>185</v>
      </c>
      <c r="E70" s="17">
        <v>0</v>
      </c>
      <c r="F70" s="9" t="s">
        <v>506</v>
      </c>
      <c r="G70" s="17" t="s">
        <v>823</v>
      </c>
      <c r="H70" s="9" t="s">
        <v>545</v>
      </c>
      <c r="I70" s="9" t="s">
        <v>669</v>
      </c>
      <c r="J70" s="9" t="s">
        <v>702</v>
      </c>
      <c r="K70" s="18" t="s">
        <v>435</v>
      </c>
      <c r="L70" s="9" t="s">
        <v>194</v>
      </c>
      <c r="M70" s="9" t="s">
        <v>950</v>
      </c>
      <c r="N70" s="9" t="s">
        <v>1141</v>
      </c>
      <c r="O70" s="9" t="s">
        <v>1170</v>
      </c>
      <c r="P70" s="9" t="s">
        <v>949</v>
      </c>
      <c r="Q70" s="9" t="s">
        <v>1093</v>
      </c>
      <c r="R70" s="11" t="s">
        <v>969</v>
      </c>
      <c r="S70" s="9">
        <v>7500</v>
      </c>
      <c r="T70" s="9" t="s">
        <v>1039</v>
      </c>
      <c r="U70" s="9">
        <v>2</v>
      </c>
      <c r="V70" s="9" t="s">
        <v>1005</v>
      </c>
      <c r="W70" s="12" t="s">
        <v>1005</v>
      </c>
    </row>
    <row r="71" spans="1:23" ht="136">
      <c r="A71" s="17" t="s">
        <v>187</v>
      </c>
      <c r="B71" s="17" t="s">
        <v>188</v>
      </c>
      <c r="C71" s="17">
        <v>2016</v>
      </c>
      <c r="D71" s="17" t="s">
        <v>189</v>
      </c>
      <c r="E71" s="17">
        <v>7</v>
      </c>
      <c r="F71" s="9" t="s">
        <v>530</v>
      </c>
      <c r="G71" s="17" t="s">
        <v>873</v>
      </c>
      <c r="H71" s="10" t="s">
        <v>546</v>
      </c>
      <c r="I71" s="16" t="s">
        <v>670</v>
      </c>
      <c r="J71" s="9" t="s">
        <v>703</v>
      </c>
      <c r="K71" s="12" t="s">
        <v>919</v>
      </c>
      <c r="L71" s="9" t="s">
        <v>926</v>
      </c>
      <c r="M71" s="9" t="s">
        <v>1164</v>
      </c>
      <c r="N71" s="9" t="s">
        <v>4</v>
      </c>
      <c r="O71" s="9" t="s">
        <v>4</v>
      </c>
      <c r="P71" s="9" t="s">
        <v>4</v>
      </c>
      <c r="Q71" s="9" t="s">
        <v>4</v>
      </c>
      <c r="R71" s="9" t="s">
        <v>4</v>
      </c>
      <c r="S71" s="9" t="s">
        <v>4</v>
      </c>
      <c r="T71" s="9" t="s">
        <v>4</v>
      </c>
      <c r="U71" s="9" t="s">
        <v>4</v>
      </c>
      <c r="V71" s="9" t="s">
        <v>4</v>
      </c>
      <c r="W71" s="9" t="s">
        <v>4</v>
      </c>
    </row>
    <row r="72" spans="1:23" ht="409.6">
      <c r="A72" s="17" t="s">
        <v>196</v>
      </c>
      <c r="B72" s="17" t="s">
        <v>197</v>
      </c>
      <c r="C72" s="17">
        <v>2018</v>
      </c>
      <c r="D72" s="17" t="s">
        <v>198</v>
      </c>
      <c r="E72" s="17">
        <v>5</v>
      </c>
      <c r="F72" s="9" t="s">
        <v>548</v>
      </c>
      <c r="G72" s="17" t="s">
        <v>874</v>
      </c>
      <c r="H72" s="9" t="s">
        <v>549</v>
      </c>
      <c r="I72" s="9" t="s">
        <v>761</v>
      </c>
      <c r="J72" s="9" t="s">
        <v>704</v>
      </c>
      <c r="K72" s="12" t="s">
        <v>941</v>
      </c>
      <c r="L72" s="9" t="s">
        <v>440</v>
      </c>
      <c r="M72" s="9" t="s">
        <v>950</v>
      </c>
      <c r="N72" s="10" t="s">
        <v>1142</v>
      </c>
      <c r="O72" s="9" t="s">
        <v>1171</v>
      </c>
      <c r="P72" s="9" t="s">
        <v>949</v>
      </c>
      <c r="Q72" s="10" t="s">
        <v>1286</v>
      </c>
      <c r="R72" s="11" t="s">
        <v>969</v>
      </c>
      <c r="S72" s="9">
        <v>534</v>
      </c>
      <c r="T72" s="9" t="s">
        <v>1040</v>
      </c>
      <c r="U72" s="9">
        <v>1</v>
      </c>
      <c r="V72" s="9" t="s">
        <v>1005</v>
      </c>
      <c r="W72" s="12" t="s">
        <v>1005</v>
      </c>
    </row>
    <row r="73" spans="1:23" ht="170">
      <c r="A73" s="17" t="s">
        <v>199</v>
      </c>
      <c r="B73" s="17" t="s">
        <v>201</v>
      </c>
      <c r="C73" s="17">
        <v>2019</v>
      </c>
      <c r="D73" s="17" t="s">
        <v>200</v>
      </c>
      <c r="E73" s="17">
        <v>7</v>
      </c>
      <c r="F73" s="9" t="s">
        <v>550</v>
      </c>
      <c r="G73" s="24" t="s">
        <v>812</v>
      </c>
      <c r="H73" s="10" t="s">
        <v>551</v>
      </c>
      <c r="I73" s="9" t="s">
        <v>669</v>
      </c>
      <c r="J73" s="9" t="s">
        <v>705</v>
      </c>
      <c r="K73" s="18" t="s">
        <v>890</v>
      </c>
      <c r="L73" s="9" t="s">
        <v>905</v>
      </c>
      <c r="M73" s="9" t="s">
        <v>1164</v>
      </c>
      <c r="N73" s="9" t="s">
        <v>4</v>
      </c>
      <c r="O73" s="9" t="s">
        <v>4</v>
      </c>
      <c r="P73" s="9" t="s">
        <v>4</v>
      </c>
      <c r="Q73" s="9" t="s">
        <v>4</v>
      </c>
      <c r="R73" s="9" t="s">
        <v>4</v>
      </c>
      <c r="S73" s="9" t="s">
        <v>4</v>
      </c>
      <c r="T73" s="9" t="s">
        <v>4</v>
      </c>
      <c r="U73" s="9" t="s">
        <v>4</v>
      </c>
      <c r="V73" s="9" t="s">
        <v>4</v>
      </c>
      <c r="W73" s="9" t="s">
        <v>4</v>
      </c>
    </row>
    <row r="74" spans="1:23" ht="255">
      <c r="A74" s="17" t="s">
        <v>202</v>
      </c>
      <c r="B74" s="17" t="s">
        <v>203</v>
      </c>
      <c r="C74" s="17">
        <v>2014</v>
      </c>
      <c r="D74" s="17" t="s">
        <v>204</v>
      </c>
      <c r="E74" s="17">
        <v>13</v>
      </c>
      <c r="F74" s="9" t="s">
        <v>553</v>
      </c>
      <c r="G74" s="17" t="s">
        <v>875</v>
      </c>
      <c r="H74" s="10" t="s">
        <v>552</v>
      </c>
      <c r="I74" s="9" t="s">
        <v>669</v>
      </c>
      <c r="J74" s="9" t="s">
        <v>706</v>
      </c>
      <c r="K74" s="12" t="s">
        <v>1344</v>
      </c>
      <c r="L74" s="9" t="s">
        <v>205</v>
      </c>
      <c r="M74" s="17" t="s">
        <v>1206</v>
      </c>
      <c r="N74" s="17" t="s">
        <v>1246</v>
      </c>
      <c r="O74" s="9" t="s">
        <v>1235</v>
      </c>
      <c r="P74" s="17" t="s">
        <v>1245</v>
      </c>
      <c r="Q74" s="9" t="s">
        <v>1207</v>
      </c>
      <c r="R74" s="9" t="s">
        <v>972</v>
      </c>
      <c r="S74" s="9" t="s">
        <v>4</v>
      </c>
      <c r="T74" s="9" t="s">
        <v>1005</v>
      </c>
      <c r="U74" s="9" t="s">
        <v>1005</v>
      </c>
      <c r="V74" s="9" t="s">
        <v>1005</v>
      </c>
      <c r="W74" s="12" t="s">
        <v>1005</v>
      </c>
    </row>
    <row r="75" spans="1:23" ht="187">
      <c r="A75" s="17" t="s">
        <v>206</v>
      </c>
      <c r="B75" s="17" t="s">
        <v>208</v>
      </c>
      <c r="C75" s="17">
        <v>2013</v>
      </c>
      <c r="D75" s="17" t="s">
        <v>207</v>
      </c>
      <c r="E75" s="17">
        <v>50</v>
      </c>
      <c r="F75" s="16" t="s">
        <v>448</v>
      </c>
      <c r="G75" s="17" t="s">
        <v>825</v>
      </c>
      <c r="H75" s="9" t="s">
        <v>554</v>
      </c>
      <c r="I75" s="16" t="s">
        <v>764</v>
      </c>
      <c r="J75" s="17" t="s">
        <v>773</v>
      </c>
      <c r="K75" s="12" t="s">
        <v>1345</v>
      </c>
      <c r="L75" s="9" t="s">
        <v>209</v>
      </c>
      <c r="M75" s="9" t="s">
        <v>1164</v>
      </c>
      <c r="N75" s="9" t="s">
        <v>4</v>
      </c>
      <c r="O75" s="9" t="s">
        <v>4</v>
      </c>
      <c r="P75" s="9" t="s">
        <v>4</v>
      </c>
      <c r="Q75" s="9" t="s">
        <v>4</v>
      </c>
      <c r="R75" s="9" t="s">
        <v>4</v>
      </c>
      <c r="S75" s="9" t="s">
        <v>4</v>
      </c>
      <c r="T75" s="9" t="s">
        <v>4</v>
      </c>
      <c r="U75" s="9" t="s">
        <v>4</v>
      </c>
      <c r="V75" s="9" t="s">
        <v>4</v>
      </c>
      <c r="W75" s="9" t="s">
        <v>4</v>
      </c>
    </row>
    <row r="76" spans="1:23" ht="34">
      <c r="A76" s="17" t="s">
        <v>210</v>
      </c>
      <c r="B76" s="17" t="s">
        <v>211</v>
      </c>
      <c r="C76" s="17">
        <v>2016</v>
      </c>
      <c r="D76" s="17" t="s">
        <v>401</v>
      </c>
      <c r="E76" s="17">
        <v>1</v>
      </c>
      <c r="F76" s="9" t="s">
        <v>4</v>
      </c>
      <c r="G76" s="17" t="s">
        <v>4</v>
      </c>
      <c r="H76" s="9" t="s">
        <v>4</v>
      </c>
      <c r="I76" s="9" t="s">
        <v>4</v>
      </c>
      <c r="J76" s="9" t="s">
        <v>4</v>
      </c>
      <c r="K76" s="9" t="s">
        <v>4</v>
      </c>
      <c r="L76" s="9" t="s">
        <v>7</v>
      </c>
      <c r="M76" s="9" t="s">
        <v>1164</v>
      </c>
      <c r="N76" s="9" t="s">
        <v>4</v>
      </c>
      <c r="O76" s="9" t="s">
        <v>4</v>
      </c>
      <c r="P76" s="9" t="s">
        <v>4</v>
      </c>
      <c r="Q76" s="9" t="s">
        <v>4</v>
      </c>
      <c r="R76" s="9" t="s">
        <v>4</v>
      </c>
      <c r="S76" s="9" t="s">
        <v>4</v>
      </c>
      <c r="T76" s="9" t="s">
        <v>4</v>
      </c>
      <c r="U76" s="9" t="s">
        <v>4</v>
      </c>
      <c r="V76" s="9" t="s">
        <v>4</v>
      </c>
      <c r="W76" s="9" t="s">
        <v>4</v>
      </c>
    </row>
    <row r="77" spans="1:23" ht="372">
      <c r="A77" s="17" t="s">
        <v>212</v>
      </c>
      <c r="B77" s="17" t="s">
        <v>213</v>
      </c>
      <c r="C77" s="17">
        <v>2017</v>
      </c>
      <c r="D77" s="17" t="s">
        <v>405</v>
      </c>
      <c r="E77" s="17">
        <v>30</v>
      </c>
      <c r="F77" s="9" t="s">
        <v>456</v>
      </c>
      <c r="G77" s="17" t="s">
        <v>837</v>
      </c>
      <c r="H77" s="9" t="s">
        <v>556</v>
      </c>
      <c r="I77" s="9" t="s">
        <v>669</v>
      </c>
      <c r="J77" s="9" t="s">
        <v>707</v>
      </c>
      <c r="K77" s="18" t="s">
        <v>435</v>
      </c>
      <c r="L77" s="9" t="s">
        <v>214</v>
      </c>
      <c r="M77" s="17" t="s">
        <v>1206</v>
      </c>
      <c r="N77" s="17" t="s">
        <v>1224</v>
      </c>
      <c r="O77" s="17" t="s">
        <v>1236</v>
      </c>
      <c r="P77" s="17" t="s">
        <v>1239</v>
      </c>
      <c r="Q77" s="17" t="s">
        <v>1225</v>
      </c>
      <c r="R77" s="9" t="s">
        <v>4</v>
      </c>
      <c r="S77" s="9" t="s">
        <v>4</v>
      </c>
      <c r="T77" s="9" t="s">
        <v>1005</v>
      </c>
      <c r="U77" s="9" t="s">
        <v>1005</v>
      </c>
      <c r="V77" s="31" t="s">
        <v>1005</v>
      </c>
      <c r="W77" s="9" t="s">
        <v>984</v>
      </c>
    </row>
    <row r="78" spans="1:23" ht="136">
      <c r="A78" s="17" t="s">
        <v>215</v>
      </c>
      <c r="B78" s="17" t="s">
        <v>220</v>
      </c>
      <c r="C78" s="17">
        <v>2017</v>
      </c>
      <c r="D78" s="17" t="s">
        <v>216</v>
      </c>
      <c r="E78" s="17">
        <v>13</v>
      </c>
      <c r="F78" s="16" t="s">
        <v>430</v>
      </c>
      <c r="G78" s="17" t="s">
        <v>849</v>
      </c>
      <c r="H78" s="9" t="s">
        <v>555</v>
      </c>
      <c r="I78" s="16" t="s">
        <v>764</v>
      </c>
      <c r="J78" s="17" t="s">
        <v>772</v>
      </c>
      <c r="K78" s="9" t="s">
        <v>4</v>
      </c>
      <c r="L78" s="9" t="s">
        <v>7</v>
      </c>
      <c r="M78" s="9" t="s">
        <v>1164</v>
      </c>
      <c r="N78" s="9" t="s">
        <v>4</v>
      </c>
      <c r="O78" s="9" t="s">
        <v>4</v>
      </c>
      <c r="P78" s="9" t="s">
        <v>4</v>
      </c>
      <c r="Q78" s="9" t="s">
        <v>4</v>
      </c>
      <c r="R78" s="9" t="s">
        <v>4</v>
      </c>
      <c r="S78" s="9" t="s">
        <v>4</v>
      </c>
      <c r="T78" s="9" t="s">
        <v>4</v>
      </c>
      <c r="U78" s="9" t="s">
        <v>4</v>
      </c>
      <c r="V78" s="9" t="s">
        <v>4</v>
      </c>
      <c r="W78" s="9" t="s">
        <v>4</v>
      </c>
    </row>
    <row r="79" spans="1:23" ht="372">
      <c r="A79" s="17" t="s">
        <v>217</v>
      </c>
      <c r="B79" s="17" t="s">
        <v>219</v>
      </c>
      <c r="C79" s="17">
        <v>2018</v>
      </c>
      <c r="D79" s="17" t="s">
        <v>218</v>
      </c>
      <c r="E79" s="17">
        <v>2</v>
      </c>
      <c r="F79" s="9" t="s">
        <v>558</v>
      </c>
      <c r="G79" s="17" t="s">
        <v>4</v>
      </c>
      <c r="H79" s="9" t="s">
        <v>559</v>
      </c>
      <c r="I79" s="9" t="s">
        <v>762</v>
      </c>
      <c r="J79" s="9" t="s">
        <v>708</v>
      </c>
      <c r="K79" s="18" t="s">
        <v>913</v>
      </c>
      <c r="L79" s="9" t="s">
        <v>909</v>
      </c>
      <c r="M79" s="17" t="s">
        <v>1206</v>
      </c>
      <c r="N79" s="17" t="s">
        <v>1261</v>
      </c>
      <c r="O79" s="9" t="s">
        <v>1243</v>
      </c>
      <c r="P79" s="17" t="s">
        <v>1262</v>
      </c>
      <c r="Q79" s="17" t="s">
        <v>1263</v>
      </c>
      <c r="R79" s="12" t="s">
        <v>969</v>
      </c>
      <c r="S79" s="9" t="s">
        <v>4</v>
      </c>
      <c r="T79" s="9" t="s">
        <v>1005</v>
      </c>
      <c r="U79" s="9" t="s">
        <v>1005</v>
      </c>
      <c r="V79" s="31" t="s">
        <v>1005</v>
      </c>
      <c r="W79" s="31" t="s">
        <v>1005</v>
      </c>
    </row>
    <row r="80" spans="1:23" ht="34">
      <c r="A80" s="17" t="s">
        <v>221</v>
      </c>
      <c r="B80" s="17" t="s">
        <v>222</v>
      </c>
      <c r="C80" s="17">
        <v>2017</v>
      </c>
      <c r="D80" s="17" t="s">
        <v>415</v>
      </c>
      <c r="E80" s="17">
        <v>12</v>
      </c>
      <c r="F80" s="16" t="s">
        <v>448</v>
      </c>
      <c r="G80" s="17" t="s">
        <v>4</v>
      </c>
      <c r="H80" s="9" t="s">
        <v>557</v>
      </c>
      <c r="I80" s="16" t="s">
        <v>689</v>
      </c>
      <c r="J80" s="9" t="s">
        <v>691</v>
      </c>
      <c r="K80" s="9" t="s">
        <v>4</v>
      </c>
      <c r="L80" s="9" t="s">
        <v>7</v>
      </c>
      <c r="M80" s="9" t="s">
        <v>1164</v>
      </c>
      <c r="N80" s="9" t="s">
        <v>4</v>
      </c>
      <c r="O80" s="9" t="s">
        <v>4</v>
      </c>
      <c r="P80" s="9" t="s">
        <v>4</v>
      </c>
      <c r="Q80" s="9" t="s">
        <v>4</v>
      </c>
      <c r="R80" s="9" t="s">
        <v>4</v>
      </c>
      <c r="S80" s="9" t="s">
        <v>4</v>
      </c>
      <c r="T80" s="9" t="s">
        <v>4</v>
      </c>
      <c r="U80" s="9" t="s">
        <v>4</v>
      </c>
      <c r="V80" s="9" t="s">
        <v>4</v>
      </c>
      <c r="W80" s="9" t="s">
        <v>4</v>
      </c>
    </row>
    <row r="81" spans="1:23" ht="289">
      <c r="A81" s="17" t="s">
        <v>223</v>
      </c>
      <c r="B81" s="17" t="s">
        <v>224</v>
      </c>
      <c r="C81" s="17">
        <v>2015</v>
      </c>
      <c r="D81" s="17" t="s">
        <v>225</v>
      </c>
      <c r="E81" s="17">
        <v>15</v>
      </c>
      <c r="F81" s="9" t="s">
        <v>483</v>
      </c>
      <c r="G81" s="17" t="s">
        <v>4</v>
      </c>
      <c r="H81" s="9" t="s">
        <v>654</v>
      </c>
      <c r="I81" s="16" t="s">
        <v>670</v>
      </c>
      <c r="J81" s="9" t="s">
        <v>709</v>
      </c>
      <c r="K81" s="12" t="s">
        <v>893</v>
      </c>
      <c r="L81" s="9" t="s">
        <v>896</v>
      </c>
      <c r="M81" s="9" t="s">
        <v>950</v>
      </c>
      <c r="N81" s="9" t="s">
        <v>1041</v>
      </c>
      <c r="O81" s="9" t="s">
        <v>1170</v>
      </c>
      <c r="P81" s="9" t="s">
        <v>949</v>
      </c>
      <c r="Q81" s="9" t="s">
        <v>1094</v>
      </c>
      <c r="R81" s="9" t="s">
        <v>972</v>
      </c>
      <c r="S81" s="9">
        <v>1000</v>
      </c>
      <c r="T81" s="9" t="s">
        <v>1041</v>
      </c>
      <c r="U81" s="9">
        <v>2</v>
      </c>
      <c r="V81" s="9" t="s">
        <v>1005</v>
      </c>
      <c r="W81" s="12" t="s">
        <v>1005</v>
      </c>
    </row>
    <row r="82" spans="1:23" ht="51">
      <c r="A82" s="17" t="s">
        <v>226</v>
      </c>
      <c r="B82" s="17" t="s">
        <v>227</v>
      </c>
      <c r="C82" s="17">
        <v>2013</v>
      </c>
      <c r="D82" s="17" t="s">
        <v>401</v>
      </c>
      <c r="E82" s="17">
        <v>17</v>
      </c>
      <c r="F82" s="16" t="s">
        <v>448</v>
      </c>
      <c r="G82" s="17" t="s">
        <v>836</v>
      </c>
      <c r="H82" s="9" t="s">
        <v>547</v>
      </c>
      <c r="I82" s="9" t="s">
        <v>770</v>
      </c>
      <c r="J82" s="9" t="s">
        <v>789</v>
      </c>
      <c r="K82" s="9" t="s">
        <v>4</v>
      </c>
      <c r="L82" s="9" t="s">
        <v>7</v>
      </c>
      <c r="M82" s="9" t="s">
        <v>1164</v>
      </c>
      <c r="N82" s="9" t="s">
        <v>4</v>
      </c>
      <c r="O82" s="9" t="s">
        <v>4</v>
      </c>
      <c r="P82" s="9" t="s">
        <v>4</v>
      </c>
      <c r="Q82" s="9" t="s">
        <v>4</v>
      </c>
      <c r="R82" s="9" t="s">
        <v>4</v>
      </c>
      <c r="S82" s="9" t="s">
        <v>4</v>
      </c>
      <c r="T82" s="9" t="s">
        <v>4</v>
      </c>
      <c r="U82" s="9" t="s">
        <v>4</v>
      </c>
      <c r="V82" s="9" t="s">
        <v>4</v>
      </c>
      <c r="W82" s="9" t="s">
        <v>4</v>
      </c>
    </row>
    <row r="83" spans="1:23" ht="51">
      <c r="A83" s="17" t="s">
        <v>228</v>
      </c>
      <c r="B83" s="17" t="s">
        <v>229</v>
      </c>
      <c r="C83" s="17">
        <v>2019</v>
      </c>
      <c r="D83" s="17" t="s">
        <v>406</v>
      </c>
      <c r="E83" s="17">
        <v>2</v>
      </c>
      <c r="F83" s="9" t="s">
        <v>4</v>
      </c>
      <c r="G83" s="17" t="s">
        <v>4</v>
      </c>
      <c r="H83" s="9" t="s">
        <v>4</v>
      </c>
      <c r="I83" s="9" t="s">
        <v>4</v>
      </c>
      <c r="J83" s="9" t="s">
        <v>4</v>
      </c>
      <c r="K83" s="9" t="s">
        <v>4</v>
      </c>
      <c r="L83" s="9" t="s">
        <v>7</v>
      </c>
      <c r="M83" s="9" t="s">
        <v>1164</v>
      </c>
      <c r="N83" s="9" t="s">
        <v>4</v>
      </c>
      <c r="O83" s="9" t="s">
        <v>4</v>
      </c>
      <c r="P83" s="9" t="s">
        <v>4</v>
      </c>
      <c r="Q83" s="9" t="s">
        <v>4</v>
      </c>
      <c r="R83" s="9" t="s">
        <v>4</v>
      </c>
      <c r="S83" s="9" t="s">
        <v>4</v>
      </c>
      <c r="T83" s="9" t="s">
        <v>4</v>
      </c>
      <c r="U83" s="9" t="s">
        <v>4</v>
      </c>
      <c r="V83" s="9" t="s">
        <v>4</v>
      </c>
      <c r="W83" s="9" t="s">
        <v>4</v>
      </c>
    </row>
    <row r="84" spans="1:23" ht="34">
      <c r="A84" s="17" t="s">
        <v>230</v>
      </c>
      <c r="B84" s="17" t="s">
        <v>231</v>
      </c>
      <c r="C84" s="17">
        <v>2019</v>
      </c>
      <c r="D84" s="17" t="s">
        <v>232</v>
      </c>
      <c r="E84" s="17">
        <v>1</v>
      </c>
      <c r="F84" s="16" t="s">
        <v>448</v>
      </c>
      <c r="G84" s="17" t="s">
        <v>4</v>
      </c>
      <c r="H84" s="9" t="s">
        <v>512</v>
      </c>
      <c r="I84" s="16" t="s">
        <v>764</v>
      </c>
      <c r="J84" s="33" t="s">
        <v>774</v>
      </c>
      <c r="K84" s="9" t="s">
        <v>4</v>
      </c>
      <c r="L84" s="9" t="s">
        <v>7</v>
      </c>
      <c r="M84" s="9" t="s">
        <v>1164</v>
      </c>
      <c r="N84" s="9" t="s">
        <v>4</v>
      </c>
      <c r="O84" s="9" t="s">
        <v>4</v>
      </c>
      <c r="P84" s="9" t="s">
        <v>4</v>
      </c>
      <c r="Q84" s="9" t="s">
        <v>4</v>
      </c>
      <c r="R84" s="9" t="s">
        <v>4</v>
      </c>
      <c r="S84" s="9" t="s">
        <v>4</v>
      </c>
      <c r="T84" s="9" t="s">
        <v>4</v>
      </c>
      <c r="U84" s="9" t="s">
        <v>4</v>
      </c>
      <c r="V84" s="9" t="s">
        <v>4</v>
      </c>
      <c r="W84" s="9" t="s">
        <v>4</v>
      </c>
    </row>
    <row r="85" spans="1:23" ht="68">
      <c r="A85" s="17" t="s">
        <v>233</v>
      </c>
      <c r="B85" s="17" t="s">
        <v>234</v>
      </c>
      <c r="C85" s="17">
        <v>2019</v>
      </c>
      <c r="D85" s="17" t="s">
        <v>107</v>
      </c>
      <c r="E85" s="17">
        <v>3</v>
      </c>
      <c r="F85" s="16" t="s">
        <v>507</v>
      </c>
      <c r="G85" s="17" t="s">
        <v>839</v>
      </c>
      <c r="H85" s="9" t="s">
        <v>513</v>
      </c>
      <c r="I85" s="9" t="s">
        <v>4</v>
      </c>
      <c r="J85" s="9" t="s">
        <v>4</v>
      </c>
      <c r="K85" s="9" t="s">
        <v>4</v>
      </c>
      <c r="L85" s="9" t="s">
        <v>7</v>
      </c>
      <c r="M85" s="9" t="s">
        <v>1164</v>
      </c>
      <c r="N85" s="9" t="s">
        <v>4</v>
      </c>
      <c r="O85" s="9" t="s">
        <v>4</v>
      </c>
      <c r="P85" s="9" t="s">
        <v>4</v>
      </c>
      <c r="Q85" s="9" t="s">
        <v>4</v>
      </c>
      <c r="R85" s="9" t="s">
        <v>4</v>
      </c>
      <c r="S85" s="9" t="s">
        <v>4</v>
      </c>
      <c r="T85" s="9" t="s">
        <v>4</v>
      </c>
      <c r="U85" s="9" t="s">
        <v>4</v>
      </c>
      <c r="V85" s="9" t="s">
        <v>4</v>
      </c>
      <c r="W85" s="9" t="s">
        <v>4</v>
      </c>
    </row>
    <row r="86" spans="1:23" ht="340">
      <c r="A86" s="17" t="s">
        <v>235</v>
      </c>
      <c r="B86" s="17" t="s">
        <v>236</v>
      </c>
      <c r="C86" s="17">
        <v>2016</v>
      </c>
      <c r="D86" s="17" t="s">
        <v>403</v>
      </c>
      <c r="E86" s="17">
        <v>55</v>
      </c>
      <c r="F86" s="9" t="s">
        <v>514</v>
      </c>
      <c r="G86" s="17" t="s">
        <v>850</v>
      </c>
      <c r="H86" s="9" t="s">
        <v>515</v>
      </c>
      <c r="I86" s="9" t="s">
        <v>669</v>
      </c>
      <c r="J86" s="9" t="s">
        <v>747</v>
      </c>
      <c r="K86" s="9" t="s">
        <v>4</v>
      </c>
      <c r="L86" s="9" t="s">
        <v>7</v>
      </c>
      <c r="M86" s="17" t="s">
        <v>1205</v>
      </c>
      <c r="N86" s="17" t="s">
        <v>1219</v>
      </c>
      <c r="O86" s="17" t="s">
        <v>1244</v>
      </c>
      <c r="P86" s="17" t="s">
        <v>1238</v>
      </c>
      <c r="Q86" s="17" t="s">
        <v>1220</v>
      </c>
      <c r="R86" s="9" t="s">
        <v>968</v>
      </c>
      <c r="S86" s="9">
        <v>852</v>
      </c>
      <c r="T86" s="9" t="s">
        <v>1042</v>
      </c>
      <c r="U86" s="9">
        <v>2</v>
      </c>
      <c r="V86" s="12" t="s">
        <v>992</v>
      </c>
      <c r="W86" s="9" t="s">
        <v>986</v>
      </c>
    </row>
    <row r="87" spans="1:23" ht="170">
      <c r="A87" s="17" t="s">
        <v>237</v>
      </c>
      <c r="B87" s="17" t="s">
        <v>239</v>
      </c>
      <c r="C87" s="17">
        <v>2019</v>
      </c>
      <c r="D87" s="17" t="s">
        <v>238</v>
      </c>
      <c r="E87" s="17">
        <v>1</v>
      </c>
      <c r="F87" s="9" t="s">
        <v>501</v>
      </c>
      <c r="G87" s="17" t="s">
        <v>806</v>
      </c>
      <c r="H87" s="9" t="s">
        <v>1281</v>
      </c>
      <c r="I87" s="9" t="s">
        <v>669</v>
      </c>
      <c r="J87" s="9" t="s">
        <v>710</v>
      </c>
      <c r="K87" s="12" t="s">
        <v>919</v>
      </c>
      <c r="L87" s="9" t="s">
        <v>947</v>
      </c>
      <c r="M87" s="9" t="s">
        <v>950</v>
      </c>
      <c r="N87" s="10" t="s">
        <v>1282</v>
      </c>
      <c r="O87" s="9" t="s">
        <v>1178</v>
      </c>
      <c r="P87" s="9" t="s">
        <v>953</v>
      </c>
      <c r="Q87" s="10" t="s">
        <v>1100</v>
      </c>
      <c r="R87" s="9" t="s">
        <v>968</v>
      </c>
      <c r="S87" s="9">
        <v>1356</v>
      </c>
      <c r="T87" s="9" t="s">
        <v>1052</v>
      </c>
      <c r="U87" s="9" t="s">
        <v>1005</v>
      </c>
      <c r="V87" s="9" t="s">
        <v>1005</v>
      </c>
      <c r="W87" s="12" t="s">
        <v>1005</v>
      </c>
    </row>
    <row r="88" spans="1:23" ht="306">
      <c r="A88" s="17" t="s">
        <v>240</v>
      </c>
      <c r="B88" s="17" t="s">
        <v>241</v>
      </c>
      <c r="C88" s="17">
        <v>2019</v>
      </c>
      <c r="D88" s="17" t="s">
        <v>242</v>
      </c>
      <c r="E88" s="17">
        <v>4</v>
      </c>
      <c r="F88" s="9" t="s">
        <v>467</v>
      </c>
      <c r="G88" s="17" t="s">
        <v>818</v>
      </c>
      <c r="H88" s="9" t="s">
        <v>560</v>
      </c>
      <c r="I88" s="9" t="s">
        <v>764</v>
      </c>
      <c r="J88" s="33" t="s">
        <v>774</v>
      </c>
      <c r="K88" s="18" t="s">
        <v>441</v>
      </c>
      <c r="L88" s="9" t="s">
        <v>885</v>
      </c>
      <c r="M88" s="9" t="s">
        <v>1164</v>
      </c>
      <c r="N88" s="9" t="s">
        <v>4</v>
      </c>
      <c r="O88" s="9" t="s">
        <v>4</v>
      </c>
      <c r="P88" s="9" t="s">
        <v>4</v>
      </c>
      <c r="Q88" s="9" t="s">
        <v>4</v>
      </c>
      <c r="R88" s="9" t="s">
        <v>4</v>
      </c>
      <c r="S88" s="9" t="s">
        <v>4</v>
      </c>
      <c r="T88" s="9" t="s">
        <v>4</v>
      </c>
      <c r="U88" s="9" t="s">
        <v>4</v>
      </c>
      <c r="V88" s="9" t="s">
        <v>4</v>
      </c>
      <c r="W88" s="9" t="s">
        <v>4</v>
      </c>
    </row>
    <row r="89" spans="1:23" ht="136">
      <c r="A89" s="17" t="s">
        <v>245</v>
      </c>
      <c r="B89" s="17" t="s">
        <v>247</v>
      </c>
      <c r="C89" s="17">
        <v>2019</v>
      </c>
      <c r="D89" s="17" t="s">
        <v>416</v>
      </c>
      <c r="E89" s="17">
        <v>0</v>
      </c>
      <c r="F89" s="9" t="s">
        <v>562</v>
      </c>
      <c r="G89" s="21" t="s">
        <v>810</v>
      </c>
      <c r="H89" s="9" t="s">
        <v>565</v>
      </c>
      <c r="I89" s="9" t="s">
        <v>669</v>
      </c>
      <c r="J89" s="9" t="s">
        <v>711</v>
      </c>
      <c r="K89" s="9" t="s">
        <v>4</v>
      </c>
      <c r="L89" s="9" t="s">
        <v>7</v>
      </c>
      <c r="M89" s="9" t="s">
        <v>950</v>
      </c>
      <c r="N89" s="9" t="s">
        <v>1144</v>
      </c>
      <c r="O89" s="9" t="s">
        <v>1179</v>
      </c>
      <c r="P89" s="9" t="s">
        <v>1101</v>
      </c>
      <c r="Q89" s="9" t="s">
        <v>1102</v>
      </c>
      <c r="R89" s="9" t="s">
        <v>969</v>
      </c>
      <c r="S89" s="9" t="s">
        <v>4</v>
      </c>
      <c r="T89" s="9" t="s">
        <v>1053</v>
      </c>
      <c r="U89" s="9" t="s">
        <v>1005</v>
      </c>
      <c r="V89" s="9" t="s">
        <v>1005</v>
      </c>
      <c r="W89" s="12" t="s">
        <v>1005</v>
      </c>
    </row>
    <row r="90" spans="1:23" ht="153">
      <c r="A90" s="17" t="s">
        <v>246</v>
      </c>
      <c r="B90" s="17" t="s">
        <v>243</v>
      </c>
      <c r="C90" s="17">
        <v>2018</v>
      </c>
      <c r="D90" s="17" t="s">
        <v>244</v>
      </c>
      <c r="E90" s="17">
        <v>3</v>
      </c>
      <c r="F90" s="9" t="s">
        <v>532</v>
      </c>
      <c r="G90" s="17" t="s">
        <v>806</v>
      </c>
      <c r="H90" s="9" t="s">
        <v>561</v>
      </c>
      <c r="I90" s="9" t="s">
        <v>669</v>
      </c>
      <c r="J90" s="9" t="s">
        <v>712</v>
      </c>
      <c r="K90" s="9" t="s">
        <v>4</v>
      </c>
      <c r="L90" s="9" t="s">
        <v>7</v>
      </c>
      <c r="M90" s="9" t="s">
        <v>950</v>
      </c>
      <c r="N90" s="9" t="s">
        <v>1145</v>
      </c>
      <c r="O90" s="9" t="s">
        <v>1170</v>
      </c>
      <c r="P90" s="9" t="s">
        <v>949</v>
      </c>
      <c r="Q90" s="9" t="s">
        <v>1103</v>
      </c>
      <c r="R90" s="9" t="s">
        <v>969</v>
      </c>
      <c r="S90" s="9">
        <v>457</v>
      </c>
      <c r="T90" s="9" t="s">
        <v>1054</v>
      </c>
      <c r="U90" s="9">
        <v>3</v>
      </c>
      <c r="V90" s="9" t="s">
        <v>1005</v>
      </c>
      <c r="W90" s="12" t="s">
        <v>1005</v>
      </c>
    </row>
    <row r="91" spans="1:23" ht="85">
      <c r="A91" s="17" t="s">
        <v>248</v>
      </c>
      <c r="B91" s="17" t="s">
        <v>249</v>
      </c>
      <c r="C91" s="17">
        <v>2019</v>
      </c>
      <c r="D91" s="17" t="s">
        <v>250</v>
      </c>
      <c r="E91" s="17">
        <v>0</v>
      </c>
      <c r="F91" s="9" t="s">
        <v>563</v>
      </c>
      <c r="G91" s="17" t="s">
        <v>818</v>
      </c>
      <c r="H91" s="9" t="s">
        <v>564</v>
      </c>
      <c r="I91" s="16" t="s">
        <v>670</v>
      </c>
      <c r="J91" s="9" t="s">
        <v>713</v>
      </c>
      <c r="K91" s="9" t="s">
        <v>4</v>
      </c>
      <c r="L91" s="9" t="s">
        <v>7</v>
      </c>
      <c r="M91" s="9" t="s">
        <v>1164</v>
      </c>
      <c r="N91" s="9" t="s">
        <v>4</v>
      </c>
      <c r="O91" s="9" t="s">
        <v>4</v>
      </c>
      <c r="P91" s="9" t="s">
        <v>4</v>
      </c>
      <c r="Q91" s="9" t="s">
        <v>4</v>
      </c>
      <c r="R91" s="9" t="s">
        <v>4</v>
      </c>
      <c r="S91" s="9" t="s">
        <v>4</v>
      </c>
      <c r="T91" s="9" t="s">
        <v>4</v>
      </c>
      <c r="U91" s="9" t="s">
        <v>4</v>
      </c>
      <c r="V91" s="9" t="s">
        <v>4</v>
      </c>
      <c r="W91" s="9" t="s">
        <v>4</v>
      </c>
    </row>
    <row r="92" spans="1:23" ht="409.6">
      <c r="A92" s="17" t="s">
        <v>251</v>
      </c>
      <c r="B92" s="17" t="s">
        <v>252</v>
      </c>
      <c r="C92" s="17">
        <v>2016</v>
      </c>
      <c r="D92" s="17" t="s">
        <v>253</v>
      </c>
      <c r="E92" s="17">
        <v>1</v>
      </c>
      <c r="F92" s="9" t="s">
        <v>566</v>
      </c>
      <c r="G92" s="17" t="s">
        <v>806</v>
      </c>
      <c r="H92" s="10" t="s">
        <v>567</v>
      </c>
      <c r="I92" s="9" t="s">
        <v>762</v>
      </c>
      <c r="J92" s="9" t="s">
        <v>760</v>
      </c>
      <c r="K92" s="12" t="s">
        <v>942</v>
      </c>
      <c r="L92" s="9" t="s">
        <v>442</v>
      </c>
      <c r="M92" s="9" t="s">
        <v>950</v>
      </c>
      <c r="N92" s="9" t="s">
        <v>1063</v>
      </c>
      <c r="O92" s="9" t="s">
        <v>1180</v>
      </c>
      <c r="P92" s="9" t="s">
        <v>962</v>
      </c>
      <c r="Q92" s="17" t="s">
        <v>1104</v>
      </c>
      <c r="R92" s="9" t="s">
        <v>969</v>
      </c>
      <c r="S92" s="9">
        <v>480</v>
      </c>
      <c r="T92" s="9" t="s">
        <v>1063</v>
      </c>
      <c r="U92" s="9">
        <v>1</v>
      </c>
      <c r="V92" s="9" t="s">
        <v>1005</v>
      </c>
      <c r="W92" s="12" t="s">
        <v>1005</v>
      </c>
    </row>
    <row r="93" spans="1:23" ht="119">
      <c r="A93" s="17" t="s">
        <v>254</v>
      </c>
      <c r="B93" s="17" t="s">
        <v>255</v>
      </c>
      <c r="C93" s="17">
        <v>2017</v>
      </c>
      <c r="D93" s="17" t="s">
        <v>101</v>
      </c>
      <c r="E93" s="17">
        <v>8</v>
      </c>
      <c r="F93" s="9" t="s">
        <v>558</v>
      </c>
      <c r="G93" s="17" t="s">
        <v>876</v>
      </c>
      <c r="H93" s="9" t="s">
        <v>568</v>
      </c>
      <c r="I93" s="9" t="s">
        <v>768</v>
      </c>
      <c r="J93" s="17" t="s">
        <v>775</v>
      </c>
      <c r="K93" s="12" t="s">
        <v>943</v>
      </c>
      <c r="L93" s="9" t="s">
        <v>256</v>
      </c>
      <c r="M93" s="9" t="s">
        <v>1164</v>
      </c>
      <c r="N93" s="9" t="s">
        <v>4</v>
      </c>
      <c r="O93" s="9" t="s">
        <v>4</v>
      </c>
      <c r="P93" s="9" t="s">
        <v>4</v>
      </c>
      <c r="Q93" s="9" t="s">
        <v>4</v>
      </c>
      <c r="R93" s="9" t="s">
        <v>4</v>
      </c>
      <c r="S93" s="9" t="s">
        <v>4</v>
      </c>
      <c r="T93" s="9" t="s">
        <v>4</v>
      </c>
      <c r="U93" s="9" t="s">
        <v>4</v>
      </c>
      <c r="V93" s="9" t="s">
        <v>4</v>
      </c>
      <c r="W93" s="9" t="s">
        <v>4</v>
      </c>
    </row>
    <row r="94" spans="1:23" ht="102">
      <c r="A94" s="17" t="s">
        <v>257</v>
      </c>
      <c r="B94" s="17" t="s">
        <v>258</v>
      </c>
      <c r="C94" s="17">
        <v>2018</v>
      </c>
      <c r="D94" s="17" t="s">
        <v>259</v>
      </c>
      <c r="E94" s="17">
        <v>6</v>
      </c>
      <c r="F94" s="16" t="s">
        <v>448</v>
      </c>
      <c r="G94" s="17" t="s">
        <v>841</v>
      </c>
      <c r="H94" s="9" t="s">
        <v>569</v>
      </c>
      <c r="I94" s="9" t="s">
        <v>770</v>
      </c>
      <c r="J94" s="9" t="s">
        <v>790</v>
      </c>
      <c r="K94" s="9" t="s">
        <v>4</v>
      </c>
      <c r="L94" s="9" t="s">
        <v>7</v>
      </c>
      <c r="M94" s="9" t="s">
        <v>1164</v>
      </c>
      <c r="N94" s="9" t="s">
        <v>4</v>
      </c>
      <c r="O94" s="9" t="s">
        <v>4</v>
      </c>
      <c r="P94" s="9" t="s">
        <v>4</v>
      </c>
      <c r="Q94" s="9" t="s">
        <v>4</v>
      </c>
      <c r="R94" s="9" t="s">
        <v>4</v>
      </c>
      <c r="S94" s="9" t="s">
        <v>4</v>
      </c>
      <c r="T94" s="9" t="s">
        <v>4</v>
      </c>
      <c r="U94" s="9" t="s">
        <v>4</v>
      </c>
      <c r="V94" s="9" t="s">
        <v>4</v>
      </c>
      <c r="W94" s="9" t="s">
        <v>4</v>
      </c>
    </row>
    <row r="95" spans="1:23" ht="68">
      <c r="A95" s="17" t="s">
        <v>260</v>
      </c>
      <c r="B95" s="17" t="s">
        <v>262</v>
      </c>
      <c r="C95" s="17">
        <v>2013</v>
      </c>
      <c r="D95" s="17" t="s">
        <v>261</v>
      </c>
      <c r="E95" s="17">
        <v>44</v>
      </c>
      <c r="F95" s="9" t="s">
        <v>467</v>
      </c>
      <c r="G95" s="17" t="s">
        <v>843</v>
      </c>
      <c r="H95" s="9" t="s">
        <v>572</v>
      </c>
      <c r="I95" s="16" t="s">
        <v>764</v>
      </c>
      <c r="J95" s="17" t="s">
        <v>773</v>
      </c>
      <c r="K95" s="9" t="s">
        <v>4</v>
      </c>
      <c r="L95" s="9" t="s">
        <v>7</v>
      </c>
      <c r="M95" s="9" t="s">
        <v>1164</v>
      </c>
      <c r="N95" s="9" t="s">
        <v>4</v>
      </c>
      <c r="O95" s="9" t="s">
        <v>4</v>
      </c>
      <c r="P95" s="9" t="s">
        <v>4</v>
      </c>
      <c r="Q95" s="9" t="s">
        <v>4</v>
      </c>
      <c r="R95" s="9" t="s">
        <v>4</v>
      </c>
      <c r="S95" s="9" t="s">
        <v>4</v>
      </c>
      <c r="T95" s="9" t="s">
        <v>4</v>
      </c>
      <c r="U95" s="9" t="s">
        <v>4</v>
      </c>
      <c r="V95" s="9" t="s">
        <v>4</v>
      </c>
      <c r="W95" s="9" t="s">
        <v>4</v>
      </c>
    </row>
    <row r="96" spans="1:23" ht="170">
      <c r="A96" s="17" t="s">
        <v>263</v>
      </c>
      <c r="B96" s="17" t="s">
        <v>265</v>
      </c>
      <c r="C96" s="17">
        <v>2019</v>
      </c>
      <c r="D96" s="17" t="s">
        <v>264</v>
      </c>
      <c r="E96" s="17">
        <v>5</v>
      </c>
      <c r="F96" s="16" t="s">
        <v>519</v>
      </c>
      <c r="G96" s="21" t="s">
        <v>798</v>
      </c>
      <c r="H96" s="10" t="s">
        <v>570</v>
      </c>
      <c r="I96" s="16" t="s">
        <v>657</v>
      </c>
      <c r="J96" s="9" t="s">
        <v>664</v>
      </c>
      <c r="K96" s="9" t="s">
        <v>4</v>
      </c>
      <c r="L96" s="9" t="s">
        <v>7</v>
      </c>
      <c r="M96" s="9" t="s">
        <v>950</v>
      </c>
      <c r="N96" s="9" t="s">
        <v>1058</v>
      </c>
      <c r="O96" s="9" t="s">
        <v>1181</v>
      </c>
      <c r="P96" s="17" t="s">
        <v>949</v>
      </c>
      <c r="Q96" s="17" t="s">
        <v>1106</v>
      </c>
      <c r="R96" s="9" t="s">
        <v>968</v>
      </c>
      <c r="S96" s="9">
        <v>10239</v>
      </c>
      <c r="T96" s="9" t="s">
        <v>1058</v>
      </c>
      <c r="U96" s="9">
        <v>2</v>
      </c>
      <c r="V96" s="9" t="s">
        <v>1003</v>
      </c>
      <c r="W96" s="12" t="s">
        <v>1005</v>
      </c>
    </row>
    <row r="97" spans="1:23" ht="170">
      <c r="A97" s="17" t="s">
        <v>266</v>
      </c>
      <c r="B97" s="17" t="s">
        <v>267</v>
      </c>
      <c r="C97" s="17">
        <v>2018</v>
      </c>
      <c r="D97" s="17" t="s">
        <v>268</v>
      </c>
      <c r="E97" s="17">
        <v>0</v>
      </c>
      <c r="F97" s="9" t="s">
        <v>467</v>
      </c>
      <c r="G97" s="21" t="s">
        <v>810</v>
      </c>
      <c r="H97" s="9" t="s">
        <v>585</v>
      </c>
      <c r="I97" s="16" t="s">
        <v>764</v>
      </c>
      <c r="J97" s="33" t="s">
        <v>774</v>
      </c>
      <c r="K97" s="12" t="s">
        <v>893</v>
      </c>
      <c r="L97" s="9" t="s">
        <v>897</v>
      </c>
      <c r="M97" s="9" t="s">
        <v>1164</v>
      </c>
      <c r="N97" s="9" t="s">
        <v>4</v>
      </c>
      <c r="O97" s="9" t="s">
        <v>4</v>
      </c>
      <c r="P97" s="9" t="s">
        <v>4</v>
      </c>
      <c r="Q97" s="9" t="s">
        <v>4</v>
      </c>
      <c r="R97" s="9" t="s">
        <v>4</v>
      </c>
      <c r="S97" s="9" t="s">
        <v>4</v>
      </c>
      <c r="T97" s="9" t="s">
        <v>4</v>
      </c>
      <c r="U97" s="9" t="s">
        <v>4</v>
      </c>
      <c r="V97" s="9" t="s">
        <v>4</v>
      </c>
      <c r="W97" s="9" t="s">
        <v>4</v>
      </c>
    </row>
    <row r="98" spans="1:23" ht="255">
      <c r="A98" s="17" t="s">
        <v>269</v>
      </c>
      <c r="B98" s="17" t="s">
        <v>270</v>
      </c>
      <c r="C98" s="17">
        <v>2017</v>
      </c>
      <c r="D98" s="17" t="s">
        <v>271</v>
      </c>
      <c r="E98" s="17">
        <v>10</v>
      </c>
      <c r="F98" s="9" t="s">
        <v>430</v>
      </c>
      <c r="G98" s="21" t="s">
        <v>810</v>
      </c>
      <c r="H98" s="9" t="s">
        <v>586</v>
      </c>
      <c r="I98" s="9" t="s">
        <v>669</v>
      </c>
      <c r="J98" s="9" t="s">
        <v>714</v>
      </c>
      <c r="K98" s="9" t="s">
        <v>4</v>
      </c>
      <c r="L98" s="9" t="s">
        <v>7</v>
      </c>
      <c r="M98" s="9" t="s">
        <v>950</v>
      </c>
      <c r="N98" s="9" t="s">
        <v>1146</v>
      </c>
      <c r="O98" s="9" t="s">
        <v>1181</v>
      </c>
      <c r="P98" s="9" t="s">
        <v>949</v>
      </c>
      <c r="Q98" s="9" t="s">
        <v>1107</v>
      </c>
      <c r="R98" s="9" t="s">
        <v>975</v>
      </c>
      <c r="S98" s="9">
        <v>550</v>
      </c>
      <c r="T98" s="9" t="s">
        <v>1057</v>
      </c>
      <c r="U98" s="9">
        <v>2</v>
      </c>
      <c r="V98" s="9" t="s">
        <v>1005</v>
      </c>
      <c r="W98" s="12" t="s">
        <v>1005</v>
      </c>
    </row>
    <row r="99" spans="1:23" ht="272">
      <c r="A99" s="17" t="s">
        <v>272</v>
      </c>
      <c r="B99" s="17" t="s">
        <v>273</v>
      </c>
      <c r="C99" s="17">
        <v>2017</v>
      </c>
      <c r="D99" s="17" t="s">
        <v>403</v>
      </c>
      <c r="E99" s="17">
        <v>6</v>
      </c>
      <c r="F99" s="9" t="s">
        <v>640</v>
      </c>
      <c r="G99" s="21" t="s">
        <v>812</v>
      </c>
      <c r="H99" s="9" t="s">
        <v>641</v>
      </c>
      <c r="I99" s="9" t="s">
        <v>762</v>
      </c>
      <c r="J99" s="9" t="s">
        <v>715</v>
      </c>
      <c r="K99" s="12" t="s">
        <v>920</v>
      </c>
      <c r="L99" s="9" t="s">
        <v>927</v>
      </c>
      <c r="M99" s="9" t="s">
        <v>950</v>
      </c>
      <c r="N99" s="10" t="s">
        <v>1163</v>
      </c>
      <c r="O99" s="9" t="s">
        <v>1201</v>
      </c>
      <c r="P99" s="17" t="s">
        <v>960</v>
      </c>
      <c r="Q99" s="10" t="s">
        <v>1285</v>
      </c>
      <c r="R99" s="11" t="s">
        <v>969</v>
      </c>
      <c r="S99" s="9" t="s">
        <v>4</v>
      </c>
      <c r="T99" s="9" t="s">
        <v>1005</v>
      </c>
      <c r="U99" s="9" t="s">
        <v>1005</v>
      </c>
      <c r="V99" s="9" t="s">
        <v>1005</v>
      </c>
      <c r="W99" s="12" t="s">
        <v>1005</v>
      </c>
    </row>
    <row r="100" spans="1:23" ht="153">
      <c r="A100" s="17" t="s">
        <v>274</v>
      </c>
      <c r="B100" s="17" t="s">
        <v>275</v>
      </c>
      <c r="C100" s="17">
        <v>2017</v>
      </c>
      <c r="D100" s="17" t="s">
        <v>417</v>
      </c>
      <c r="E100" s="17">
        <v>6</v>
      </c>
      <c r="F100" s="9" t="s">
        <v>459</v>
      </c>
      <c r="G100" s="17" t="s">
        <v>842</v>
      </c>
      <c r="H100" s="10" t="s">
        <v>642</v>
      </c>
      <c r="I100" s="16" t="s">
        <v>670</v>
      </c>
      <c r="J100" s="9" t="s">
        <v>716</v>
      </c>
      <c r="K100" s="9" t="s">
        <v>4</v>
      </c>
      <c r="L100" s="9" t="s">
        <v>7</v>
      </c>
      <c r="M100" s="9" t="s">
        <v>950</v>
      </c>
      <c r="N100" s="17" t="s">
        <v>1147</v>
      </c>
      <c r="O100" s="9" t="s">
        <v>1182</v>
      </c>
      <c r="P100" s="9" t="s">
        <v>1073</v>
      </c>
      <c r="Q100" s="17" t="s">
        <v>1328</v>
      </c>
      <c r="R100" s="11" t="s">
        <v>969</v>
      </c>
      <c r="S100" s="9">
        <v>900</v>
      </c>
      <c r="T100" s="9" t="s">
        <v>1064</v>
      </c>
      <c r="U100" s="9">
        <v>3</v>
      </c>
      <c r="V100" s="9" t="s">
        <v>993</v>
      </c>
      <c r="W100" s="12" t="s">
        <v>1005</v>
      </c>
    </row>
    <row r="101" spans="1:23" ht="170">
      <c r="A101" s="17" t="s">
        <v>277</v>
      </c>
      <c r="B101" s="17" t="s">
        <v>276</v>
      </c>
      <c r="C101" s="17">
        <v>2013</v>
      </c>
      <c r="D101" s="17" t="s">
        <v>278</v>
      </c>
      <c r="E101" s="17">
        <v>41</v>
      </c>
      <c r="F101" s="9" t="s">
        <v>430</v>
      </c>
      <c r="G101" s="17" t="s">
        <v>806</v>
      </c>
      <c r="H101" s="9" t="s">
        <v>637</v>
      </c>
      <c r="I101" s="9" t="s">
        <v>669</v>
      </c>
      <c r="J101" s="9" t="s">
        <v>717</v>
      </c>
      <c r="K101" s="18" t="s">
        <v>435</v>
      </c>
      <c r="L101" s="9" t="s">
        <v>444</v>
      </c>
      <c r="M101" s="9" t="s">
        <v>950</v>
      </c>
      <c r="N101" s="9" t="s">
        <v>1140</v>
      </c>
      <c r="O101" s="9" t="s">
        <v>1183</v>
      </c>
      <c r="P101" s="9" t="s">
        <v>949</v>
      </c>
      <c r="Q101" s="9" t="s">
        <v>1111</v>
      </c>
      <c r="R101" s="11" t="s">
        <v>969</v>
      </c>
      <c r="S101" s="9">
        <v>2800</v>
      </c>
      <c r="T101" s="9" t="s">
        <v>1056</v>
      </c>
      <c r="U101" s="9">
        <v>2</v>
      </c>
      <c r="V101" s="9" t="s">
        <v>293</v>
      </c>
      <c r="W101" s="12" t="s">
        <v>1005</v>
      </c>
    </row>
    <row r="102" spans="1:23" ht="153">
      <c r="A102" s="17" t="s">
        <v>279</v>
      </c>
      <c r="B102" s="17" t="s">
        <v>280</v>
      </c>
      <c r="C102" s="17">
        <v>2018</v>
      </c>
      <c r="D102" s="17" t="s">
        <v>281</v>
      </c>
      <c r="E102" s="17">
        <v>2</v>
      </c>
      <c r="F102" s="9" t="s">
        <v>635</v>
      </c>
      <c r="G102" s="17" t="s">
        <v>877</v>
      </c>
      <c r="H102" s="10" t="s">
        <v>636</v>
      </c>
      <c r="I102" s="9" t="s">
        <v>669</v>
      </c>
      <c r="J102" s="32" t="s">
        <v>718</v>
      </c>
      <c r="K102" s="12" t="s">
        <v>919</v>
      </c>
      <c r="L102" s="9" t="s">
        <v>928</v>
      </c>
      <c r="M102" s="9" t="s">
        <v>950</v>
      </c>
      <c r="N102" s="9" t="s">
        <v>1148</v>
      </c>
      <c r="O102" s="9" t="s">
        <v>1184</v>
      </c>
      <c r="P102" s="9" t="s">
        <v>949</v>
      </c>
      <c r="Q102" s="9" t="s">
        <v>1114</v>
      </c>
      <c r="R102" s="9" t="s">
        <v>972</v>
      </c>
      <c r="S102" s="9">
        <v>1500</v>
      </c>
      <c r="T102" s="9" t="s">
        <v>1148</v>
      </c>
      <c r="U102" s="9">
        <v>3</v>
      </c>
      <c r="V102" s="9" t="s">
        <v>993</v>
      </c>
      <c r="W102" s="12" t="s">
        <v>1005</v>
      </c>
    </row>
    <row r="103" spans="1:23" ht="153">
      <c r="A103" s="17" t="s">
        <v>411</v>
      </c>
      <c r="B103" s="17" t="s">
        <v>282</v>
      </c>
      <c r="C103" s="17">
        <v>2015</v>
      </c>
      <c r="D103" s="17" t="s">
        <v>283</v>
      </c>
      <c r="E103" s="17">
        <v>252</v>
      </c>
      <c r="F103" s="9" t="s">
        <v>638</v>
      </c>
      <c r="G103" s="17" t="s">
        <v>844</v>
      </c>
      <c r="H103" s="9" t="s">
        <v>639</v>
      </c>
      <c r="I103" s="9" t="s">
        <v>766</v>
      </c>
      <c r="J103" s="20" t="s">
        <v>776</v>
      </c>
      <c r="K103" s="12" t="s">
        <v>919</v>
      </c>
      <c r="L103" s="9" t="s">
        <v>929</v>
      </c>
      <c r="M103" s="9" t="s">
        <v>950</v>
      </c>
      <c r="N103" s="13" t="s">
        <v>1143</v>
      </c>
      <c r="O103" s="9" t="s">
        <v>1184</v>
      </c>
      <c r="P103" s="9" t="s">
        <v>949</v>
      </c>
      <c r="Q103" s="9" t="s">
        <v>1115</v>
      </c>
      <c r="R103" s="9" t="s">
        <v>968</v>
      </c>
      <c r="S103" s="9">
        <v>7696</v>
      </c>
      <c r="T103" s="9" t="s">
        <v>1055</v>
      </c>
      <c r="U103" s="9">
        <v>2</v>
      </c>
      <c r="V103" s="9" t="s">
        <v>994</v>
      </c>
      <c r="W103" s="12" t="s">
        <v>1005</v>
      </c>
    </row>
    <row r="104" spans="1:23" ht="404">
      <c r="A104" s="17" t="s">
        <v>284</v>
      </c>
      <c r="B104" s="17" t="s">
        <v>285</v>
      </c>
      <c r="C104" s="17">
        <v>2016</v>
      </c>
      <c r="D104" s="17" t="s">
        <v>403</v>
      </c>
      <c r="E104" s="17">
        <v>138</v>
      </c>
      <c r="F104" s="9" t="s">
        <v>501</v>
      </c>
      <c r="G104" s="17" t="s">
        <v>845</v>
      </c>
      <c r="H104" s="9" t="s">
        <v>634</v>
      </c>
      <c r="I104" s="9" t="s">
        <v>669</v>
      </c>
      <c r="J104" s="9" t="s">
        <v>719</v>
      </c>
      <c r="K104" s="12" t="s">
        <v>921</v>
      </c>
      <c r="L104" s="9" t="s">
        <v>930</v>
      </c>
      <c r="M104" s="17" t="s">
        <v>1205</v>
      </c>
      <c r="N104" s="9" t="s">
        <v>1260</v>
      </c>
      <c r="O104" s="9" t="s">
        <v>1227</v>
      </c>
      <c r="P104" s="9" t="s">
        <v>1259</v>
      </c>
      <c r="Q104" s="9" t="s">
        <v>1214</v>
      </c>
      <c r="R104" s="10" t="s">
        <v>976</v>
      </c>
      <c r="S104" s="9">
        <v>3439</v>
      </c>
      <c r="T104" s="9" t="s">
        <v>1051</v>
      </c>
      <c r="U104" s="9">
        <v>2</v>
      </c>
      <c r="V104" s="9" t="s">
        <v>995</v>
      </c>
      <c r="W104" s="9" t="s">
        <v>987</v>
      </c>
    </row>
    <row r="105" spans="1:23" ht="272">
      <c r="A105" s="17" t="s">
        <v>286</v>
      </c>
      <c r="B105" s="17" t="s">
        <v>287</v>
      </c>
      <c r="C105" s="17">
        <v>2013</v>
      </c>
      <c r="D105" s="17" t="s">
        <v>404</v>
      </c>
      <c r="E105" s="17">
        <v>265</v>
      </c>
      <c r="F105" s="9" t="s">
        <v>631</v>
      </c>
      <c r="G105" s="17" t="s">
        <v>4</v>
      </c>
      <c r="H105" s="9" t="s">
        <v>632</v>
      </c>
      <c r="I105" s="9" t="s">
        <v>669</v>
      </c>
      <c r="J105" s="32" t="s">
        <v>755</v>
      </c>
      <c r="K105" s="18" t="s">
        <v>435</v>
      </c>
      <c r="L105" s="9" t="s">
        <v>294</v>
      </c>
      <c r="M105" s="9" t="s">
        <v>950</v>
      </c>
      <c r="N105" s="9" t="s">
        <v>1149</v>
      </c>
      <c r="O105" s="9" t="s">
        <v>1185</v>
      </c>
      <c r="P105" s="9" t="s">
        <v>1113</v>
      </c>
      <c r="Q105" s="9" t="s">
        <v>1112</v>
      </c>
      <c r="R105" s="9" t="s">
        <v>4</v>
      </c>
      <c r="S105" s="9">
        <v>710</v>
      </c>
      <c r="T105" s="9" t="s">
        <v>1050</v>
      </c>
      <c r="U105" s="9">
        <v>1</v>
      </c>
      <c r="V105" s="9" t="s">
        <v>1005</v>
      </c>
      <c r="W105" s="12" t="s">
        <v>1005</v>
      </c>
    </row>
    <row r="106" spans="1:23" ht="221">
      <c r="A106" s="17" t="s">
        <v>288</v>
      </c>
      <c r="B106" s="17" t="s">
        <v>290</v>
      </c>
      <c r="C106" s="17">
        <v>2015</v>
      </c>
      <c r="D106" s="17" t="s">
        <v>289</v>
      </c>
      <c r="E106" s="17">
        <v>3</v>
      </c>
      <c r="F106" s="9" t="s">
        <v>629</v>
      </c>
      <c r="G106" s="21" t="s">
        <v>795</v>
      </c>
      <c r="H106" s="10" t="s">
        <v>630</v>
      </c>
      <c r="I106" s="9" t="s">
        <v>669</v>
      </c>
      <c r="J106" s="9" t="s">
        <v>749</v>
      </c>
      <c r="K106" s="12" t="s">
        <v>435</v>
      </c>
      <c r="L106" s="9" t="s">
        <v>898</v>
      </c>
      <c r="M106" s="9" t="s">
        <v>1164</v>
      </c>
      <c r="N106" s="9" t="s">
        <v>4</v>
      </c>
      <c r="O106" s="9" t="s">
        <v>4</v>
      </c>
      <c r="P106" s="9" t="s">
        <v>4</v>
      </c>
      <c r="Q106" s="9" t="s">
        <v>4</v>
      </c>
      <c r="R106" s="9" t="s">
        <v>4</v>
      </c>
      <c r="S106" s="9" t="s">
        <v>4</v>
      </c>
      <c r="T106" s="9" t="s">
        <v>4</v>
      </c>
      <c r="U106" s="9" t="s">
        <v>4</v>
      </c>
      <c r="V106" s="9" t="s">
        <v>4</v>
      </c>
      <c r="W106" s="9" t="s">
        <v>4</v>
      </c>
    </row>
    <row r="107" spans="1:23" ht="102">
      <c r="A107" s="17" t="s">
        <v>295</v>
      </c>
      <c r="B107" s="17" t="s">
        <v>296</v>
      </c>
      <c r="C107" s="17">
        <v>2016</v>
      </c>
      <c r="D107" s="17" t="s">
        <v>107</v>
      </c>
      <c r="E107" s="17">
        <v>38</v>
      </c>
      <c r="F107" s="16" t="s">
        <v>448</v>
      </c>
      <c r="G107" s="21" t="s">
        <v>801</v>
      </c>
      <c r="H107" s="9" t="s">
        <v>633</v>
      </c>
      <c r="I107" s="16" t="s">
        <v>689</v>
      </c>
      <c r="J107" s="9" t="s">
        <v>720</v>
      </c>
      <c r="K107" s="9" t="s">
        <v>4</v>
      </c>
      <c r="L107" s="9" t="s">
        <v>7</v>
      </c>
      <c r="M107" s="9" t="s">
        <v>1164</v>
      </c>
      <c r="N107" s="9" t="s">
        <v>4</v>
      </c>
      <c r="O107" s="9" t="s">
        <v>4</v>
      </c>
      <c r="P107" s="9" t="s">
        <v>4</v>
      </c>
      <c r="Q107" s="9" t="s">
        <v>4</v>
      </c>
      <c r="R107" s="9" t="s">
        <v>4</v>
      </c>
      <c r="S107" s="9" t="s">
        <v>4</v>
      </c>
      <c r="T107" s="9" t="s">
        <v>4</v>
      </c>
      <c r="U107" s="9" t="s">
        <v>4</v>
      </c>
      <c r="V107" s="9" t="s">
        <v>4</v>
      </c>
      <c r="W107" s="9" t="s">
        <v>4</v>
      </c>
    </row>
    <row r="108" spans="1:23" ht="136">
      <c r="A108" s="17" t="s">
        <v>297</v>
      </c>
      <c r="B108" s="17" t="s">
        <v>298</v>
      </c>
      <c r="C108" s="17">
        <v>2016</v>
      </c>
      <c r="D108" s="17" t="s">
        <v>299</v>
      </c>
      <c r="E108" s="17">
        <v>7</v>
      </c>
      <c r="F108" s="9" t="s">
        <v>506</v>
      </c>
      <c r="G108" s="17" t="s">
        <v>835</v>
      </c>
      <c r="H108" s="9" t="s">
        <v>628</v>
      </c>
      <c r="I108" s="16" t="s">
        <v>670</v>
      </c>
      <c r="J108" s="32" t="s">
        <v>721</v>
      </c>
      <c r="K108" s="9" t="s">
        <v>4</v>
      </c>
      <c r="L108" s="9" t="s">
        <v>7</v>
      </c>
      <c r="M108" s="9" t="s">
        <v>950</v>
      </c>
      <c r="N108" s="9" t="s">
        <v>1067</v>
      </c>
      <c r="O108" s="9" t="s">
        <v>1185</v>
      </c>
      <c r="P108" s="9" t="s">
        <v>949</v>
      </c>
      <c r="Q108" s="9" t="s">
        <v>1110</v>
      </c>
      <c r="R108" s="9" t="s">
        <v>972</v>
      </c>
      <c r="S108" s="9" t="s">
        <v>4</v>
      </c>
      <c r="T108" s="9" t="s">
        <v>1067</v>
      </c>
      <c r="U108" s="9" t="s">
        <v>1005</v>
      </c>
      <c r="V108" s="9" t="s">
        <v>1005</v>
      </c>
      <c r="W108" s="12" t="s">
        <v>1005</v>
      </c>
    </row>
    <row r="109" spans="1:23" ht="409.6">
      <c r="A109" s="17" t="s">
        <v>291</v>
      </c>
      <c r="B109" s="17" t="s">
        <v>292</v>
      </c>
      <c r="C109" s="17">
        <v>2016</v>
      </c>
      <c r="D109" s="17" t="s">
        <v>361</v>
      </c>
      <c r="E109" s="17">
        <v>19</v>
      </c>
      <c r="F109" s="9" t="s">
        <v>626</v>
      </c>
      <c r="G109" s="17" t="s">
        <v>874</v>
      </c>
      <c r="H109" s="10" t="s">
        <v>627</v>
      </c>
      <c r="I109" s="9" t="s">
        <v>761</v>
      </c>
      <c r="J109" s="32" t="s">
        <v>722</v>
      </c>
      <c r="K109" s="12" t="s">
        <v>1346</v>
      </c>
      <c r="L109" s="9" t="s">
        <v>886</v>
      </c>
      <c r="M109" s="9" t="s">
        <v>950</v>
      </c>
      <c r="N109" s="10" t="s">
        <v>1150</v>
      </c>
      <c r="O109" s="9" t="s">
        <v>1200</v>
      </c>
      <c r="P109" s="9" t="s">
        <v>1108</v>
      </c>
      <c r="Q109" s="10" t="s">
        <v>1109</v>
      </c>
      <c r="R109" s="9" t="s">
        <v>980</v>
      </c>
      <c r="S109" s="9" t="s">
        <v>4</v>
      </c>
      <c r="T109" s="9" t="s">
        <v>1005</v>
      </c>
      <c r="U109" s="9" t="s">
        <v>1005</v>
      </c>
      <c r="V109" s="9" t="s">
        <v>1005</v>
      </c>
      <c r="W109" s="12" t="s">
        <v>1005</v>
      </c>
    </row>
    <row r="110" spans="1:23" ht="372">
      <c r="A110" s="17" t="s">
        <v>320</v>
      </c>
      <c r="B110" s="17" t="s">
        <v>321</v>
      </c>
      <c r="C110" s="17">
        <v>2017</v>
      </c>
      <c r="D110" s="17" t="s">
        <v>198</v>
      </c>
      <c r="E110" s="17">
        <v>66</v>
      </c>
      <c r="F110" s="9" t="s">
        <v>548</v>
      </c>
      <c r="G110" s="17" t="s">
        <v>878</v>
      </c>
      <c r="H110" s="9" t="s">
        <v>625</v>
      </c>
      <c r="I110" s="9" t="s">
        <v>761</v>
      </c>
      <c r="J110" s="9" t="s">
        <v>756</v>
      </c>
      <c r="K110" s="18" t="s">
        <v>443</v>
      </c>
      <c r="L110" s="9" t="s">
        <v>917</v>
      </c>
      <c r="M110" s="17" t="s">
        <v>1205</v>
      </c>
      <c r="N110" s="17" t="s">
        <v>1248</v>
      </c>
      <c r="O110" s="17" t="s">
        <v>1249</v>
      </c>
      <c r="P110" s="9" t="s">
        <v>1258</v>
      </c>
      <c r="Q110" s="17" t="s">
        <v>1250</v>
      </c>
      <c r="R110" s="9" t="s">
        <v>969</v>
      </c>
      <c r="S110" s="9">
        <v>4166</v>
      </c>
      <c r="T110" s="9" t="s">
        <v>1049</v>
      </c>
      <c r="U110" s="9">
        <v>2</v>
      </c>
      <c r="V110" s="9" t="s">
        <v>1005</v>
      </c>
      <c r="W110" s="9" t="s">
        <v>987</v>
      </c>
    </row>
    <row r="111" spans="1:23" ht="221">
      <c r="A111" s="17" t="s">
        <v>300</v>
      </c>
      <c r="B111" s="17" t="s">
        <v>301</v>
      </c>
      <c r="C111" s="17">
        <v>2018</v>
      </c>
      <c r="D111" s="17" t="s">
        <v>302</v>
      </c>
      <c r="E111" s="17">
        <v>1</v>
      </c>
      <c r="F111" s="16" t="s">
        <v>430</v>
      </c>
      <c r="G111" s="17" t="s">
        <v>806</v>
      </c>
      <c r="H111" s="9" t="s">
        <v>624</v>
      </c>
      <c r="I111" s="9" t="s">
        <v>669</v>
      </c>
      <c r="J111" s="32" t="s">
        <v>723</v>
      </c>
      <c r="K111" s="12" t="s">
        <v>920</v>
      </c>
      <c r="L111" s="9" t="s">
        <v>931</v>
      </c>
      <c r="M111" s="9" t="s">
        <v>950</v>
      </c>
      <c r="N111" s="9" t="s">
        <v>951</v>
      </c>
      <c r="O111" s="9" t="s">
        <v>1170</v>
      </c>
      <c r="P111" s="9" t="s">
        <v>949</v>
      </c>
      <c r="Q111" s="9" t="s">
        <v>1105</v>
      </c>
      <c r="R111" s="9" t="s">
        <v>972</v>
      </c>
      <c r="S111" s="9">
        <v>5031</v>
      </c>
      <c r="T111" s="9" t="s">
        <v>1005</v>
      </c>
      <c r="U111" s="9" t="s">
        <v>1005</v>
      </c>
      <c r="V111" s="9" t="s">
        <v>1005</v>
      </c>
      <c r="W111" s="12" t="s">
        <v>1065</v>
      </c>
    </row>
    <row r="112" spans="1:23" ht="136">
      <c r="A112" s="17" t="s">
        <v>303</v>
      </c>
      <c r="B112" s="17" t="s">
        <v>304</v>
      </c>
      <c r="C112" s="17">
        <v>2015</v>
      </c>
      <c r="D112" s="17" t="s">
        <v>216</v>
      </c>
      <c r="E112" s="17">
        <v>25</v>
      </c>
      <c r="F112" s="16" t="s">
        <v>430</v>
      </c>
      <c r="G112" s="17" t="s">
        <v>4</v>
      </c>
      <c r="H112" s="9" t="s">
        <v>618</v>
      </c>
      <c r="I112" s="16" t="s">
        <v>657</v>
      </c>
      <c r="J112" s="9" t="s">
        <v>661</v>
      </c>
      <c r="K112" s="12" t="s">
        <v>938</v>
      </c>
      <c r="L112" s="9" t="s">
        <v>445</v>
      </c>
      <c r="M112" s="9" t="s">
        <v>950</v>
      </c>
      <c r="N112" s="9" t="s">
        <v>1162</v>
      </c>
      <c r="O112" s="9" t="s">
        <v>1170</v>
      </c>
      <c r="P112" s="17" t="s">
        <v>957</v>
      </c>
      <c r="Q112" s="9" t="s">
        <v>1099</v>
      </c>
      <c r="R112" s="9" t="s">
        <v>969</v>
      </c>
      <c r="S112" s="9" t="s">
        <v>4</v>
      </c>
      <c r="T112" s="9" t="s">
        <v>1162</v>
      </c>
      <c r="U112" s="9" t="s">
        <v>1005</v>
      </c>
      <c r="V112" s="9" t="s">
        <v>1005</v>
      </c>
      <c r="W112" s="12" t="s">
        <v>1005</v>
      </c>
    </row>
    <row r="113" spans="1:23" ht="238">
      <c r="A113" s="17" t="s">
        <v>305</v>
      </c>
      <c r="B113" s="17" t="s">
        <v>306</v>
      </c>
      <c r="C113" s="17">
        <v>2018</v>
      </c>
      <c r="D113" s="17" t="s">
        <v>216</v>
      </c>
      <c r="E113" s="17">
        <v>13</v>
      </c>
      <c r="F113" s="16" t="s">
        <v>430</v>
      </c>
      <c r="G113" s="17" t="s">
        <v>840</v>
      </c>
      <c r="H113" s="9" t="s">
        <v>619</v>
      </c>
      <c r="I113" s="9" t="s">
        <v>669</v>
      </c>
      <c r="J113" s="9" t="s">
        <v>724</v>
      </c>
      <c r="K113" s="9" t="s">
        <v>4</v>
      </c>
      <c r="L113" s="9" t="s">
        <v>7</v>
      </c>
      <c r="M113" s="9" t="s">
        <v>950</v>
      </c>
      <c r="N113" s="9" t="s">
        <v>1151</v>
      </c>
      <c r="O113" s="9" t="s">
        <v>1116</v>
      </c>
      <c r="P113" s="9" t="s">
        <v>949</v>
      </c>
      <c r="Q113" s="9" t="s">
        <v>1279</v>
      </c>
      <c r="R113" s="9" t="s">
        <v>969</v>
      </c>
      <c r="S113" s="9">
        <v>1000</v>
      </c>
      <c r="T113" s="9" t="s">
        <v>1048</v>
      </c>
      <c r="U113" s="9">
        <v>2</v>
      </c>
      <c r="V113" s="9" t="s">
        <v>1005</v>
      </c>
      <c r="W113" s="9" t="s">
        <v>1005</v>
      </c>
    </row>
    <row r="114" spans="1:23" ht="340">
      <c r="A114" s="17" t="s">
        <v>307</v>
      </c>
      <c r="B114" s="17" t="s">
        <v>308</v>
      </c>
      <c r="C114" s="17">
        <v>2018</v>
      </c>
      <c r="D114" s="17" t="s">
        <v>309</v>
      </c>
      <c r="E114" s="17">
        <v>1</v>
      </c>
      <c r="F114" s="9" t="s">
        <v>620</v>
      </c>
      <c r="G114" s="17" t="s">
        <v>797</v>
      </c>
      <c r="H114" s="10" t="s">
        <v>621</v>
      </c>
      <c r="I114" s="9" t="s">
        <v>669</v>
      </c>
      <c r="J114" s="32" t="s">
        <v>725</v>
      </c>
      <c r="K114" s="18" t="s">
        <v>1345</v>
      </c>
      <c r="L114" s="9" t="s">
        <v>322</v>
      </c>
      <c r="M114" s="17" t="s">
        <v>1205</v>
      </c>
      <c r="N114" s="9" t="s">
        <v>1256</v>
      </c>
      <c r="O114" s="17" t="s">
        <v>1228</v>
      </c>
      <c r="P114" s="9" t="s">
        <v>1257</v>
      </c>
      <c r="Q114" s="9" t="s">
        <v>1221</v>
      </c>
      <c r="R114" s="9" t="s">
        <v>969</v>
      </c>
      <c r="S114" s="9">
        <v>1000</v>
      </c>
      <c r="T114" s="9" t="s">
        <v>1047</v>
      </c>
      <c r="U114" s="9" t="s">
        <v>1005</v>
      </c>
      <c r="V114" s="9" t="s">
        <v>1005</v>
      </c>
      <c r="W114" s="12" t="s">
        <v>1005</v>
      </c>
    </row>
    <row r="115" spans="1:23" ht="68">
      <c r="A115" s="17" t="s">
        <v>310</v>
      </c>
      <c r="B115" s="17" t="s">
        <v>311</v>
      </c>
      <c r="C115" s="17">
        <v>2015</v>
      </c>
      <c r="D115" s="17" t="s">
        <v>312</v>
      </c>
      <c r="E115" s="17">
        <v>54</v>
      </c>
      <c r="F115" s="16" t="s">
        <v>448</v>
      </c>
      <c r="G115" s="17" t="s">
        <v>4</v>
      </c>
      <c r="H115" s="9" t="s">
        <v>623</v>
      </c>
      <c r="I115" s="9" t="s">
        <v>765</v>
      </c>
      <c r="J115" s="17" t="s">
        <v>791</v>
      </c>
      <c r="K115" s="9" t="s">
        <v>4</v>
      </c>
      <c r="L115" s="9" t="s">
        <v>7</v>
      </c>
      <c r="M115" s="9" t="s">
        <v>1164</v>
      </c>
      <c r="N115" s="9" t="s">
        <v>4</v>
      </c>
      <c r="O115" s="9" t="s">
        <v>4</v>
      </c>
      <c r="P115" s="9" t="s">
        <v>4</v>
      </c>
      <c r="Q115" s="9" t="s">
        <v>4</v>
      </c>
      <c r="R115" s="9" t="s">
        <v>4</v>
      </c>
      <c r="S115" s="9" t="s">
        <v>4</v>
      </c>
      <c r="T115" s="9" t="s">
        <v>4</v>
      </c>
      <c r="U115" s="9" t="s">
        <v>4</v>
      </c>
      <c r="V115" s="9" t="s">
        <v>4</v>
      </c>
      <c r="W115" s="9" t="s">
        <v>4</v>
      </c>
    </row>
    <row r="116" spans="1:23" ht="136">
      <c r="A116" s="17" t="s">
        <v>313</v>
      </c>
      <c r="B116" s="17" t="s">
        <v>314</v>
      </c>
      <c r="C116" s="17">
        <v>2018</v>
      </c>
      <c r="D116" s="17" t="s">
        <v>66</v>
      </c>
      <c r="E116" s="17">
        <v>2</v>
      </c>
      <c r="F116" s="9" t="s">
        <v>467</v>
      </c>
      <c r="G116" s="21" t="s">
        <v>810</v>
      </c>
      <c r="H116" s="9" t="s">
        <v>622</v>
      </c>
      <c r="I116" s="9" t="s">
        <v>766</v>
      </c>
      <c r="J116" s="20" t="s">
        <v>777</v>
      </c>
      <c r="K116" s="18" t="s">
        <v>887</v>
      </c>
      <c r="L116" s="9" t="s">
        <v>318</v>
      </c>
      <c r="M116" s="9" t="s">
        <v>950</v>
      </c>
      <c r="N116" s="9" t="s">
        <v>1152</v>
      </c>
      <c r="O116" s="9" t="s">
        <v>1170</v>
      </c>
      <c r="P116" s="9" t="s">
        <v>949</v>
      </c>
      <c r="Q116" s="9" t="s">
        <v>1098</v>
      </c>
      <c r="R116" s="9" t="s">
        <v>968</v>
      </c>
      <c r="S116" s="9">
        <v>6000</v>
      </c>
      <c r="T116" s="9" t="s">
        <v>1046</v>
      </c>
      <c r="U116" s="9">
        <v>2</v>
      </c>
      <c r="V116" s="9" t="s">
        <v>996</v>
      </c>
      <c r="W116" s="12" t="s">
        <v>1005</v>
      </c>
    </row>
    <row r="117" spans="1:23" ht="68">
      <c r="A117" s="17" t="s">
        <v>315</v>
      </c>
      <c r="B117" s="17" t="s">
        <v>317</v>
      </c>
      <c r="C117" s="17">
        <v>2017</v>
      </c>
      <c r="D117" s="17" t="s">
        <v>316</v>
      </c>
      <c r="E117" s="17">
        <v>1</v>
      </c>
      <c r="F117" s="9" t="s">
        <v>614</v>
      </c>
      <c r="G117" s="17" t="s">
        <v>4</v>
      </c>
      <c r="H117" s="10" t="s">
        <v>615</v>
      </c>
      <c r="I117" s="16" t="s">
        <v>657</v>
      </c>
      <c r="J117" s="9" t="s">
        <v>658</v>
      </c>
      <c r="K117" s="9" t="s">
        <v>4</v>
      </c>
      <c r="L117" s="9" t="s">
        <v>7</v>
      </c>
      <c r="M117" s="9" t="s">
        <v>1164</v>
      </c>
      <c r="N117" s="9" t="s">
        <v>4</v>
      </c>
      <c r="O117" s="9" t="s">
        <v>4</v>
      </c>
      <c r="P117" s="9" t="s">
        <v>4</v>
      </c>
      <c r="Q117" s="9" t="s">
        <v>4</v>
      </c>
      <c r="R117" s="9" t="s">
        <v>4</v>
      </c>
      <c r="S117" s="9" t="s">
        <v>4</v>
      </c>
      <c r="T117" s="9" t="s">
        <v>4</v>
      </c>
      <c r="U117" s="9" t="s">
        <v>4</v>
      </c>
      <c r="V117" s="9" t="s">
        <v>4</v>
      </c>
      <c r="W117" s="9" t="s">
        <v>4</v>
      </c>
    </row>
    <row r="118" spans="1:23" ht="136">
      <c r="A118" s="17" t="s">
        <v>323</v>
      </c>
      <c r="B118" s="17" t="s">
        <v>324</v>
      </c>
      <c r="C118" s="17">
        <v>2018</v>
      </c>
      <c r="D118" s="17" t="s">
        <v>325</v>
      </c>
      <c r="E118" s="17">
        <v>7</v>
      </c>
      <c r="F118" s="9" t="s">
        <v>616</v>
      </c>
      <c r="G118" s="17" t="s">
        <v>796</v>
      </c>
      <c r="H118" s="10" t="s">
        <v>617</v>
      </c>
      <c r="I118" s="9" t="s">
        <v>669</v>
      </c>
      <c r="J118" s="9" t="s">
        <v>726</v>
      </c>
      <c r="K118" s="12" t="s">
        <v>919</v>
      </c>
      <c r="L118" s="9" t="s">
        <v>932</v>
      </c>
      <c r="M118" s="9" t="s">
        <v>950</v>
      </c>
      <c r="N118" s="9" t="s">
        <v>1045</v>
      </c>
      <c r="O118" s="9" t="s">
        <v>1177</v>
      </c>
      <c r="P118" s="9" t="s">
        <v>949</v>
      </c>
      <c r="Q118" s="17" t="s">
        <v>1274</v>
      </c>
      <c r="R118" s="9" t="s">
        <v>968</v>
      </c>
      <c r="S118" s="9">
        <v>80</v>
      </c>
      <c r="T118" s="9" t="s">
        <v>1045</v>
      </c>
      <c r="U118" s="9">
        <v>2</v>
      </c>
      <c r="V118" s="9" t="s">
        <v>1005</v>
      </c>
      <c r="W118" s="12" t="s">
        <v>1005</v>
      </c>
    </row>
    <row r="119" spans="1:23" ht="221">
      <c r="A119" s="17" t="s">
        <v>326</v>
      </c>
      <c r="B119" s="17" t="s">
        <v>327</v>
      </c>
      <c r="C119" s="17">
        <v>2018</v>
      </c>
      <c r="D119" s="17" t="s">
        <v>198</v>
      </c>
      <c r="E119" s="17">
        <v>25</v>
      </c>
      <c r="F119" s="9" t="s">
        <v>612</v>
      </c>
      <c r="G119" s="17" t="s">
        <v>832</v>
      </c>
      <c r="H119" s="9" t="s">
        <v>613</v>
      </c>
      <c r="I119" s="9" t="s">
        <v>761</v>
      </c>
      <c r="J119" s="32" t="s">
        <v>727</v>
      </c>
      <c r="K119" s="12" t="s">
        <v>446</v>
      </c>
      <c r="L119" s="9" t="s">
        <v>347</v>
      </c>
      <c r="M119" s="9" t="s">
        <v>950</v>
      </c>
      <c r="N119" s="9" t="s">
        <v>1154</v>
      </c>
      <c r="O119" s="9" t="s">
        <v>1186</v>
      </c>
      <c r="P119" s="9" t="s">
        <v>949</v>
      </c>
      <c r="Q119" s="9" t="s">
        <v>1155</v>
      </c>
      <c r="R119" s="9" t="s">
        <v>969</v>
      </c>
      <c r="S119" s="9">
        <v>6600</v>
      </c>
      <c r="T119" s="9" t="s">
        <v>1153</v>
      </c>
      <c r="U119" s="9">
        <v>1</v>
      </c>
      <c r="V119" s="9" t="s">
        <v>1005</v>
      </c>
      <c r="W119" s="9" t="s">
        <v>989</v>
      </c>
    </row>
    <row r="120" spans="1:23" ht="68">
      <c r="A120" s="17" t="s">
        <v>328</v>
      </c>
      <c r="B120" s="17" t="s">
        <v>330</v>
      </c>
      <c r="C120" s="17">
        <v>2019</v>
      </c>
      <c r="D120" s="17" t="s">
        <v>329</v>
      </c>
      <c r="E120" s="17">
        <v>7</v>
      </c>
      <c r="F120" s="16" t="s">
        <v>448</v>
      </c>
      <c r="G120" s="24" t="s">
        <v>812</v>
      </c>
      <c r="H120" s="9" t="s">
        <v>611</v>
      </c>
      <c r="I120" s="16" t="s">
        <v>657</v>
      </c>
      <c r="J120" s="9" t="s">
        <v>728</v>
      </c>
      <c r="K120" s="9" t="s">
        <v>4</v>
      </c>
      <c r="L120" s="9" t="s">
        <v>7</v>
      </c>
      <c r="M120" s="9" t="s">
        <v>1164</v>
      </c>
      <c r="N120" s="9" t="s">
        <v>4</v>
      </c>
      <c r="O120" s="9" t="s">
        <v>4</v>
      </c>
      <c r="P120" s="9" t="s">
        <v>4</v>
      </c>
      <c r="Q120" s="9" t="s">
        <v>4</v>
      </c>
      <c r="R120" s="9" t="s">
        <v>4</v>
      </c>
      <c r="S120" s="9" t="s">
        <v>4</v>
      </c>
      <c r="T120" s="9" t="s">
        <v>4</v>
      </c>
      <c r="U120" s="9" t="s">
        <v>4</v>
      </c>
      <c r="V120" s="9" t="s">
        <v>4</v>
      </c>
      <c r="W120" s="9" t="s">
        <v>4</v>
      </c>
    </row>
    <row r="121" spans="1:23" ht="51">
      <c r="A121" s="17" t="s">
        <v>331</v>
      </c>
      <c r="B121" s="17" t="s">
        <v>332</v>
      </c>
      <c r="C121" s="17">
        <v>2015</v>
      </c>
      <c r="D121" s="17" t="s">
        <v>216</v>
      </c>
      <c r="E121" s="17">
        <v>55</v>
      </c>
      <c r="F121" s="16" t="s">
        <v>448</v>
      </c>
      <c r="G121" s="17" t="s">
        <v>4</v>
      </c>
      <c r="H121" s="9" t="s">
        <v>610</v>
      </c>
      <c r="I121" s="16" t="s">
        <v>689</v>
      </c>
      <c r="J121" s="9" t="s">
        <v>691</v>
      </c>
      <c r="K121" s="9" t="s">
        <v>4</v>
      </c>
      <c r="L121" s="9" t="s">
        <v>7</v>
      </c>
      <c r="M121" s="9" t="s">
        <v>1164</v>
      </c>
      <c r="N121" s="9" t="s">
        <v>4</v>
      </c>
      <c r="O121" s="9" t="s">
        <v>4</v>
      </c>
      <c r="P121" s="9" t="s">
        <v>4</v>
      </c>
      <c r="Q121" s="9" t="s">
        <v>4</v>
      </c>
      <c r="R121" s="9" t="s">
        <v>4</v>
      </c>
      <c r="S121" s="9" t="s">
        <v>4</v>
      </c>
      <c r="T121" s="9" t="s">
        <v>4</v>
      </c>
      <c r="U121" s="9" t="s">
        <v>4</v>
      </c>
      <c r="V121" s="9" t="s">
        <v>4</v>
      </c>
      <c r="W121" s="9" t="s">
        <v>4</v>
      </c>
    </row>
    <row r="122" spans="1:23" ht="119">
      <c r="A122" s="17" t="s">
        <v>333</v>
      </c>
      <c r="B122" s="17" t="s">
        <v>334</v>
      </c>
      <c r="C122" s="17">
        <v>2017</v>
      </c>
      <c r="D122" s="17" t="s">
        <v>216</v>
      </c>
      <c r="E122" s="17">
        <v>23</v>
      </c>
      <c r="F122" s="9" t="s">
        <v>506</v>
      </c>
      <c r="G122" s="17" t="s">
        <v>833</v>
      </c>
      <c r="H122" s="9" t="s">
        <v>609</v>
      </c>
      <c r="I122" s="9" t="s">
        <v>669</v>
      </c>
      <c r="J122" s="9" t="s">
        <v>729</v>
      </c>
      <c r="K122" s="9" t="s">
        <v>4</v>
      </c>
      <c r="L122" s="9" t="s">
        <v>7</v>
      </c>
      <c r="M122" s="9" t="s">
        <v>1164</v>
      </c>
      <c r="N122" s="9" t="s">
        <v>4</v>
      </c>
      <c r="O122" s="9" t="s">
        <v>4</v>
      </c>
      <c r="P122" s="9" t="s">
        <v>4</v>
      </c>
      <c r="Q122" s="9" t="s">
        <v>4</v>
      </c>
      <c r="R122" s="9" t="s">
        <v>4</v>
      </c>
      <c r="S122" s="9" t="s">
        <v>4</v>
      </c>
      <c r="T122" s="9" t="s">
        <v>4</v>
      </c>
      <c r="U122" s="9" t="s">
        <v>4</v>
      </c>
      <c r="V122" s="9" t="s">
        <v>4</v>
      </c>
      <c r="W122" s="9" t="s">
        <v>4</v>
      </c>
    </row>
    <row r="123" spans="1:23" ht="136">
      <c r="A123" s="17" t="s">
        <v>335</v>
      </c>
      <c r="B123" s="17" t="s">
        <v>336</v>
      </c>
      <c r="C123" s="17">
        <v>2019</v>
      </c>
      <c r="D123" s="17" t="s">
        <v>337</v>
      </c>
      <c r="E123" s="17">
        <v>1</v>
      </c>
      <c r="F123" s="9" t="s">
        <v>607</v>
      </c>
      <c r="G123" s="17" t="s">
        <v>805</v>
      </c>
      <c r="H123" s="10" t="s">
        <v>608</v>
      </c>
      <c r="I123" s="9" t="s">
        <v>669</v>
      </c>
      <c r="J123" s="9" t="s">
        <v>748</v>
      </c>
      <c r="K123" s="18" t="s">
        <v>435</v>
      </c>
      <c r="L123" s="9" t="s">
        <v>348</v>
      </c>
      <c r="M123" s="9" t="s">
        <v>950</v>
      </c>
      <c r="N123" s="9" t="s">
        <v>1097</v>
      </c>
      <c r="O123" s="9" t="s">
        <v>1177</v>
      </c>
      <c r="P123" s="9" t="s">
        <v>949</v>
      </c>
      <c r="Q123" s="9" t="s">
        <v>1096</v>
      </c>
      <c r="R123" s="11" t="s">
        <v>972</v>
      </c>
      <c r="S123" s="9">
        <v>1000</v>
      </c>
      <c r="T123" s="9" t="s">
        <v>1097</v>
      </c>
      <c r="U123" s="9" t="s">
        <v>1005</v>
      </c>
      <c r="V123" s="9" t="s">
        <v>1005</v>
      </c>
      <c r="W123" s="12" t="s">
        <v>1005</v>
      </c>
    </row>
    <row r="124" spans="1:23" ht="85">
      <c r="A124" s="17" t="s">
        <v>338</v>
      </c>
      <c r="B124" s="17" t="s">
        <v>339</v>
      </c>
      <c r="C124" s="17">
        <v>2018</v>
      </c>
      <c r="D124" s="17" t="s">
        <v>403</v>
      </c>
      <c r="E124" s="17">
        <v>8</v>
      </c>
      <c r="F124" s="9" t="s">
        <v>528</v>
      </c>
      <c r="G124" s="17" t="s">
        <v>4</v>
      </c>
      <c r="H124" s="9" t="s">
        <v>605</v>
      </c>
      <c r="I124" s="9" t="s">
        <v>669</v>
      </c>
      <c r="J124" s="32" t="s">
        <v>730</v>
      </c>
      <c r="K124" s="9" t="s">
        <v>4</v>
      </c>
      <c r="L124" s="9" t="s">
        <v>7</v>
      </c>
      <c r="M124" s="9" t="s">
        <v>1164</v>
      </c>
      <c r="N124" s="9" t="s">
        <v>4</v>
      </c>
      <c r="O124" s="9" t="s">
        <v>4</v>
      </c>
      <c r="P124" s="9" t="s">
        <v>4</v>
      </c>
      <c r="Q124" s="9" t="s">
        <v>4</v>
      </c>
      <c r="R124" s="9" t="s">
        <v>4</v>
      </c>
      <c r="S124" s="9" t="s">
        <v>4</v>
      </c>
      <c r="T124" s="9" t="s">
        <v>4</v>
      </c>
      <c r="U124" s="9" t="s">
        <v>4</v>
      </c>
      <c r="V124" s="9" t="s">
        <v>4</v>
      </c>
      <c r="W124" s="9" t="s">
        <v>4</v>
      </c>
    </row>
    <row r="125" spans="1:23" ht="153">
      <c r="A125" s="17" t="s">
        <v>340</v>
      </c>
      <c r="B125" s="17" t="s">
        <v>265</v>
      </c>
      <c r="C125" s="17">
        <v>2019</v>
      </c>
      <c r="D125" s="17" t="s">
        <v>56</v>
      </c>
      <c r="E125" s="17">
        <v>4</v>
      </c>
      <c r="F125" s="16" t="s">
        <v>519</v>
      </c>
      <c r="G125" s="17" t="s">
        <v>4</v>
      </c>
      <c r="H125" s="10" t="s">
        <v>604</v>
      </c>
      <c r="I125" s="9" t="s">
        <v>767</v>
      </c>
      <c r="J125" s="17" t="s">
        <v>792</v>
      </c>
      <c r="K125" s="9" t="s">
        <v>4</v>
      </c>
      <c r="L125" s="9" t="s">
        <v>7</v>
      </c>
      <c r="M125" s="9" t="s">
        <v>950</v>
      </c>
      <c r="N125" s="9" t="s">
        <v>1016</v>
      </c>
      <c r="O125" s="9" t="s">
        <v>1187</v>
      </c>
      <c r="P125" s="9" t="s">
        <v>949</v>
      </c>
      <c r="Q125" s="17" t="s">
        <v>1275</v>
      </c>
      <c r="R125" s="11" t="s">
        <v>968</v>
      </c>
      <c r="S125" s="9">
        <v>3500</v>
      </c>
      <c r="T125" s="9" t="s">
        <v>1016</v>
      </c>
      <c r="U125" s="9" t="s">
        <v>1005</v>
      </c>
      <c r="V125" s="9" t="s">
        <v>1005</v>
      </c>
      <c r="W125" s="9" t="s">
        <v>987</v>
      </c>
    </row>
    <row r="126" spans="1:23" ht="68">
      <c r="A126" s="17" t="s">
        <v>341</v>
      </c>
      <c r="B126" s="17" t="s">
        <v>342</v>
      </c>
      <c r="C126" s="17">
        <v>2018</v>
      </c>
      <c r="D126" s="17" t="s">
        <v>343</v>
      </c>
      <c r="E126" s="17">
        <v>2</v>
      </c>
      <c r="F126" s="9" t="s">
        <v>603</v>
      </c>
      <c r="G126" s="21" t="s">
        <v>802</v>
      </c>
      <c r="H126" s="9" t="s">
        <v>606</v>
      </c>
      <c r="I126" s="9" t="s">
        <v>669</v>
      </c>
      <c r="J126" s="9" t="s">
        <v>731</v>
      </c>
      <c r="K126" s="18" t="s">
        <v>1345</v>
      </c>
      <c r="L126" s="9" t="s">
        <v>349</v>
      </c>
      <c r="M126" s="9" t="s">
        <v>1164</v>
      </c>
      <c r="N126" s="9" t="s">
        <v>4</v>
      </c>
      <c r="O126" s="9" t="s">
        <v>4</v>
      </c>
      <c r="P126" s="9" t="s">
        <v>4</v>
      </c>
      <c r="Q126" s="9" t="s">
        <v>4</v>
      </c>
      <c r="R126" s="9" t="s">
        <v>4</v>
      </c>
      <c r="S126" s="9" t="s">
        <v>4</v>
      </c>
      <c r="T126" s="9" t="s">
        <v>4</v>
      </c>
      <c r="U126" s="9" t="s">
        <v>4</v>
      </c>
      <c r="V126" s="9" t="s">
        <v>4</v>
      </c>
      <c r="W126" s="9" t="s">
        <v>4</v>
      </c>
    </row>
    <row r="127" spans="1:23" ht="255">
      <c r="A127" s="17" t="s">
        <v>345</v>
      </c>
      <c r="B127" s="17" t="s">
        <v>346</v>
      </c>
      <c r="C127" s="17">
        <v>2018</v>
      </c>
      <c r="D127" s="17" t="s">
        <v>344</v>
      </c>
      <c r="E127" s="17">
        <v>1</v>
      </c>
      <c r="F127" s="9" t="s">
        <v>506</v>
      </c>
      <c r="G127" s="17" t="s">
        <v>838</v>
      </c>
      <c r="H127" s="10" t="s">
        <v>1158</v>
      </c>
      <c r="I127" s="9" t="s">
        <v>669</v>
      </c>
      <c r="J127" s="9" t="s">
        <v>732</v>
      </c>
      <c r="K127" s="9" t="s">
        <v>4</v>
      </c>
      <c r="L127" s="9" t="s">
        <v>7</v>
      </c>
      <c r="M127" s="9" t="s">
        <v>950</v>
      </c>
      <c r="N127" s="9" t="s">
        <v>1156</v>
      </c>
      <c r="O127" s="9" t="s">
        <v>1170</v>
      </c>
      <c r="P127" s="13" t="s">
        <v>958</v>
      </c>
      <c r="Q127" s="9" t="s">
        <v>1095</v>
      </c>
      <c r="R127" s="9" t="s">
        <v>969</v>
      </c>
      <c r="S127" s="17" t="s">
        <v>4</v>
      </c>
      <c r="T127" s="9" t="s">
        <v>1157</v>
      </c>
      <c r="U127" s="9">
        <v>2</v>
      </c>
      <c r="V127" s="9" t="s">
        <v>999</v>
      </c>
      <c r="W127" s="12" t="s">
        <v>1005</v>
      </c>
    </row>
    <row r="128" spans="1:23" ht="388">
      <c r="A128" s="17" t="s">
        <v>350</v>
      </c>
      <c r="B128" s="17" t="s">
        <v>351</v>
      </c>
      <c r="C128" s="17">
        <v>2019</v>
      </c>
      <c r="D128" s="17" t="s">
        <v>410</v>
      </c>
      <c r="E128" s="17">
        <v>19</v>
      </c>
      <c r="F128" s="9" t="s">
        <v>451</v>
      </c>
      <c r="G128" s="17" t="s">
        <v>879</v>
      </c>
      <c r="H128" s="9" t="s">
        <v>602</v>
      </c>
      <c r="I128" s="9" t="s">
        <v>669</v>
      </c>
      <c r="J128" s="32" t="s">
        <v>733</v>
      </c>
      <c r="K128" s="12" t="s">
        <v>889</v>
      </c>
      <c r="L128" s="9" t="s">
        <v>906</v>
      </c>
      <c r="M128" s="17" t="s">
        <v>1205</v>
      </c>
      <c r="N128" s="9" t="s">
        <v>1212</v>
      </c>
      <c r="O128" s="17" t="s">
        <v>1237</v>
      </c>
      <c r="P128" s="9" t="s">
        <v>1210</v>
      </c>
      <c r="Q128" s="9" t="s">
        <v>1293</v>
      </c>
      <c r="R128" s="9" t="s">
        <v>969</v>
      </c>
      <c r="S128" s="9">
        <v>3663</v>
      </c>
      <c r="T128" s="9" t="s">
        <v>1044</v>
      </c>
      <c r="U128" s="9">
        <v>2</v>
      </c>
      <c r="V128" s="9" t="s">
        <v>1005</v>
      </c>
      <c r="W128" s="9" t="s">
        <v>987</v>
      </c>
    </row>
    <row r="129" spans="1:23" ht="409.6">
      <c r="A129" s="17" t="s">
        <v>352</v>
      </c>
      <c r="B129" s="17" t="s">
        <v>353</v>
      </c>
      <c r="C129" s="17">
        <v>2018</v>
      </c>
      <c r="D129" s="17" t="s">
        <v>192</v>
      </c>
      <c r="E129" s="17">
        <v>31</v>
      </c>
      <c r="F129" s="9" t="s">
        <v>510</v>
      </c>
      <c r="G129" s="17" t="s">
        <v>880</v>
      </c>
      <c r="H129" s="9" t="s">
        <v>601</v>
      </c>
      <c r="I129" s="9" t="s">
        <v>762</v>
      </c>
      <c r="J129" s="32" t="s">
        <v>734</v>
      </c>
      <c r="K129" s="12" t="s">
        <v>940</v>
      </c>
      <c r="L129" s="9" t="s">
        <v>916</v>
      </c>
      <c r="M129" s="9" t="s">
        <v>950</v>
      </c>
      <c r="N129" s="9" t="s">
        <v>1136</v>
      </c>
      <c r="O129" s="9" t="s">
        <v>1171</v>
      </c>
      <c r="P129" s="9" t="s">
        <v>1082</v>
      </c>
      <c r="Q129" s="9" t="s">
        <v>1226</v>
      </c>
      <c r="R129" s="9" t="s">
        <v>969</v>
      </c>
      <c r="S129" s="9">
        <v>1649</v>
      </c>
      <c r="T129" s="9" t="s">
        <v>1043</v>
      </c>
      <c r="U129" s="9">
        <v>2</v>
      </c>
      <c r="V129" s="9" t="s">
        <v>1001</v>
      </c>
      <c r="W129" s="12" t="s">
        <v>1005</v>
      </c>
    </row>
    <row r="130" spans="1:23" ht="404">
      <c r="A130" s="17" t="s">
        <v>354</v>
      </c>
      <c r="B130" s="17" t="s">
        <v>355</v>
      </c>
      <c r="C130" s="17">
        <v>2018</v>
      </c>
      <c r="D130" s="17" t="s">
        <v>402</v>
      </c>
      <c r="E130" s="17">
        <v>17</v>
      </c>
      <c r="F130" s="16" t="s">
        <v>430</v>
      </c>
      <c r="G130" s="17" t="s">
        <v>834</v>
      </c>
      <c r="H130" s="9" t="s">
        <v>600</v>
      </c>
      <c r="I130" s="16" t="s">
        <v>657</v>
      </c>
      <c r="J130" s="9" t="s">
        <v>735</v>
      </c>
      <c r="K130" s="12" t="s">
        <v>888</v>
      </c>
      <c r="L130" s="9" t="s">
        <v>138</v>
      </c>
      <c r="M130" s="9" t="s">
        <v>950</v>
      </c>
      <c r="N130" s="9" t="s">
        <v>1159</v>
      </c>
      <c r="O130" s="9" t="s">
        <v>1170</v>
      </c>
      <c r="P130" s="9" t="s">
        <v>949</v>
      </c>
      <c r="Q130" s="9" t="s">
        <v>1081</v>
      </c>
      <c r="R130" s="9" t="s">
        <v>973</v>
      </c>
      <c r="S130" s="9">
        <v>1020</v>
      </c>
      <c r="T130" s="9" t="s">
        <v>1033</v>
      </c>
      <c r="U130" s="9">
        <v>2</v>
      </c>
      <c r="V130" s="9" t="s">
        <v>997</v>
      </c>
      <c r="W130" s="9" t="s">
        <v>1005</v>
      </c>
    </row>
    <row r="131" spans="1:23" ht="136">
      <c r="A131" s="17" t="s">
        <v>356</v>
      </c>
      <c r="B131" s="17" t="s">
        <v>180</v>
      </c>
      <c r="C131" s="17">
        <v>2017</v>
      </c>
      <c r="D131" s="17" t="s">
        <v>56</v>
      </c>
      <c r="E131" s="17">
        <v>25</v>
      </c>
      <c r="F131" s="16" t="s">
        <v>430</v>
      </c>
      <c r="G131" s="17" t="s">
        <v>806</v>
      </c>
      <c r="H131" s="9" t="s">
        <v>592</v>
      </c>
      <c r="I131" s="9" t="s">
        <v>669</v>
      </c>
      <c r="J131" s="34" t="s">
        <v>736</v>
      </c>
      <c r="K131" s="9" t="s">
        <v>4</v>
      </c>
      <c r="L131" s="9" t="s">
        <v>7</v>
      </c>
      <c r="M131" s="9" t="s">
        <v>950</v>
      </c>
      <c r="N131" s="9" t="s">
        <v>1140</v>
      </c>
      <c r="O131" s="9" t="s">
        <v>1170</v>
      </c>
      <c r="P131" s="9" t="s">
        <v>949</v>
      </c>
      <c r="Q131" s="9" t="s">
        <v>1076</v>
      </c>
      <c r="R131" s="9" t="s">
        <v>977</v>
      </c>
      <c r="S131" s="10">
        <v>2930</v>
      </c>
      <c r="T131" s="9" t="s">
        <v>1021</v>
      </c>
      <c r="U131" s="9" t="s">
        <v>1005</v>
      </c>
      <c r="V131" s="9" t="s">
        <v>1005</v>
      </c>
      <c r="W131" s="12" t="s">
        <v>1005</v>
      </c>
    </row>
    <row r="132" spans="1:23" ht="136">
      <c r="A132" s="17" t="s">
        <v>357</v>
      </c>
      <c r="B132" s="17" t="s">
        <v>358</v>
      </c>
      <c r="C132" s="17">
        <v>2019</v>
      </c>
      <c r="D132" s="17" t="s">
        <v>408</v>
      </c>
      <c r="E132" s="17">
        <v>10</v>
      </c>
      <c r="F132" s="16" t="s">
        <v>430</v>
      </c>
      <c r="G132" s="21" t="s">
        <v>4</v>
      </c>
      <c r="H132" s="9" t="s">
        <v>593</v>
      </c>
      <c r="I132" s="16" t="s">
        <v>657</v>
      </c>
      <c r="J132" s="32" t="s">
        <v>737</v>
      </c>
      <c r="K132" s="9" t="s">
        <v>4</v>
      </c>
      <c r="L132" s="9" t="s">
        <v>7</v>
      </c>
      <c r="M132" s="9" t="s">
        <v>950</v>
      </c>
      <c r="N132" s="9" t="s">
        <v>1160</v>
      </c>
      <c r="O132" s="9" t="s">
        <v>1188</v>
      </c>
      <c r="P132" s="9" t="s">
        <v>953</v>
      </c>
      <c r="Q132" s="9" t="s">
        <v>1075</v>
      </c>
      <c r="R132" s="9" t="s">
        <v>978</v>
      </c>
      <c r="S132" s="9" t="s">
        <v>4</v>
      </c>
      <c r="T132" s="9" t="s">
        <v>1330</v>
      </c>
      <c r="U132" s="9">
        <v>2</v>
      </c>
      <c r="V132" s="9" t="s">
        <v>1329</v>
      </c>
      <c r="W132" s="11" t="s">
        <v>986</v>
      </c>
    </row>
    <row r="133" spans="1:23" ht="272">
      <c r="A133" s="17" t="s">
        <v>359</v>
      </c>
      <c r="B133" s="17" t="s">
        <v>360</v>
      </c>
      <c r="C133" s="17">
        <v>2015</v>
      </c>
      <c r="D133" s="17" t="s">
        <v>361</v>
      </c>
      <c r="E133" s="17">
        <v>19</v>
      </c>
      <c r="F133" s="9" t="s">
        <v>594</v>
      </c>
      <c r="G133" s="17" t="s">
        <v>881</v>
      </c>
      <c r="H133" s="10" t="s">
        <v>595</v>
      </c>
      <c r="I133" s="9" t="s">
        <v>669</v>
      </c>
      <c r="J133" s="32" t="s">
        <v>745</v>
      </c>
      <c r="K133" s="12" t="s">
        <v>920</v>
      </c>
      <c r="L133" s="9" t="s">
        <v>933</v>
      </c>
      <c r="M133" s="9" t="s">
        <v>950</v>
      </c>
      <c r="N133" s="9" t="s">
        <v>1161</v>
      </c>
      <c r="O133" s="9" t="s">
        <v>1189</v>
      </c>
      <c r="P133" s="9" t="s">
        <v>1073</v>
      </c>
      <c r="Q133" s="9" t="s">
        <v>1074</v>
      </c>
      <c r="R133" s="9" t="s">
        <v>969</v>
      </c>
      <c r="S133" s="9" t="s">
        <v>4</v>
      </c>
      <c r="T133" s="9" t="s">
        <v>4</v>
      </c>
      <c r="U133" s="9" t="s">
        <v>4</v>
      </c>
      <c r="V133" s="9" t="s">
        <v>4</v>
      </c>
      <c r="W133" s="12" t="s">
        <v>1005</v>
      </c>
    </row>
    <row r="134" spans="1:23" ht="388">
      <c r="A134" s="17" t="s">
        <v>362</v>
      </c>
      <c r="B134" s="17" t="s">
        <v>363</v>
      </c>
      <c r="C134" s="17">
        <v>2018</v>
      </c>
      <c r="D134" s="17" t="s">
        <v>404</v>
      </c>
      <c r="E134" s="17">
        <v>23</v>
      </c>
      <c r="F134" s="9" t="s">
        <v>596</v>
      </c>
      <c r="G134" s="17" t="s">
        <v>882</v>
      </c>
      <c r="H134" s="10" t="s">
        <v>597</v>
      </c>
      <c r="I134" s="9" t="s">
        <v>669</v>
      </c>
      <c r="J134" s="32" t="s">
        <v>746</v>
      </c>
      <c r="K134" s="20" t="s">
        <v>919</v>
      </c>
      <c r="L134" s="9" t="s">
        <v>369</v>
      </c>
      <c r="M134" s="17" t="s">
        <v>1205</v>
      </c>
      <c r="N134" s="9" t="s">
        <v>1254</v>
      </c>
      <c r="O134" s="17" t="s">
        <v>1229</v>
      </c>
      <c r="P134" s="9" t="s">
        <v>1255</v>
      </c>
      <c r="Q134" s="9" t="s">
        <v>1213</v>
      </c>
      <c r="R134" s="9" t="s">
        <v>968</v>
      </c>
      <c r="S134" s="9" t="s">
        <v>4</v>
      </c>
      <c r="T134" s="9" t="s">
        <v>1005</v>
      </c>
      <c r="U134" s="9" t="s">
        <v>1005</v>
      </c>
      <c r="V134" s="9" t="s">
        <v>1005</v>
      </c>
      <c r="W134" s="11" t="s">
        <v>986</v>
      </c>
    </row>
    <row r="135" spans="1:23" ht="102">
      <c r="A135" s="17" t="s">
        <v>364</v>
      </c>
      <c r="B135" s="17" t="s">
        <v>365</v>
      </c>
      <c r="C135" s="17">
        <v>2018</v>
      </c>
      <c r="D135" s="17" t="s">
        <v>403</v>
      </c>
      <c r="E135" s="17">
        <v>4</v>
      </c>
      <c r="F135" s="9" t="s">
        <v>598</v>
      </c>
      <c r="G135" s="17" t="s">
        <v>800</v>
      </c>
      <c r="H135" s="10" t="s">
        <v>599</v>
      </c>
      <c r="I135" s="9" t="s">
        <v>669</v>
      </c>
      <c r="J135" s="32" t="s">
        <v>753</v>
      </c>
      <c r="K135" s="9" t="s">
        <v>4</v>
      </c>
      <c r="L135" s="9" t="s">
        <v>7</v>
      </c>
      <c r="M135" s="9" t="s">
        <v>1164</v>
      </c>
      <c r="N135" s="9" t="s">
        <v>4</v>
      </c>
      <c r="O135" s="9" t="s">
        <v>4</v>
      </c>
      <c r="P135" s="9" t="s">
        <v>4</v>
      </c>
      <c r="Q135" s="9" t="s">
        <v>4</v>
      </c>
      <c r="R135" s="9" t="s">
        <v>4</v>
      </c>
      <c r="S135" s="9" t="s">
        <v>4</v>
      </c>
      <c r="T135" s="9" t="s">
        <v>4</v>
      </c>
      <c r="U135" s="9" t="s">
        <v>4</v>
      </c>
      <c r="V135" s="9" t="s">
        <v>4</v>
      </c>
      <c r="W135" s="9" t="s">
        <v>4</v>
      </c>
    </row>
    <row r="136" spans="1:23" ht="356">
      <c r="A136" s="17" t="s">
        <v>366</v>
      </c>
      <c r="B136" s="17" t="s">
        <v>368</v>
      </c>
      <c r="C136" s="17">
        <v>2019</v>
      </c>
      <c r="D136" s="17" t="s">
        <v>76</v>
      </c>
      <c r="E136" s="17">
        <v>3</v>
      </c>
      <c r="F136" s="9" t="s">
        <v>590</v>
      </c>
      <c r="G136" s="21" t="s">
        <v>4</v>
      </c>
      <c r="H136" s="9" t="s">
        <v>591</v>
      </c>
      <c r="I136" s="9" t="s">
        <v>669</v>
      </c>
      <c r="J136" s="17" t="s">
        <v>754</v>
      </c>
      <c r="K136" s="18" t="s">
        <v>913</v>
      </c>
      <c r="L136" s="9" t="s">
        <v>912</v>
      </c>
      <c r="M136" s="9" t="s">
        <v>950</v>
      </c>
      <c r="N136" s="9" t="s">
        <v>1133</v>
      </c>
      <c r="O136" s="17" t="s">
        <v>1190</v>
      </c>
      <c r="P136" s="10" t="s">
        <v>955</v>
      </c>
      <c r="Q136" s="17" t="s">
        <v>1291</v>
      </c>
      <c r="R136" s="9" t="s">
        <v>969</v>
      </c>
      <c r="S136" s="9" t="s">
        <v>4</v>
      </c>
      <c r="T136" s="9" t="s">
        <v>1005</v>
      </c>
      <c r="U136" s="9" t="s">
        <v>1005</v>
      </c>
      <c r="V136" s="9" t="s">
        <v>1005</v>
      </c>
      <c r="W136" s="9" t="s">
        <v>988</v>
      </c>
    </row>
    <row r="137" spans="1:23" ht="204">
      <c r="A137" s="17" t="s">
        <v>367</v>
      </c>
      <c r="B137" s="17" t="s">
        <v>367</v>
      </c>
      <c r="C137" s="17">
        <v>2019</v>
      </c>
      <c r="D137" s="17" t="s">
        <v>406</v>
      </c>
      <c r="E137" s="17">
        <v>4</v>
      </c>
      <c r="F137" s="9" t="s">
        <v>588</v>
      </c>
      <c r="G137" s="17" t="s">
        <v>874</v>
      </c>
      <c r="H137" s="10" t="s">
        <v>589</v>
      </c>
      <c r="I137" s="9" t="s">
        <v>762</v>
      </c>
      <c r="J137" s="17" t="s">
        <v>758</v>
      </c>
      <c r="K137" s="12" t="s">
        <v>1347</v>
      </c>
      <c r="L137" s="9" t="s">
        <v>372</v>
      </c>
      <c r="M137" s="17" t="s">
        <v>950</v>
      </c>
      <c r="N137" s="9" t="s">
        <v>1129</v>
      </c>
      <c r="O137" s="17" t="s">
        <v>1203</v>
      </c>
      <c r="P137" s="17" t="s">
        <v>1204</v>
      </c>
      <c r="Q137" s="9" t="s">
        <v>1068</v>
      </c>
      <c r="R137" s="9" t="s">
        <v>977</v>
      </c>
      <c r="S137" s="9" t="s">
        <v>4</v>
      </c>
      <c r="T137" s="9" t="s">
        <v>1005</v>
      </c>
      <c r="U137" s="9" t="s">
        <v>1005</v>
      </c>
      <c r="V137" s="9" t="s">
        <v>1005</v>
      </c>
      <c r="W137" s="12" t="s">
        <v>1005</v>
      </c>
    </row>
    <row r="138" spans="1:23" ht="306">
      <c r="A138" s="17" t="s">
        <v>373</v>
      </c>
      <c r="B138" s="17" t="s">
        <v>374</v>
      </c>
      <c r="C138" s="17">
        <v>2017</v>
      </c>
      <c r="D138" s="17" t="s">
        <v>419</v>
      </c>
      <c r="E138" s="17">
        <v>9</v>
      </c>
      <c r="F138" s="16" t="s">
        <v>430</v>
      </c>
      <c r="G138" s="17" t="s">
        <v>831</v>
      </c>
      <c r="H138" s="9" t="s">
        <v>587</v>
      </c>
      <c r="I138" s="9" t="s">
        <v>669</v>
      </c>
      <c r="J138" s="34" t="s">
        <v>738</v>
      </c>
      <c r="K138" s="18" t="s">
        <v>435</v>
      </c>
      <c r="L138" s="9" t="s">
        <v>375</v>
      </c>
      <c r="M138" s="9" t="s">
        <v>950</v>
      </c>
      <c r="N138" s="9" t="s">
        <v>1128</v>
      </c>
      <c r="O138" s="17" t="s">
        <v>1191</v>
      </c>
      <c r="P138" s="9" t="s">
        <v>949</v>
      </c>
      <c r="Q138" s="10" t="s">
        <v>981</v>
      </c>
      <c r="R138" s="9" t="s">
        <v>979</v>
      </c>
      <c r="S138" s="9">
        <v>3902</v>
      </c>
      <c r="T138" s="9" t="s">
        <v>1020</v>
      </c>
      <c r="U138" s="9">
        <v>2</v>
      </c>
      <c r="V138" s="9" t="s">
        <v>1004</v>
      </c>
      <c r="W138" s="12" t="s">
        <v>1005</v>
      </c>
    </row>
    <row r="139" spans="1:23" ht="34">
      <c r="A139" s="17" t="s">
        <v>370</v>
      </c>
      <c r="B139" s="17" t="s">
        <v>371</v>
      </c>
      <c r="C139" s="17">
        <v>2016</v>
      </c>
      <c r="D139" s="17" t="s">
        <v>420</v>
      </c>
      <c r="E139" s="17">
        <v>0</v>
      </c>
      <c r="F139" s="9" t="s">
        <v>4</v>
      </c>
      <c r="G139" s="17" t="s">
        <v>4</v>
      </c>
      <c r="H139" s="9" t="s">
        <v>4</v>
      </c>
      <c r="I139" s="9" t="s">
        <v>4</v>
      </c>
      <c r="J139" s="9" t="s">
        <v>4</v>
      </c>
      <c r="K139" s="9" t="s">
        <v>4</v>
      </c>
      <c r="L139" s="13" t="s">
        <v>4</v>
      </c>
      <c r="M139" s="9" t="s">
        <v>1164</v>
      </c>
      <c r="N139" s="9" t="s">
        <v>4</v>
      </c>
      <c r="O139" s="9" t="s">
        <v>4</v>
      </c>
      <c r="P139" s="9" t="s">
        <v>4</v>
      </c>
      <c r="Q139" s="9" t="s">
        <v>4</v>
      </c>
      <c r="R139" s="9" t="s">
        <v>4</v>
      </c>
      <c r="S139" s="9" t="s">
        <v>4</v>
      </c>
      <c r="T139" s="9" t="s">
        <v>4</v>
      </c>
      <c r="U139" s="9" t="s">
        <v>4</v>
      </c>
      <c r="V139" s="9" t="s">
        <v>4</v>
      </c>
      <c r="W139" s="9" t="s">
        <v>4</v>
      </c>
    </row>
    <row r="140" spans="1:23" ht="409.6">
      <c r="A140" s="17" t="s">
        <v>376</v>
      </c>
      <c r="B140" s="17" t="s">
        <v>377</v>
      </c>
      <c r="C140" s="17">
        <v>2019</v>
      </c>
      <c r="D140" s="17" t="s">
        <v>410</v>
      </c>
      <c r="E140" s="17">
        <v>11</v>
      </c>
      <c r="F140" s="9" t="s">
        <v>4</v>
      </c>
      <c r="G140" s="17" t="s">
        <v>830</v>
      </c>
      <c r="H140" s="9" t="s">
        <v>4</v>
      </c>
      <c r="I140" s="9" t="s">
        <v>4</v>
      </c>
      <c r="J140" s="9" t="s">
        <v>4</v>
      </c>
      <c r="K140" s="14" t="s">
        <v>1348</v>
      </c>
      <c r="L140" s="17" t="s">
        <v>934</v>
      </c>
      <c r="M140" s="9" t="s">
        <v>1164</v>
      </c>
      <c r="N140" s="9" t="s">
        <v>4</v>
      </c>
      <c r="O140" s="9" t="s">
        <v>4</v>
      </c>
      <c r="P140" s="9" t="s">
        <v>4</v>
      </c>
      <c r="Q140" s="9" t="s">
        <v>4</v>
      </c>
      <c r="R140" s="9" t="s">
        <v>4</v>
      </c>
      <c r="S140" s="9" t="s">
        <v>4</v>
      </c>
      <c r="T140" s="9" t="s">
        <v>4</v>
      </c>
      <c r="U140" s="9" t="s">
        <v>4</v>
      </c>
      <c r="V140" s="9" t="s">
        <v>4</v>
      </c>
      <c r="W140" s="9" t="s">
        <v>4</v>
      </c>
    </row>
    <row r="141" spans="1:23" ht="136">
      <c r="A141" s="17" t="s">
        <v>378</v>
      </c>
      <c r="B141" s="17" t="s">
        <v>379</v>
      </c>
      <c r="C141" s="17">
        <v>2018</v>
      </c>
      <c r="D141" s="17" t="s">
        <v>408</v>
      </c>
      <c r="E141" s="17">
        <v>6</v>
      </c>
      <c r="F141" s="16" t="s">
        <v>430</v>
      </c>
      <c r="G141" s="17" t="s">
        <v>827</v>
      </c>
      <c r="H141" s="9" t="s">
        <v>571</v>
      </c>
      <c r="I141" s="16" t="s">
        <v>764</v>
      </c>
      <c r="J141" s="17" t="s">
        <v>772</v>
      </c>
      <c r="K141" s="9" t="s">
        <v>4</v>
      </c>
      <c r="L141" s="9" t="s">
        <v>7</v>
      </c>
      <c r="M141" s="9" t="s">
        <v>1164</v>
      </c>
      <c r="N141" s="9" t="s">
        <v>4</v>
      </c>
      <c r="O141" s="9" t="s">
        <v>4</v>
      </c>
      <c r="P141" s="9" t="s">
        <v>4</v>
      </c>
      <c r="Q141" s="9" t="s">
        <v>4</v>
      </c>
      <c r="R141" s="9" t="s">
        <v>4</v>
      </c>
      <c r="S141" s="9" t="s">
        <v>4</v>
      </c>
      <c r="T141" s="9" t="s">
        <v>4</v>
      </c>
      <c r="U141" s="9" t="s">
        <v>4</v>
      </c>
      <c r="V141" s="9" t="s">
        <v>4</v>
      </c>
      <c r="W141" s="9" t="s">
        <v>4</v>
      </c>
    </row>
    <row r="142" spans="1:23" ht="187">
      <c r="A142" s="17" t="s">
        <v>380</v>
      </c>
      <c r="B142" s="17" t="s">
        <v>180</v>
      </c>
      <c r="C142" s="17">
        <v>2018</v>
      </c>
      <c r="D142" s="17" t="s">
        <v>408</v>
      </c>
      <c r="E142" s="17">
        <v>11</v>
      </c>
      <c r="F142" s="9" t="s">
        <v>456</v>
      </c>
      <c r="G142" s="17" t="s">
        <v>806</v>
      </c>
      <c r="H142" s="9" t="s">
        <v>573</v>
      </c>
      <c r="I142" s="9" t="s">
        <v>669</v>
      </c>
      <c r="J142" s="9" t="s">
        <v>739</v>
      </c>
      <c r="K142" s="9" t="s">
        <v>4</v>
      </c>
      <c r="L142" s="9" t="s">
        <v>7</v>
      </c>
      <c r="M142" s="9" t="s">
        <v>950</v>
      </c>
      <c r="N142" s="17" t="s">
        <v>1278</v>
      </c>
      <c r="O142" s="17" t="s">
        <v>1198</v>
      </c>
      <c r="P142" s="9" t="s">
        <v>949</v>
      </c>
      <c r="Q142" s="9" t="s">
        <v>1126</v>
      </c>
      <c r="R142" s="11" t="s">
        <v>977</v>
      </c>
      <c r="S142" s="10">
        <v>2930</v>
      </c>
      <c r="T142" s="17" t="s">
        <v>1127</v>
      </c>
      <c r="U142" s="9">
        <v>1</v>
      </c>
      <c r="V142" s="9" t="s">
        <v>1005</v>
      </c>
      <c r="W142" s="11" t="s">
        <v>987</v>
      </c>
    </row>
    <row r="143" spans="1:23" ht="372">
      <c r="A143" s="17" t="s">
        <v>381</v>
      </c>
      <c r="B143" s="17" t="s">
        <v>382</v>
      </c>
      <c r="C143" s="17">
        <v>2019</v>
      </c>
      <c r="D143" s="17" t="s">
        <v>383</v>
      </c>
      <c r="E143" s="17">
        <v>1</v>
      </c>
      <c r="F143" s="9" t="s">
        <v>574</v>
      </c>
      <c r="G143" s="17" t="s">
        <v>797</v>
      </c>
      <c r="H143" s="9" t="s">
        <v>1222</v>
      </c>
      <c r="I143" s="9" t="s">
        <v>761</v>
      </c>
      <c r="J143" s="9" t="s">
        <v>740</v>
      </c>
      <c r="K143" s="18" t="s">
        <v>435</v>
      </c>
      <c r="L143" s="9" t="s">
        <v>447</v>
      </c>
      <c r="M143" s="17" t="s">
        <v>1205</v>
      </c>
      <c r="N143" s="9" t="s">
        <v>1273</v>
      </c>
      <c r="O143" s="17" t="s">
        <v>1230</v>
      </c>
      <c r="P143" s="9" t="s">
        <v>1240</v>
      </c>
      <c r="Q143" s="17" t="s">
        <v>1223</v>
      </c>
      <c r="R143" s="9" t="s">
        <v>969</v>
      </c>
      <c r="S143" s="9">
        <v>5694</v>
      </c>
      <c r="T143" s="9" t="s">
        <v>1125</v>
      </c>
      <c r="U143" s="9">
        <v>3</v>
      </c>
      <c r="V143" s="9" t="s">
        <v>1005</v>
      </c>
      <c r="W143" s="12" t="s">
        <v>1005</v>
      </c>
    </row>
    <row r="144" spans="1:23" ht="119">
      <c r="A144" s="17" t="s">
        <v>384</v>
      </c>
      <c r="B144" s="17" t="s">
        <v>265</v>
      </c>
      <c r="C144" s="17">
        <v>2018</v>
      </c>
      <c r="D144" s="17" t="s">
        <v>264</v>
      </c>
      <c r="E144" s="17">
        <v>1</v>
      </c>
      <c r="F144" s="9" t="s">
        <v>430</v>
      </c>
      <c r="G144" s="17" t="s">
        <v>807</v>
      </c>
      <c r="H144" s="9" t="s">
        <v>575</v>
      </c>
      <c r="I144" s="9" t="s">
        <v>669</v>
      </c>
      <c r="J144" s="9" t="s">
        <v>741</v>
      </c>
      <c r="K144" s="9" t="s">
        <v>4</v>
      </c>
      <c r="L144" s="9" t="s">
        <v>7</v>
      </c>
      <c r="M144" s="9" t="s">
        <v>950</v>
      </c>
      <c r="N144" s="9" t="s">
        <v>951</v>
      </c>
      <c r="O144" s="17" t="s">
        <v>1192</v>
      </c>
      <c r="P144" s="9" t="s">
        <v>949</v>
      </c>
      <c r="Q144" s="9" t="s">
        <v>965</v>
      </c>
      <c r="R144" s="9" t="s">
        <v>969</v>
      </c>
      <c r="S144" s="13">
        <v>2000</v>
      </c>
      <c r="T144" s="9" t="s">
        <v>1005</v>
      </c>
      <c r="U144" s="9" t="s">
        <v>1005</v>
      </c>
      <c r="V144" s="9" t="s">
        <v>1005</v>
      </c>
      <c r="W144" s="12" t="s">
        <v>1124</v>
      </c>
    </row>
    <row r="145" spans="1:23" ht="409.6">
      <c r="A145" s="17" t="s">
        <v>385</v>
      </c>
      <c r="B145" s="17" t="s">
        <v>180</v>
      </c>
      <c r="C145" s="17">
        <v>2019</v>
      </c>
      <c r="D145" s="17" t="s">
        <v>408</v>
      </c>
      <c r="E145" s="17">
        <v>3</v>
      </c>
      <c r="F145" s="9" t="s">
        <v>430</v>
      </c>
      <c r="G145" s="21" t="s">
        <v>810</v>
      </c>
      <c r="H145" s="9" t="s">
        <v>576</v>
      </c>
      <c r="I145" s="9" t="s">
        <v>669</v>
      </c>
      <c r="J145" s="9" t="s">
        <v>742</v>
      </c>
      <c r="K145" s="12" t="s">
        <v>894</v>
      </c>
      <c r="L145" s="9" t="s">
        <v>899</v>
      </c>
      <c r="M145" s="9" t="s">
        <v>950</v>
      </c>
      <c r="N145" s="9" t="s">
        <v>1123</v>
      </c>
      <c r="O145" s="17" t="s">
        <v>1191</v>
      </c>
      <c r="P145" s="9" t="s">
        <v>948</v>
      </c>
      <c r="Q145" s="9" t="s">
        <v>964</v>
      </c>
      <c r="R145" s="9" t="s">
        <v>972</v>
      </c>
      <c r="S145" s="9">
        <v>6000</v>
      </c>
      <c r="T145" s="9" t="s">
        <v>1019</v>
      </c>
      <c r="U145" s="9">
        <v>3</v>
      </c>
      <c r="V145" s="9" t="s">
        <v>1005</v>
      </c>
      <c r="W145" s="11" t="s">
        <v>987</v>
      </c>
    </row>
    <row r="146" spans="1:23" ht="136">
      <c r="A146" s="17" t="s">
        <v>386</v>
      </c>
      <c r="B146" s="17" t="s">
        <v>387</v>
      </c>
      <c r="C146" s="17">
        <v>2018</v>
      </c>
      <c r="D146" s="17" t="s">
        <v>410</v>
      </c>
      <c r="E146" s="17">
        <v>9</v>
      </c>
      <c r="F146" s="16" t="s">
        <v>448</v>
      </c>
      <c r="G146" s="17" t="s">
        <v>827</v>
      </c>
      <c r="H146" s="9" t="s">
        <v>577</v>
      </c>
      <c r="I146" s="9" t="s">
        <v>770</v>
      </c>
      <c r="J146" s="13" t="s">
        <v>793</v>
      </c>
      <c r="K146" s="9" t="s">
        <v>4</v>
      </c>
      <c r="L146" s="9" t="s">
        <v>7</v>
      </c>
      <c r="M146" s="9" t="s">
        <v>1164</v>
      </c>
      <c r="N146" s="9" t="s">
        <v>4</v>
      </c>
      <c r="O146" s="9" t="s">
        <v>4</v>
      </c>
      <c r="P146" s="9" t="s">
        <v>4</v>
      </c>
      <c r="Q146" s="9" t="s">
        <v>4</v>
      </c>
      <c r="R146" s="9" t="s">
        <v>4</v>
      </c>
      <c r="S146" s="9" t="s">
        <v>4</v>
      </c>
      <c r="T146" s="9" t="s">
        <v>4</v>
      </c>
      <c r="U146" s="9" t="s">
        <v>4</v>
      </c>
      <c r="V146" s="9" t="s">
        <v>4</v>
      </c>
      <c r="W146" s="9" t="s">
        <v>4</v>
      </c>
    </row>
    <row r="147" spans="1:23" ht="136">
      <c r="A147" s="17" t="s">
        <v>397</v>
      </c>
      <c r="B147" s="17" t="s">
        <v>388</v>
      </c>
      <c r="C147" s="17">
        <v>2018</v>
      </c>
      <c r="D147" s="17" t="s">
        <v>408</v>
      </c>
      <c r="E147" s="17">
        <v>16</v>
      </c>
      <c r="F147" s="16" t="s">
        <v>448</v>
      </c>
      <c r="G147" s="17" t="s">
        <v>827</v>
      </c>
      <c r="H147" s="9" t="s">
        <v>578</v>
      </c>
      <c r="I147" s="9" t="s">
        <v>770</v>
      </c>
      <c r="J147" s="13" t="s">
        <v>793</v>
      </c>
      <c r="K147" s="9" t="s">
        <v>4</v>
      </c>
      <c r="L147" s="9" t="s">
        <v>7</v>
      </c>
      <c r="M147" s="9" t="s">
        <v>1164</v>
      </c>
      <c r="N147" s="9" t="s">
        <v>4</v>
      </c>
      <c r="O147" s="9" t="s">
        <v>4</v>
      </c>
      <c r="P147" s="9" t="s">
        <v>4</v>
      </c>
      <c r="Q147" s="9" t="s">
        <v>4</v>
      </c>
      <c r="R147" s="9" t="s">
        <v>4</v>
      </c>
      <c r="S147" s="9" t="s">
        <v>4</v>
      </c>
      <c r="T147" s="9" t="s">
        <v>4</v>
      </c>
      <c r="U147" s="9" t="s">
        <v>4</v>
      </c>
      <c r="V147" s="9" t="s">
        <v>4</v>
      </c>
      <c r="W147" s="9" t="s">
        <v>4</v>
      </c>
    </row>
    <row r="148" spans="1:23" ht="119">
      <c r="A148" s="17" t="s">
        <v>389</v>
      </c>
      <c r="B148" s="17" t="s">
        <v>390</v>
      </c>
      <c r="C148" s="17">
        <v>2019</v>
      </c>
      <c r="D148" s="17" t="s">
        <v>408</v>
      </c>
      <c r="E148" s="17">
        <v>11</v>
      </c>
      <c r="F148" s="9" t="s">
        <v>579</v>
      </c>
      <c r="G148" s="17" t="s">
        <v>801</v>
      </c>
      <c r="H148" s="9" t="s">
        <v>580</v>
      </c>
      <c r="I148" s="9" t="s">
        <v>669</v>
      </c>
      <c r="J148" s="17" t="s">
        <v>743</v>
      </c>
      <c r="K148" s="12" t="s">
        <v>438</v>
      </c>
      <c r="L148" s="9" t="s">
        <v>398</v>
      </c>
      <c r="M148" s="9" t="s">
        <v>1164</v>
      </c>
      <c r="N148" s="9" t="s">
        <v>4</v>
      </c>
      <c r="O148" s="9" t="s">
        <v>4</v>
      </c>
      <c r="P148" s="9" t="s">
        <v>4</v>
      </c>
      <c r="Q148" s="9" t="s">
        <v>4</v>
      </c>
      <c r="R148" s="9" t="s">
        <v>4</v>
      </c>
      <c r="S148" s="9" t="s">
        <v>4</v>
      </c>
      <c r="T148" s="9" t="s">
        <v>4</v>
      </c>
      <c r="U148" s="9" t="s">
        <v>4</v>
      </c>
      <c r="V148" s="9" t="s">
        <v>4</v>
      </c>
      <c r="W148" s="9" t="s">
        <v>4</v>
      </c>
    </row>
    <row r="149" spans="1:23" ht="409.6">
      <c r="A149" s="17" t="s">
        <v>391</v>
      </c>
      <c r="B149" s="17" t="s">
        <v>392</v>
      </c>
      <c r="C149" s="17">
        <v>2018</v>
      </c>
      <c r="D149" s="17" t="s">
        <v>408</v>
      </c>
      <c r="E149" s="17">
        <v>23</v>
      </c>
      <c r="F149" s="9" t="s">
        <v>448</v>
      </c>
      <c r="G149" s="17" t="s">
        <v>4</v>
      </c>
      <c r="H149" s="9" t="s">
        <v>581</v>
      </c>
      <c r="I149" s="9" t="s">
        <v>770</v>
      </c>
      <c r="J149" s="13" t="s">
        <v>793</v>
      </c>
      <c r="K149" s="18" t="s">
        <v>913</v>
      </c>
      <c r="L149" s="9" t="s">
        <v>914</v>
      </c>
      <c r="M149" s="9" t="s">
        <v>1164</v>
      </c>
      <c r="N149" s="9" t="s">
        <v>4</v>
      </c>
      <c r="O149" s="9" t="s">
        <v>4</v>
      </c>
      <c r="P149" s="9" t="s">
        <v>4</v>
      </c>
      <c r="Q149" s="9" t="s">
        <v>4</v>
      </c>
      <c r="R149" s="9" t="s">
        <v>4</v>
      </c>
      <c r="S149" s="9" t="s">
        <v>4</v>
      </c>
      <c r="T149" s="9" t="s">
        <v>4</v>
      </c>
      <c r="U149" s="9" t="s">
        <v>4</v>
      </c>
      <c r="V149" s="9" t="s">
        <v>4</v>
      </c>
      <c r="W149" s="9" t="s">
        <v>4</v>
      </c>
    </row>
    <row r="150" spans="1:23" ht="153">
      <c r="A150" s="17" t="s">
        <v>393</v>
      </c>
      <c r="B150" s="17" t="s">
        <v>394</v>
      </c>
      <c r="C150" s="17">
        <v>2019</v>
      </c>
      <c r="D150" s="17" t="s">
        <v>410</v>
      </c>
      <c r="E150" s="17">
        <v>7</v>
      </c>
      <c r="F150" s="9" t="s">
        <v>528</v>
      </c>
      <c r="G150" s="17" t="s">
        <v>4</v>
      </c>
      <c r="H150" s="9" t="s">
        <v>582</v>
      </c>
      <c r="I150" s="9" t="s">
        <v>669</v>
      </c>
      <c r="J150" s="17" t="s">
        <v>744</v>
      </c>
      <c r="K150" s="12" t="s">
        <v>438</v>
      </c>
      <c r="L150" s="9" t="s">
        <v>399</v>
      </c>
      <c r="M150" s="9" t="s">
        <v>1164</v>
      </c>
      <c r="N150" s="9" t="s">
        <v>4</v>
      </c>
      <c r="O150" s="9" t="s">
        <v>4</v>
      </c>
      <c r="P150" s="9" t="s">
        <v>4</v>
      </c>
      <c r="Q150" s="9" t="s">
        <v>4</v>
      </c>
      <c r="R150" s="9" t="s">
        <v>4</v>
      </c>
      <c r="S150" s="9" t="s">
        <v>4</v>
      </c>
      <c r="T150" s="9" t="s">
        <v>4</v>
      </c>
      <c r="U150" s="9" t="s">
        <v>4</v>
      </c>
      <c r="V150" s="9" t="s">
        <v>4</v>
      </c>
      <c r="W150" s="9" t="s">
        <v>4</v>
      </c>
    </row>
    <row r="151" spans="1:23" ht="272">
      <c r="A151" s="17" t="s">
        <v>395</v>
      </c>
      <c r="B151" s="17" t="s">
        <v>396</v>
      </c>
      <c r="C151" s="17">
        <v>2019</v>
      </c>
      <c r="D151" s="17" t="s">
        <v>408</v>
      </c>
      <c r="E151" s="17">
        <v>6</v>
      </c>
      <c r="F151" s="9" t="s">
        <v>583</v>
      </c>
      <c r="G151" s="17" t="s">
        <v>826</v>
      </c>
      <c r="H151" s="9" t="s">
        <v>584</v>
      </c>
      <c r="I151" s="9" t="s">
        <v>761</v>
      </c>
      <c r="J151" s="17" t="s">
        <v>757</v>
      </c>
      <c r="K151" s="12" t="s">
        <v>438</v>
      </c>
      <c r="L151" s="9" t="s">
        <v>400</v>
      </c>
      <c r="M151" s="9" t="s">
        <v>950</v>
      </c>
      <c r="N151" s="9" t="s">
        <v>1280</v>
      </c>
      <c r="O151" s="17" t="s">
        <v>1331</v>
      </c>
      <c r="P151" s="9" t="s">
        <v>954</v>
      </c>
      <c r="Q151" s="9" t="s">
        <v>966</v>
      </c>
      <c r="R151" s="9" t="s">
        <v>969</v>
      </c>
      <c r="S151" s="9">
        <v>384</v>
      </c>
      <c r="T151" s="9" t="s">
        <v>1018</v>
      </c>
      <c r="U151" s="9">
        <v>3</v>
      </c>
      <c r="V151" s="9" t="s">
        <v>1005</v>
      </c>
      <c r="W151" s="12" t="s">
        <v>1005</v>
      </c>
    </row>
    <row r="153" spans="1:23">
      <c r="S153">
        <f>MEDIAN(S3:S151)</f>
        <v>2800</v>
      </c>
    </row>
  </sheetData>
  <mergeCells count="7">
    <mergeCell ref="M1:P1"/>
    <mergeCell ref="R1:S1"/>
    <mergeCell ref="T1:V1"/>
    <mergeCell ref="A1:E1"/>
    <mergeCell ref="I1:J1"/>
    <mergeCell ref="F1:H1"/>
    <mergeCell ref="K1:L1"/>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EBE0E-7BB9-1E48-A573-ED95A874DACE}">
  <dimension ref="B2:Q130"/>
  <sheetViews>
    <sheetView topLeftCell="A54" zoomScale="90" zoomScaleNormal="90" workbookViewId="0">
      <selection activeCell="F107" sqref="F107:K110"/>
    </sheetView>
  </sheetViews>
  <sheetFormatPr baseColWidth="10" defaultRowHeight="16"/>
  <cols>
    <col min="2" max="2" width="14" bestFit="1" customWidth="1"/>
    <col min="3" max="3" width="15.1640625" bestFit="1" customWidth="1"/>
    <col min="4" max="4" width="14.6640625" bestFit="1" customWidth="1"/>
    <col min="5" max="5" width="11.83203125" customWidth="1"/>
    <col min="6" max="6" width="12.5" customWidth="1"/>
    <col min="7" max="7" width="18.6640625" customWidth="1"/>
    <col min="8" max="8" width="14.1640625" customWidth="1"/>
    <col min="9" max="9" width="9.1640625" customWidth="1"/>
    <col min="10" max="10" width="18.1640625" customWidth="1"/>
    <col min="11" max="11" width="16.1640625" bestFit="1" customWidth="1"/>
    <col min="12" max="12" width="15" bestFit="1" customWidth="1"/>
    <col min="13" max="13" width="16.1640625" bestFit="1" customWidth="1"/>
    <col min="14" max="14" width="15" bestFit="1" customWidth="1"/>
    <col min="15" max="15" width="16.1640625" bestFit="1" customWidth="1"/>
    <col min="16" max="16" width="91.1640625" customWidth="1"/>
    <col min="17" max="17" width="10.33203125" bestFit="1" customWidth="1"/>
    <col min="18" max="18" width="19.83203125" bestFit="1" customWidth="1"/>
    <col min="25" max="25" width="18.33203125" bestFit="1" customWidth="1"/>
    <col min="26" max="26" width="15.5" bestFit="1" customWidth="1"/>
    <col min="27" max="33" width="5.1640625" bestFit="1" customWidth="1"/>
  </cols>
  <sheetData>
    <row r="2" spans="2:17">
      <c r="I2" s="8" t="s">
        <v>1</v>
      </c>
      <c r="J2" s="8" t="s">
        <v>427</v>
      </c>
    </row>
    <row r="3" spans="2:17">
      <c r="B3" s="5" t="s">
        <v>424</v>
      </c>
      <c r="C3" t="s">
        <v>425</v>
      </c>
      <c r="D3" s="8" t="s">
        <v>426</v>
      </c>
      <c r="F3" s="5" t="s">
        <v>424</v>
      </c>
      <c r="G3" t="s">
        <v>421</v>
      </c>
      <c r="I3" s="6">
        <v>2012</v>
      </c>
      <c r="J3">
        <v>4</v>
      </c>
      <c r="O3" s="3"/>
      <c r="P3" s="5" t="s">
        <v>0</v>
      </c>
      <c r="Q3" t="s">
        <v>1167</v>
      </c>
    </row>
    <row r="4" spans="2:17">
      <c r="B4" s="6">
        <v>2012</v>
      </c>
      <c r="C4" s="3">
        <v>4</v>
      </c>
      <c r="D4">
        <v>4</v>
      </c>
      <c r="F4" s="6" t="s">
        <v>418</v>
      </c>
      <c r="G4" s="3">
        <v>3</v>
      </c>
      <c r="I4" s="6">
        <v>2013</v>
      </c>
      <c r="J4">
        <f>GETPIVOTDATA("Year",$B$3,"Year",2012)+GETPIVOTDATA("Year",$B$3,"Year",2013)</f>
        <v>14</v>
      </c>
      <c r="O4" s="3"/>
      <c r="P4" s="7" t="s">
        <v>408</v>
      </c>
      <c r="Q4" s="3">
        <v>10</v>
      </c>
    </row>
    <row r="5" spans="2:17">
      <c r="B5" s="6">
        <v>2013</v>
      </c>
      <c r="C5" s="3">
        <v>10</v>
      </c>
      <c r="D5">
        <f>GETPIVOTDATA("Year",$B$3,"Year",2012)+GETPIVOTDATA("Year",$B$3,"Year",2013)</f>
        <v>14</v>
      </c>
      <c r="F5" s="6" t="s">
        <v>412</v>
      </c>
      <c r="G5" s="3">
        <v>96</v>
      </c>
      <c r="I5" s="6">
        <v>2014</v>
      </c>
      <c r="J5">
        <f>GETPIVOTDATA("Year",$B$3,"Year",2014)+J4</f>
        <v>19</v>
      </c>
      <c r="O5" s="3"/>
      <c r="P5" s="7" t="s">
        <v>232</v>
      </c>
      <c r="Q5" s="3">
        <v>9</v>
      </c>
    </row>
    <row r="6" spans="2:17">
      <c r="B6" s="6">
        <v>2014</v>
      </c>
      <c r="C6" s="3">
        <v>5</v>
      </c>
      <c r="D6">
        <f>GETPIVOTDATA("Year",$B$3,"Year",2014)+D5</f>
        <v>19</v>
      </c>
      <c r="F6" s="6" t="s">
        <v>413</v>
      </c>
      <c r="G6" s="3">
        <v>34</v>
      </c>
      <c r="I6" s="6">
        <v>2015</v>
      </c>
      <c r="J6">
        <f>J5+GETPIVOTDATA("Year",$B$3,"Year",2015)</f>
        <v>40</v>
      </c>
      <c r="O6" s="3"/>
      <c r="P6" s="7" t="s">
        <v>404</v>
      </c>
      <c r="Q6" s="3">
        <v>6</v>
      </c>
    </row>
    <row r="7" spans="2:17">
      <c r="B7" s="6">
        <v>2015</v>
      </c>
      <c r="C7" s="3">
        <v>21</v>
      </c>
      <c r="D7">
        <f>D6+GETPIVOTDATA("Year",$B$3,"Year",2015)</f>
        <v>40</v>
      </c>
      <c r="F7" s="6" t="s">
        <v>414</v>
      </c>
      <c r="G7" s="3">
        <v>16</v>
      </c>
      <c r="I7" s="6">
        <v>2016</v>
      </c>
      <c r="J7">
        <f>J6+GETPIVOTDATA("Year",$B$3,"Year",2016)</f>
        <v>59</v>
      </c>
      <c r="O7" s="3"/>
      <c r="P7" s="7" t="s">
        <v>403</v>
      </c>
      <c r="Q7" s="3">
        <v>6</v>
      </c>
    </row>
    <row r="8" spans="2:17">
      <c r="B8" s="6">
        <v>2016</v>
      </c>
      <c r="C8" s="3">
        <v>19</v>
      </c>
      <c r="D8">
        <f>D7+GETPIVOTDATA("Year",$B$3,"Year",2016)</f>
        <v>59</v>
      </c>
      <c r="F8" s="6" t="s">
        <v>423</v>
      </c>
      <c r="G8" s="3">
        <v>149</v>
      </c>
      <c r="I8" s="6">
        <v>2017</v>
      </c>
      <c r="J8">
        <f>J7+GETPIVOTDATA("Year",$B$3,"Year",2017)</f>
        <v>86</v>
      </c>
      <c r="O8" s="3"/>
      <c r="P8" s="7" t="s">
        <v>56</v>
      </c>
      <c r="Q8" s="3">
        <v>6</v>
      </c>
    </row>
    <row r="9" spans="2:17">
      <c r="B9" s="6">
        <v>2017</v>
      </c>
      <c r="C9" s="3">
        <v>27</v>
      </c>
      <c r="D9">
        <f>D8+GETPIVOTDATA("Year",$B$3,"Year",2017)</f>
        <v>86</v>
      </c>
      <c r="I9" s="6">
        <v>2018</v>
      </c>
      <c r="J9">
        <f>J8+GETPIVOTDATA("Year",$B$3,"Year",2018)</f>
        <v>118</v>
      </c>
      <c r="O9" s="3"/>
      <c r="P9" s="7" t="s">
        <v>76</v>
      </c>
      <c r="Q9" s="3">
        <v>6</v>
      </c>
    </row>
    <row r="10" spans="2:17">
      <c r="B10" s="6">
        <v>2018</v>
      </c>
      <c r="C10" s="3">
        <v>32</v>
      </c>
      <c r="D10">
        <f>D9+GETPIVOTDATA("Year",$B$3,"Year",2018)</f>
        <v>118</v>
      </c>
      <c r="I10" s="6">
        <v>2019</v>
      </c>
      <c r="J10">
        <f>J9+GETPIVOTDATA("Year",$B$3,"Year",2019)</f>
        <v>149</v>
      </c>
      <c r="O10" s="3"/>
      <c r="P10" s="7" t="s">
        <v>216</v>
      </c>
      <c r="Q10" s="3">
        <v>5</v>
      </c>
    </row>
    <row r="11" spans="2:17">
      <c r="B11" s="6">
        <v>2019</v>
      </c>
      <c r="C11" s="3">
        <v>31</v>
      </c>
      <c r="D11">
        <f>D10+GETPIVOTDATA("Year",$B$3,"Year",2019)</f>
        <v>149</v>
      </c>
      <c r="O11" s="3"/>
      <c r="P11" s="7" t="s">
        <v>84</v>
      </c>
      <c r="Q11" s="3">
        <v>5</v>
      </c>
    </row>
    <row r="12" spans="2:17">
      <c r="B12" s="6" t="s">
        <v>423</v>
      </c>
      <c r="C12" s="3">
        <v>149</v>
      </c>
      <c r="O12" s="3"/>
      <c r="P12" s="7" t="s">
        <v>107</v>
      </c>
      <c r="Q12" s="3">
        <v>5</v>
      </c>
    </row>
    <row r="13" spans="2:17">
      <c r="O13" s="3"/>
      <c r="P13" s="7" t="s">
        <v>410</v>
      </c>
      <c r="Q13" s="3">
        <v>4</v>
      </c>
    </row>
    <row r="14" spans="2:17">
      <c r="O14" s="3"/>
      <c r="P14" s="7" t="s">
        <v>401</v>
      </c>
      <c r="Q14" s="3">
        <v>4</v>
      </c>
    </row>
    <row r="15" spans="2:17">
      <c r="B15" s="5" t="s">
        <v>421</v>
      </c>
      <c r="C15" s="5" t="s">
        <v>422</v>
      </c>
      <c r="O15" s="3"/>
      <c r="P15" s="7" t="s">
        <v>38</v>
      </c>
      <c r="Q15" s="3">
        <v>4</v>
      </c>
    </row>
    <row r="16" spans="2:17">
      <c r="B16" s="5" t="s">
        <v>424</v>
      </c>
      <c r="C16">
        <v>2012</v>
      </c>
      <c r="D16">
        <v>2013</v>
      </c>
      <c r="E16">
        <v>2014</v>
      </c>
      <c r="F16">
        <v>2015</v>
      </c>
      <c r="G16">
        <v>2016</v>
      </c>
      <c r="H16">
        <v>2017</v>
      </c>
      <c r="I16">
        <v>2018</v>
      </c>
      <c r="J16">
        <v>2019</v>
      </c>
      <c r="K16" t="s">
        <v>423</v>
      </c>
      <c r="O16" s="3"/>
      <c r="P16" s="7" t="s">
        <v>101</v>
      </c>
      <c r="Q16" s="3">
        <v>4</v>
      </c>
    </row>
    <row r="17" spans="2:17">
      <c r="B17" s="6" t="s">
        <v>418</v>
      </c>
      <c r="C17" s="3"/>
      <c r="D17" s="3"/>
      <c r="E17" s="3"/>
      <c r="F17" s="3">
        <v>1</v>
      </c>
      <c r="G17" s="3">
        <v>2</v>
      </c>
      <c r="H17" s="3"/>
      <c r="I17" s="3"/>
      <c r="J17" s="3"/>
      <c r="K17" s="3">
        <v>3</v>
      </c>
      <c r="O17" s="3"/>
      <c r="P17" s="7" t="s">
        <v>198</v>
      </c>
      <c r="Q17" s="3">
        <v>3</v>
      </c>
    </row>
    <row r="18" spans="2:17">
      <c r="B18" s="6" t="s">
        <v>412</v>
      </c>
      <c r="C18" s="3">
        <v>3</v>
      </c>
      <c r="D18" s="3">
        <v>10</v>
      </c>
      <c r="E18" s="3">
        <v>4</v>
      </c>
      <c r="F18" s="3">
        <v>15</v>
      </c>
      <c r="G18" s="3">
        <v>11</v>
      </c>
      <c r="H18" s="3">
        <v>17</v>
      </c>
      <c r="I18" s="3">
        <v>20</v>
      </c>
      <c r="J18" s="3">
        <v>16</v>
      </c>
      <c r="K18" s="3">
        <v>96</v>
      </c>
      <c r="O18" s="3"/>
      <c r="P18" s="7" t="s">
        <v>405</v>
      </c>
      <c r="Q18" s="3">
        <v>3</v>
      </c>
    </row>
    <row r="19" spans="2:17">
      <c r="B19" s="6" t="s">
        <v>413</v>
      </c>
      <c r="C19" s="3"/>
      <c r="D19" s="3"/>
      <c r="E19" s="3"/>
      <c r="F19" s="3">
        <v>5</v>
      </c>
      <c r="G19" s="3">
        <v>4</v>
      </c>
      <c r="H19" s="3">
        <v>4</v>
      </c>
      <c r="I19" s="3">
        <v>10</v>
      </c>
      <c r="J19" s="3">
        <v>11</v>
      </c>
      <c r="K19" s="3">
        <v>34</v>
      </c>
      <c r="O19" s="3"/>
      <c r="P19" s="7" t="s">
        <v>361</v>
      </c>
      <c r="Q19" s="3">
        <v>2</v>
      </c>
    </row>
    <row r="20" spans="2:17">
      <c r="B20" s="6" t="s">
        <v>414</v>
      </c>
      <c r="C20" s="3">
        <v>1</v>
      </c>
      <c r="D20" s="3"/>
      <c r="E20" s="3">
        <v>1</v>
      </c>
      <c r="F20" s="3"/>
      <c r="G20" s="3">
        <v>2</v>
      </c>
      <c r="H20" s="3">
        <v>6</v>
      </c>
      <c r="I20" s="3">
        <v>2</v>
      </c>
      <c r="J20" s="3">
        <v>4</v>
      </c>
      <c r="K20" s="3">
        <v>16</v>
      </c>
      <c r="O20" s="3"/>
      <c r="P20" s="7" t="s">
        <v>402</v>
      </c>
      <c r="Q20" s="3">
        <v>2</v>
      </c>
    </row>
    <row r="21" spans="2:17">
      <c r="B21" s="6" t="s">
        <v>423</v>
      </c>
      <c r="C21" s="3">
        <v>4</v>
      </c>
      <c r="D21" s="3">
        <v>10</v>
      </c>
      <c r="E21" s="3">
        <v>5</v>
      </c>
      <c r="F21" s="3">
        <v>21</v>
      </c>
      <c r="G21" s="3">
        <v>19</v>
      </c>
      <c r="H21" s="3">
        <v>27</v>
      </c>
      <c r="I21" s="3">
        <v>32</v>
      </c>
      <c r="J21" s="3">
        <v>31</v>
      </c>
      <c r="K21" s="3">
        <v>149</v>
      </c>
      <c r="O21" s="3"/>
      <c r="P21" s="7" t="s">
        <v>264</v>
      </c>
      <c r="Q21" s="3">
        <v>2</v>
      </c>
    </row>
    <row r="22" spans="2:17">
      <c r="O22" s="3"/>
      <c r="P22" s="7" t="s">
        <v>66</v>
      </c>
      <c r="Q22" s="3">
        <v>2</v>
      </c>
    </row>
    <row r="23" spans="2:17">
      <c r="O23" s="3"/>
      <c r="P23" s="7" t="s">
        <v>406</v>
      </c>
      <c r="Q23" s="3">
        <v>2</v>
      </c>
    </row>
    <row r="24" spans="2:17">
      <c r="O24" s="3"/>
      <c r="P24" s="7" t="s">
        <v>283</v>
      </c>
      <c r="Q24" s="3">
        <v>2</v>
      </c>
    </row>
    <row r="25" spans="2:17">
      <c r="O25" s="3"/>
      <c r="P25" s="7" t="s">
        <v>409</v>
      </c>
      <c r="Q25" s="3">
        <v>2</v>
      </c>
    </row>
    <row r="26" spans="2:17">
      <c r="O26" s="3"/>
      <c r="P26" s="7" t="s">
        <v>268</v>
      </c>
      <c r="Q26" s="3">
        <v>1</v>
      </c>
    </row>
    <row r="27" spans="2:17">
      <c r="C27" s="4">
        <v>2012</v>
      </c>
      <c r="D27" s="4">
        <v>2013</v>
      </c>
      <c r="E27" s="4">
        <v>2014</v>
      </c>
      <c r="F27" s="4">
        <v>2015</v>
      </c>
      <c r="G27" s="4">
        <v>2016</v>
      </c>
      <c r="H27" s="4">
        <v>2017</v>
      </c>
      <c r="I27" s="4">
        <v>2018</v>
      </c>
      <c r="J27" s="4">
        <v>2019</v>
      </c>
      <c r="O27" s="3"/>
      <c r="P27" s="7" t="s">
        <v>417</v>
      </c>
      <c r="Q27" s="3">
        <v>1</v>
      </c>
    </row>
    <row r="28" spans="2:17">
      <c r="B28" s="6" t="s">
        <v>418</v>
      </c>
      <c r="C28" s="3"/>
      <c r="D28" s="3"/>
      <c r="E28" s="3"/>
      <c r="F28" s="3">
        <v>1</v>
      </c>
      <c r="G28" s="3">
        <v>2</v>
      </c>
      <c r="H28" s="3"/>
      <c r="I28" s="3"/>
      <c r="J28" s="3"/>
      <c r="O28" s="3"/>
      <c r="P28" s="7" t="s">
        <v>161</v>
      </c>
      <c r="Q28" s="3">
        <v>1</v>
      </c>
    </row>
    <row r="29" spans="2:17">
      <c r="B29" s="6" t="s">
        <v>412</v>
      </c>
      <c r="C29" s="3">
        <v>3</v>
      </c>
      <c r="D29" s="3">
        <v>10</v>
      </c>
      <c r="E29" s="3">
        <v>4</v>
      </c>
      <c r="F29" s="3">
        <v>15</v>
      </c>
      <c r="G29" s="3">
        <v>11</v>
      </c>
      <c r="H29" s="3">
        <v>17</v>
      </c>
      <c r="I29" s="3">
        <v>20</v>
      </c>
      <c r="J29" s="3">
        <v>16</v>
      </c>
      <c r="O29" s="3"/>
      <c r="P29" s="7" t="s">
        <v>278</v>
      </c>
      <c r="Q29" s="3">
        <v>1</v>
      </c>
    </row>
    <row r="30" spans="2:17">
      <c r="B30" s="6" t="s">
        <v>413</v>
      </c>
      <c r="C30" s="3"/>
      <c r="D30" s="3"/>
      <c r="E30" s="3"/>
      <c r="F30" s="3">
        <v>5</v>
      </c>
      <c r="G30" s="3">
        <v>4</v>
      </c>
      <c r="H30" s="3">
        <v>4</v>
      </c>
      <c r="I30" s="3">
        <v>10</v>
      </c>
      <c r="J30" s="3">
        <v>11</v>
      </c>
      <c r="O30" s="3"/>
      <c r="P30" s="7" t="s">
        <v>42</v>
      </c>
      <c r="Q30" s="3">
        <v>1</v>
      </c>
    </row>
    <row r="31" spans="2:17">
      <c r="B31" s="6" t="s">
        <v>414</v>
      </c>
      <c r="C31" s="3">
        <v>1</v>
      </c>
      <c r="D31" s="3"/>
      <c r="E31" s="3">
        <v>1</v>
      </c>
      <c r="F31" s="3"/>
      <c r="G31" s="3">
        <v>2</v>
      </c>
      <c r="H31" s="3">
        <v>6</v>
      </c>
      <c r="I31" s="3">
        <v>2</v>
      </c>
      <c r="J31" s="3">
        <v>4</v>
      </c>
      <c r="O31" s="3"/>
      <c r="P31" s="7" t="s">
        <v>302</v>
      </c>
      <c r="Q31" s="3">
        <v>1</v>
      </c>
    </row>
    <row r="32" spans="2:17">
      <c r="O32" s="3"/>
      <c r="P32" s="7" t="s">
        <v>244</v>
      </c>
      <c r="Q32" s="3">
        <v>1</v>
      </c>
    </row>
    <row r="33" spans="16:17">
      <c r="P33" s="7" t="s">
        <v>183</v>
      </c>
      <c r="Q33" s="3">
        <v>1</v>
      </c>
    </row>
    <row r="34" spans="16:17">
      <c r="P34" s="7" t="s">
        <v>207</v>
      </c>
      <c r="Q34" s="3">
        <v>1</v>
      </c>
    </row>
    <row r="35" spans="16:17">
      <c r="P35" s="7" t="s">
        <v>176</v>
      </c>
      <c r="Q35" s="3">
        <v>1</v>
      </c>
    </row>
    <row r="36" spans="16:17">
      <c r="P36" s="7" t="s">
        <v>58</v>
      </c>
      <c r="Q36" s="3">
        <v>1</v>
      </c>
    </row>
    <row r="37" spans="16:17">
      <c r="P37" s="7" t="s">
        <v>415</v>
      </c>
      <c r="Q37" s="3">
        <v>1</v>
      </c>
    </row>
    <row r="38" spans="16:17">
      <c r="P38" s="7" t="s">
        <v>325</v>
      </c>
      <c r="Q38" s="3">
        <v>1</v>
      </c>
    </row>
    <row r="39" spans="16:17">
      <c r="P39" s="7" t="s">
        <v>416</v>
      </c>
      <c r="Q39" s="3">
        <v>1</v>
      </c>
    </row>
    <row r="40" spans="16:17">
      <c r="P40" s="7" t="s">
        <v>204</v>
      </c>
      <c r="Q40" s="3">
        <v>1</v>
      </c>
    </row>
    <row r="41" spans="16:17">
      <c r="P41" s="7" t="s">
        <v>238</v>
      </c>
      <c r="Q41" s="3">
        <v>1</v>
      </c>
    </row>
    <row r="42" spans="16:17">
      <c r="P42" s="7" t="s">
        <v>407</v>
      </c>
      <c r="Q42" s="3">
        <v>1</v>
      </c>
    </row>
    <row r="43" spans="16:17">
      <c r="P43" s="7" t="s">
        <v>104</v>
      </c>
      <c r="Q43" s="3">
        <v>1</v>
      </c>
    </row>
    <row r="44" spans="16:17">
      <c r="P44" s="7" t="s">
        <v>309</v>
      </c>
      <c r="Q44" s="3">
        <v>1</v>
      </c>
    </row>
    <row r="45" spans="16:17">
      <c r="P45" s="7" t="s">
        <v>93</v>
      </c>
      <c r="Q45" s="3">
        <v>1</v>
      </c>
    </row>
    <row r="46" spans="16:17">
      <c r="P46" s="7" t="s">
        <v>146</v>
      </c>
      <c r="Q46" s="3">
        <v>1</v>
      </c>
    </row>
    <row r="47" spans="16:17">
      <c r="P47" s="7" t="s">
        <v>344</v>
      </c>
      <c r="Q47" s="3">
        <v>1</v>
      </c>
    </row>
    <row r="48" spans="16:17">
      <c r="P48" s="7" t="s">
        <v>281</v>
      </c>
      <c r="Q48" s="3">
        <v>1</v>
      </c>
    </row>
    <row r="49" spans="16:17">
      <c r="P49" s="7" t="s">
        <v>48</v>
      </c>
      <c r="Q49" s="3">
        <v>1</v>
      </c>
    </row>
    <row r="50" spans="16:17">
      <c r="P50" s="7" t="s">
        <v>92</v>
      </c>
      <c r="Q50" s="3">
        <v>1</v>
      </c>
    </row>
    <row r="51" spans="16:17">
      <c r="P51" s="7" t="s">
        <v>312</v>
      </c>
      <c r="Q51" s="3">
        <v>1</v>
      </c>
    </row>
    <row r="52" spans="16:17">
      <c r="P52" s="7" t="s">
        <v>46</v>
      </c>
      <c r="Q52" s="3">
        <v>1</v>
      </c>
    </row>
    <row r="53" spans="16:17">
      <c r="P53" s="7" t="s">
        <v>175</v>
      </c>
      <c r="Q53" s="3">
        <v>1</v>
      </c>
    </row>
    <row r="54" spans="16:17">
      <c r="P54" s="7" t="s">
        <v>329</v>
      </c>
      <c r="Q54" s="3">
        <v>1</v>
      </c>
    </row>
    <row r="55" spans="16:17">
      <c r="P55" s="7" t="s">
        <v>189</v>
      </c>
      <c r="Q55" s="3">
        <v>1</v>
      </c>
    </row>
    <row r="56" spans="16:17">
      <c r="P56" s="7" t="s">
        <v>343</v>
      </c>
      <c r="Q56" s="3">
        <v>1</v>
      </c>
    </row>
    <row r="57" spans="16:17">
      <c r="P57" s="7" t="s">
        <v>299</v>
      </c>
      <c r="Q57" s="3">
        <v>1</v>
      </c>
    </row>
    <row r="58" spans="16:17">
      <c r="P58" s="7" t="s">
        <v>200</v>
      </c>
      <c r="Q58" s="3">
        <v>1</v>
      </c>
    </row>
    <row r="59" spans="16:17">
      <c r="P59" s="7" t="s">
        <v>168</v>
      </c>
      <c r="Q59" s="3">
        <v>1</v>
      </c>
    </row>
    <row r="60" spans="16:17">
      <c r="P60" s="7" t="s">
        <v>152</v>
      </c>
      <c r="Q60" s="3">
        <v>1</v>
      </c>
    </row>
    <row r="61" spans="16:17">
      <c r="P61" s="7" t="s">
        <v>242</v>
      </c>
      <c r="Q61" s="3">
        <v>1</v>
      </c>
    </row>
    <row r="62" spans="16:17">
      <c r="P62" s="7" t="s">
        <v>33</v>
      </c>
      <c r="Q62" s="3">
        <v>1</v>
      </c>
    </row>
    <row r="63" spans="16:17">
      <c r="P63" s="7" t="s">
        <v>261</v>
      </c>
      <c r="Q63" s="3">
        <v>1</v>
      </c>
    </row>
    <row r="64" spans="16:17">
      <c r="P64" s="7" t="s">
        <v>419</v>
      </c>
      <c r="Q64" s="3">
        <v>1</v>
      </c>
    </row>
    <row r="65" spans="16:17">
      <c r="P65" s="7" t="s">
        <v>225</v>
      </c>
      <c r="Q65" s="3">
        <v>1</v>
      </c>
    </row>
    <row r="66" spans="16:17">
      <c r="P66" s="7" t="s">
        <v>192</v>
      </c>
      <c r="Q66" s="3">
        <v>1</v>
      </c>
    </row>
    <row r="67" spans="16:17">
      <c r="P67" s="7" t="s">
        <v>253</v>
      </c>
      <c r="Q67" s="3">
        <v>1</v>
      </c>
    </row>
    <row r="68" spans="16:17">
      <c r="P68" s="7" t="s">
        <v>420</v>
      </c>
      <c r="Q68" s="3">
        <v>1</v>
      </c>
    </row>
    <row r="69" spans="16:17">
      <c r="P69" s="7" t="s">
        <v>337</v>
      </c>
      <c r="Q69" s="3">
        <v>1</v>
      </c>
    </row>
    <row r="70" spans="16:17">
      <c r="P70" s="7" t="s">
        <v>143</v>
      </c>
      <c r="Q70" s="3">
        <v>1</v>
      </c>
    </row>
    <row r="71" spans="16:17">
      <c r="P71" s="7" t="s">
        <v>259</v>
      </c>
      <c r="Q71" s="3">
        <v>1</v>
      </c>
    </row>
    <row r="72" spans="16:17">
      <c r="P72" s="7" t="s">
        <v>289</v>
      </c>
      <c r="Q72" s="3">
        <v>1</v>
      </c>
    </row>
    <row r="73" spans="16:17">
      <c r="P73" s="7" t="s">
        <v>218</v>
      </c>
      <c r="Q73" s="3">
        <v>1</v>
      </c>
    </row>
    <row r="74" spans="16:17">
      <c r="P74" s="7" t="s">
        <v>383</v>
      </c>
      <c r="Q74" s="3">
        <v>1</v>
      </c>
    </row>
    <row r="75" spans="16:17">
      <c r="P75" s="6" t="s">
        <v>250</v>
      </c>
      <c r="Q75" s="3">
        <v>1</v>
      </c>
    </row>
    <row r="76" spans="16:17">
      <c r="P76" s="6" t="s">
        <v>271</v>
      </c>
      <c r="Q76" s="3">
        <v>1</v>
      </c>
    </row>
    <row r="77" spans="16:17">
      <c r="P77" s="6" t="s">
        <v>63</v>
      </c>
      <c r="Q77" s="3">
        <v>1</v>
      </c>
    </row>
    <row r="78" spans="16:17">
      <c r="P78" s="6" t="s">
        <v>129</v>
      </c>
      <c r="Q78" s="3">
        <v>1</v>
      </c>
    </row>
    <row r="79" spans="16:17">
      <c r="P79" s="6" t="s">
        <v>316</v>
      </c>
      <c r="Q79" s="3">
        <v>1</v>
      </c>
    </row>
    <row r="80" spans="16:17">
      <c r="P80" s="6" t="s">
        <v>185</v>
      </c>
      <c r="Q80" s="3">
        <v>1</v>
      </c>
    </row>
    <row r="81" spans="16:17">
      <c r="P81" s="6" t="s">
        <v>423</v>
      </c>
      <c r="Q81" s="3">
        <v>149</v>
      </c>
    </row>
    <row r="108" spans="2:4">
      <c r="B108" s="2" t="s">
        <v>428</v>
      </c>
      <c r="C108" s="2" t="s">
        <v>643</v>
      </c>
      <c r="D108" s="2" t="s">
        <v>644</v>
      </c>
    </row>
    <row r="109" spans="2:4">
      <c r="B109" t="s">
        <v>319</v>
      </c>
      <c r="C109">
        <v>48</v>
      </c>
      <c r="D109" s="15">
        <f t="shared" ref="D109:D115" si="0">C109/149</f>
        <v>0.32214765100671139</v>
      </c>
    </row>
    <row r="110" spans="2:4">
      <c r="B110" t="s">
        <v>2</v>
      </c>
      <c r="C110">
        <v>2</v>
      </c>
      <c r="D110" s="15">
        <f t="shared" si="0"/>
        <v>1.3422818791946308E-2</v>
      </c>
    </row>
    <row r="111" spans="2:4">
      <c r="B111" t="s">
        <v>645</v>
      </c>
      <c r="C111">
        <v>4</v>
      </c>
      <c r="D111" s="15">
        <f t="shared" si="0"/>
        <v>2.6845637583892617E-2</v>
      </c>
    </row>
    <row r="112" spans="2:4">
      <c r="B112" t="s">
        <v>3</v>
      </c>
      <c r="C112">
        <v>24</v>
      </c>
      <c r="D112" s="15">
        <f t="shared" si="0"/>
        <v>0.16107382550335569</v>
      </c>
    </row>
    <row r="113" spans="2:4">
      <c r="B113" t="s">
        <v>72</v>
      </c>
      <c r="C113">
        <v>39</v>
      </c>
      <c r="D113" s="15">
        <f t="shared" si="0"/>
        <v>0.26174496644295303</v>
      </c>
    </row>
    <row r="114" spans="2:4">
      <c r="B114" t="s">
        <v>36</v>
      </c>
      <c r="C114">
        <v>11</v>
      </c>
      <c r="D114" s="15">
        <f t="shared" si="0"/>
        <v>7.3825503355704702E-2</v>
      </c>
    </row>
    <row r="115" spans="2:4">
      <c r="B115" t="s">
        <v>647</v>
      </c>
      <c r="C115">
        <v>62</v>
      </c>
      <c r="D115" s="15">
        <f t="shared" si="0"/>
        <v>0.41610738255033558</v>
      </c>
    </row>
    <row r="122" spans="2:4">
      <c r="B122" s="5" t="s">
        <v>424</v>
      </c>
      <c r="C122" t="s">
        <v>646</v>
      </c>
    </row>
    <row r="123" spans="2:4">
      <c r="B123" s="6" t="s">
        <v>647</v>
      </c>
      <c r="C123" s="3">
        <v>62</v>
      </c>
    </row>
    <row r="124" spans="2:4">
      <c r="B124" s="6" t="s">
        <v>36</v>
      </c>
      <c r="C124" s="3">
        <v>11</v>
      </c>
    </row>
    <row r="125" spans="2:4">
      <c r="B125" s="6" t="s">
        <v>72</v>
      </c>
      <c r="C125" s="3">
        <v>39</v>
      </c>
    </row>
    <row r="126" spans="2:4">
      <c r="B126" s="6" t="s">
        <v>3</v>
      </c>
      <c r="C126" s="3">
        <v>24</v>
      </c>
    </row>
    <row r="127" spans="2:4">
      <c r="B127" s="6" t="s">
        <v>645</v>
      </c>
      <c r="C127" s="3">
        <v>4</v>
      </c>
    </row>
    <row r="128" spans="2:4">
      <c r="B128" s="6" t="s">
        <v>2</v>
      </c>
      <c r="C128" s="3">
        <v>2</v>
      </c>
    </row>
    <row r="129" spans="2:3">
      <c r="B129" s="6" t="s">
        <v>319</v>
      </c>
      <c r="C129" s="3">
        <v>48</v>
      </c>
    </row>
    <row r="130" spans="2:3">
      <c r="B130" s="6" t="s">
        <v>423</v>
      </c>
      <c r="C130" s="3">
        <v>190</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Data-Extraction-Form</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2019-12-13T13:12:17Z</cp:lastPrinted>
  <dcterms:created xsi:type="dcterms:W3CDTF">2019-12-10T11:44:47Z</dcterms:created>
  <dcterms:modified xsi:type="dcterms:W3CDTF">2021-02-09T11:50:33Z</dcterms:modified>
</cp:coreProperties>
</file>