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Tabla dinámica_Hoja1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<sst xmlns="http://schemas.openxmlformats.org/spreadsheetml/2006/main" count="477" uniqueCount="55">
  <si>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</si>
  <si>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</si>
  <si>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</si>
  <si>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</si>
  <si>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</si>
  <si>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</si>
  <si>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</si>
  <si>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</si>
  <si>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</si>
  <si>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</si>
  <si>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</si>
  <si>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</si>
  <si>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</si>
  <si>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</si>
  <si>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</si>
  <si>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</si>
  <si>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</si>
  <si>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</si>
  <si>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</si>
  <si>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</si>
  <si>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ALIMENTOS Y REFRIGERIOS</t>
  </si>
  <si>
    <t xml:space="preserve">CAZUELA DE POLLO</t>
  </si>
  <si>
    <t xml:space="preserve">KGR</t>
  </si>
  <si>
    <t xml:space="preserve">HIPERMAXI</t>
  </si>
  <si>
    <t xml:space="preserve">05-17</t>
  </si>
  <si>
    <t xml:space="preserve">CAJA CHICA</t>
  </si>
  <si>
    <t xml:space="preserve">SUMINISTROS MENORES</t>
  </si>
  <si>
    <t xml:space="preserve">HUESO ROJO</t>
  </si>
  <si>
    <t xml:space="preserve">OTROS</t>
  </si>
  <si>
    <t xml:space="preserve">VASOS</t>
  </si>
  <si>
    <t xml:space="preserve">PZA</t>
  </si>
  <si>
    <t xml:space="preserve">07-17</t>
  </si>
  <si>
    <t xml:space="preserve">CUCHILLO</t>
  </si>
  <si>
    <t xml:space="preserve">PLATO</t>
  </si>
  <si>
    <t xml:space="preserve">PLATILLO SESECHABLE</t>
  </si>
  <si>
    <t xml:space="preserve">PQT</t>
  </si>
  <si>
    <t xml:space="preserve">08-17</t>
  </si>
  <si>
    <t xml:space="preserve">TENEDOR</t>
  </si>
  <si>
    <t xml:space="preserve">02-17</t>
  </si>
  <si>
    <t xml:space="preserve">FONDO ROTATIVO</t>
  </si>
  <si>
    <t xml:space="preserve">03-17</t>
  </si>
  <si>
    <t xml:space="preserve">KETAL S.A.</t>
  </si>
  <si>
    <t xml:space="preserve">04-17</t>
  </si>
  <si>
    <t xml:space="preserve">SAL</t>
  </si>
  <si>
    <t xml:space="preserve">BLS</t>
  </si>
  <si>
    <t xml:space="preserve">SAL YODADA</t>
  </si>
  <si>
    <t xml:space="preserve">RECORTE</t>
  </si>
  <si>
    <t xml:space="preserve">HARINA AMARILLA</t>
  </si>
  <si>
    <t xml:space="preserve">ARB</t>
  </si>
  <si>
    <t xml:space="preserve">PATRICIA MARCIA</t>
  </si>
  <si>
    <t xml:space="preserve">CAZUELA</t>
  </si>
  <si>
    <t xml:space="preserve">CALDO DE GALLINA</t>
  </si>
  <si>
    <t xml:space="preserve">SAL YODADA FLUORADA</t>
  </si>
  <si>
    <t xml:space="preserve">(vacío)</t>
  </si>
  <si>
    <t xml:space="preserve">Total Resultado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</si>
</sst>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0.00"/>
    <numFmt numFmtId="167" formatCode="#,##0.00"/>
    <numFmt numFmtId="168" formatCode="#,##0"/>
    <numFmt numFmtId="169" formatCode="#,##0.00&quot;    &quot;;#,##0.00&quot;    &quot;;\-#&quot;    &quot;;@\ 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9"/>
      <name val="Roboto"/>
      <family val="0"/>
      <charset val="1"/>
    </font>
    <font>
      <sz val="9"/>
      <name val="Roboto"/>
      <family val="0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Arial1"/>
      <family val="0"/>
      <charset val="1"/>
    </font>
    <font>
      <sz val="10"/>
      <name val="Mang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squina de la tabla dinámica" xfId="20" builtinId="53" customBuiltin="true"/>
    <cellStyle name="Valor de la tabla dinámica" xfId="21" builtinId="53" customBuiltin="true"/>
    <cellStyle name="Campo de la tabla dinámica" xfId="22" builtinId="53" customBuiltin="true"/>
    <cellStyle name="Categoría de la tabla dinámica" xfId="23" builtinId="53" customBuiltin="true"/>
    <cellStyle name="Título de la tabla dinámica" xfId="24" builtinId="53" customBuiltin="true"/>
    <cellStyle name="Resultado de la tabla dinámica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">
  <cacheSource type="worksheet">
    <worksheetSource ref="B1:B61" sheet="Hoja1"/>
  </cacheSource>
  <cacheFields count="1">
    <cacheField name="GRUPO" numFmtId="0">
      <sharedItems count="2" containsMixedTypes="0" containsSemiMixedTypes="0" containsString="1" containsNumber="0">
        <s v="ALIMENTOS Y REFRIGERIOS"/>
        <s v="OTRO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RowHeight="14.65" zeroHeight="false" outlineLevelRow="0" outlineLevelCol="0"/>
  <cols>
    <col collapsed="false" customWidth="false" hidden="false" outlineLevel="0" max="8" min="1" style="0" width="11.51"/>
    <col collapsed="false" customWidth="false" hidden="false" outlineLevel="0" max="9" min="9" style="1" width="11.51"/>
    <col collapsed="false" customWidth="false" hidden="false" outlineLevel="0" max="10" min="10" style="0" width="11.51"/>
    <col collapsed="false" customWidth="false" hidden="false" outlineLevel="0" max="17" min="11" style="2" width="11.51"/>
    <col collapsed="false" customWidth="false" hidden="false" outlineLevel="0" max="1025" min="18" style="0" width="11.51"/>
  </cols>
  <sheetData>
    <row r="1" customFormat="false" ht="21.9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12</v>
      </c>
      <c r="S1" s="5" t="s">
        <v>16</v>
      </c>
      <c r="T1" s="5" t="s">
        <v>17</v>
      </c>
      <c r="U1" s="5" t="s">
        <v>18</v>
      </c>
      <c r="V1" s="3" t="s">
        <v>19</v>
      </c>
    </row>
    <row r="2" customFormat="false" ht="14.65" hidden="false" customHeight="false" outlineLevel="0" collapsed="false">
      <c r="A2" s="0" t="n">
        <v>330</v>
      </c>
      <c r="B2" s="7" t="s">
        <v>20</v>
      </c>
      <c r="C2" s="8" t="n">
        <v>31200013</v>
      </c>
      <c r="D2" s="9" t="n">
        <v>312</v>
      </c>
      <c r="E2" s="8" t="s">
        <v>21</v>
      </c>
      <c r="F2" s="8" t="s">
        <v>22</v>
      </c>
      <c r="G2" s="10" t="s">
        <v>10</v>
      </c>
      <c r="H2" s="8" t="n">
        <v>2415</v>
      </c>
      <c r="I2" s="11" t="n">
        <v>42877</v>
      </c>
      <c r="J2" s="8" t="s">
        <v>23</v>
      </c>
      <c r="K2" s="12" t="n">
        <v>3.292</v>
      </c>
      <c r="L2" s="12"/>
      <c r="M2" s="13" t="n">
        <f aca="false">IF(C2&lt;&gt;C1,K2,IF(K2="",M1-L2,M1+K2))</f>
        <v>3.292</v>
      </c>
      <c r="N2" s="14" t="n">
        <v>6</v>
      </c>
      <c r="O2" s="15" t="n">
        <f aca="false">K2*N2</f>
        <v>19.752</v>
      </c>
      <c r="P2" s="15" t="n">
        <f aca="false">L2*N2</f>
        <v>0</v>
      </c>
      <c r="Q2" s="13" t="n">
        <f aca="false">IF(C2&lt;&gt;C1,O2,IF(O2=0,Q1-P2,Q1+O2))</f>
        <v>19.752</v>
      </c>
      <c r="R2" s="16" t="n">
        <f aca="false">IF(C2&lt;&gt;C3,M2,0)</f>
        <v>0</v>
      </c>
      <c r="S2" s="17" t="n">
        <f aca="false">IF(C2&lt;&gt;C3,Q2,0)</f>
        <v>0</v>
      </c>
      <c r="T2" s="0" t="s">
        <v>24</v>
      </c>
      <c r="U2" s="7" t="s">
        <v>25</v>
      </c>
      <c r="V2" s="7" t="s">
        <v>26</v>
      </c>
    </row>
    <row r="3" customFormat="false" ht="14.65" hidden="false" customHeight="false" outlineLevel="0" collapsed="false">
      <c r="A3" s="0" t="n">
        <v>331</v>
      </c>
      <c r="B3" s="7" t="s">
        <v>20</v>
      </c>
      <c r="C3" s="8" t="n">
        <v>31200013</v>
      </c>
      <c r="D3" s="9" t="n">
        <v>312</v>
      </c>
      <c r="E3" s="8" t="s">
        <v>21</v>
      </c>
      <c r="F3" s="8" t="s">
        <v>22</v>
      </c>
      <c r="G3" s="10" t="s">
        <v>11</v>
      </c>
      <c r="H3" s="8" t="n">
        <v>13174</v>
      </c>
      <c r="I3" s="11" t="n">
        <v>42877</v>
      </c>
      <c r="J3" s="8"/>
      <c r="K3" s="12"/>
      <c r="L3" s="12" t="n">
        <v>3.292</v>
      </c>
      <c r="M3" s="13" t="n">
        <f aca="false">IF(C3&lt;&gt;C2,K3,IF(K3="",M2-L3,M2+K3))</f>
        <v>0</v>
      </c>
      <c r="N3" s="14" t="n">
        <v>6</v>
      </c>
      <c r="O3" s="15" t="n">
        <f aca="false">K3*N3</f>
        <v>0</v>
      </c>
      <c r="P3" s="15" t="n">
        <f aca="false">L3*N3</f>
        <v>19.752</v>
      </c>
      <c r="Q3" s="13" t="n">
        <f aca="false">IF(C3&lt;&gt;C2,O3,IF(O3=0,Q2-P3,Q2+O3))</f>
        <v>0</v>
      </c>
      <c r="R3" s="18" t="n">
        <f aca="false">IF(C3&lt;&gt;C4,M3,0)</f>
        <v>0</v>
      </c>
      <c r="S3" s="17" t="n">
        <f aca="false">IF(C3&lt;&gt;C4,Q3,0)</f>
        <v>0</v>
      </c>
      <c r="T3" s="0" t="s">
        <v>24</v>
      </c>
      <c r="U3" s="7" t="s">
        <v>25</v>
      </c>
      <c r="V3" s="7" t="s">
        <v>26</v>
      </c>
    </row>
    <row r="4" customFormat="false" ht="14.65" hidden="false" customHeight="false" outlineLevel="0" collapsed="false">
      <c r="A4" s="0" t="n">
        <v>332</v>
      </c>
      <c r="B4" s="7" t="s">
        <v>20</v>
      </c>
      <c r="C4" s="8" t="n">
        <v>31220002</v>
      </c>
      <c r="D4" s="9" t="n">
        <v>312</v>
      </c>
      <c r="E4" s="8" t="s">
        <v>27</v>
      </c>
      <c r="F4" s="8" t="s">
        <v>22</v>
      </c>
      <c r="G4" s="10" t="s">
        <v>10</v>
      </c>
      <c r="H4" s="8" t="n">
        <v>2415</v>
      </c>
      <c r="I4" s="11" t="n">
        <v>42877</v>
      </c>
      <c r="J4" s="8" t="s">
        <v>23</v>
      </c>
      <c r="K4" s="12" t="n">
        <v>11.782</v>
      </c>
      <c r="L4" s="12"/>
      <c r="M4" s="13" t="n">
        <f aca="false">IF(C4&lt;&gt;C3,K4,IF(K4="",M3-L4,M3+K4))</f>
        <v>11.782</v>
      </c>
      <c r="N4" s="14" t="n">
        <v>7</v>
      </c>
      <c r="O4" s="15" t="n">
        <f aca="false">K4*N4</f>
        <v>82.474</v>
      </c>
      <c r="P4" s="15" t="n">
        <f aca="false">L4*N4</f>
        <v>0</v>
      </c>
      <c r="Q4" s="13" t="n">
        <f aca="false">IF(C4&lt;&gt;C3,O4,IF(O4=0,Q3-P4,Q3+O4))</f>
        <v>82.474</v>
      </c>
      <c r="R4" s="16" t="n">
        <f aca="false">IF(C4&lt;&gt;C5,M4,0)</f>
        <v>0</v>
      </c>
      <c r="S4" s="17" t="n">
        <f aca="false">IF(C4&lt;&gt;C5,Q4,0)</f>
        <v>0</v>
      </c>
      <c r="T4" s="0" t="s">
        <v>24</v>
      </c>
      <c r="U4" s="7" t="s">
        <v>25</v>
      </c>
      <c r="V4" s="7" t="s">
        <v>26</v>
      </c>
    </row>
    <row r="5" customFormat="false" ht="14.65" hidden="false" customHeight="false" outlineLevel="0" collapsed="false">
      <c r="A5" s="0" t="n">
        <v>333</v>
      </c>
      <c r="B5" s="7" t="s">
        <v>20</v>
      </c>
      <c r="C5" s="8" t="n">
        <v>31220002</v>
      </c>
      <c r="D5" s="9" t="n">
        <v>312</v>
      </c>
      <c r="E5" s="8" t="s">
        <v>27</v>
      </c>
      <c r="F5" s="8" t="s">
        <v>22</v>
      </c>
      <c r="G5" s="10" t="s">
        <v>11</v>
      </c>
      <c r="H5" s="8" t="n">
        <v>13174</v>
      </c>
      <c r="I5" s="11" t="n">
        <v>42877</v>
      </c>
      <c r="J5" s="8"/>
      <c r="K5" s="12"/>
      <c r="L5" s="12" t="n">
        <v>11.782</v>
      </c>
      <c r="M5" s="13" t="n">
        <f aca="false">IF(C5&lt;&gt;C4,K5,IF(K5="",M4-L5,M4+K5))</f>
        <v>0</v>
      </c>
      <c r="N5" s="14" t="n">
        <v>7</v>
      </c>
      <c r="O5" s="15" t="n">
        <f aca="false">K5*N5</f>
        <v>0</v>
      </c>
      <c r="P5" s="15" t="n">
        <f aca="false">L5*N5</f>
        <v>82.474</v>
      </c>
      <c r="Q5" s="13" t="n">
        <f aca="false">IF(C5&lt;&gt;C4,O5,IF(O5=0,Q4-P5,Q4+O5))</f>
        <v>0</v>
      </c>
      <c r="R5" s="18" t="n">
        <f aca="false">IF(C5&lt;&gt;C6,M5,0)</f>
        <v>0</v>
      </c>
      <c r="S5" s="17" t="n">
        <f aca="false">IF(C5&lt;&gt;C6,Q5,0)</f>
        <v>0</v>
      </c>
      <c r="T5" s="0" t="s">
        <v>24</v>
      </c>
      <c r="U5" s="7" t="s">
        <v>25</v>
      </c>
      <c r="V5" s="7" t="s">
        <v>26</v>
      </c>
    </row>
    <row r="6" customFormat="false" ht="14.65" hidden="false" customHeight="false" outlineLevel="0" collapsed="false">
      <c r="A6" s="0" t="n">
        <v>462</v>
      </c>
      <c r="B6" s="19" t="s">
        <v>28</v>
      </c>
      <c r="C6" s="20" t="n">
        <v>39300003</v>
      </c>
      <c r="D6" s="9" t="n">
        <v>393</v>
      </c>
      <c r="E6" s="20" t="s">
        <v>29</v>
      </c>
      <c r="F6" s="20" t="s">
        <v>30</v>
      </c>
      <c r="G6" s="19" t="s">
        <v>10</v>
      </c>
      <c r="H6" s="20" t="n">
        <v>2430</v>
      </c>
      <c r="I6" s="21" t="n">
        <v>42913</v>
      </c>
      <c r="J6" s="20" t="s">
        <v>23</v>
      </c>
      <c r="K6" s="22" t="n">
        <v>12</v>
      </c>
      <c r="L6" s="22"/>
      <c r="M6" s="13" t="n">
        <f aca="false">IF(C6&lt;&gt;C5,K6,IF(K6="",M5-L6,M5+K6))</f>
        <v>12</v>
      </c>
      <c r="N6" s="22" t="n">
        <v>4.5</v>
      </c>
      <c r="O6" s="15" t="n">
        <f aca="false">K6*N6</f>
        <v>54</v>
      </c>
      <c r="P6" s="15" t="n">
        <f aca="false">L6*N6</f>
        <v>0</v>
      </c>
      <c r="Q6" s="13" t="n">
        <f aca="false">IF(C6&lt;&gt;C5,O6,IF(O6=0,Q5-P6,Q5+O6))</f>
        <v>54</v>
      </c>
      <c r="R6" s="16" t="n">
        <f aca="false">IF(C6&lt;&gt;C7,M6,0)</f>
        <v>0</v>
      </c>
      <c r="S6" s="17" t="n">
        <f aca="false">IF(C6&lt;&gt;C7,Q6,0)</f>
        <v>0</v>
      </c>
      <c r="T6" s="0" t="s">
        <v>31</v>
      </c>
      <c r="U6" s="7" t="s">
        <v>25</v>
      </c>
      <c r="V6" s="7" t="s">
        <v>26</v>
      </c>
    </row>
    <row r="7" customFormat="false" ht="14.65" hidden="false" customHeight="false" outlineLevel="0" collapsed="false">
      <c r="A7" s="0" t="n">
        <v>463</v>
      </c>
      <c r="B7" s="19" t="s">
        <v>28</v>
      </c>
      <c r="C7" s="20" t="n">
        <v>39300003</v>
      </c>
      <c r="D7" s="9" t="n">
        <v>393</v>
      </c>
      <c r="E7" s="20" t="s">
        <v>29</v>
      </c>
      <c r="F7" s="20" t="s">
        <v>30</v>
      </c>
      <c r="G7" s="19" t="s">
        <v>11</v>
      </c>
      <c r="H7" s="20" t="n">
        <v>13643</v>
      </c>
      <c r="I7" s="21" t="n">
        <v>42913</v>
      </c>
      <c r="J7" s="20"/>
      <c r="K7" s="22"/>
      <c r="L7" s="22" t="n">
        <v>12</v>
      </c>
      <c r="M7" s="13" t="n">
        <f aca="false">IF(C7&lt;&gt;C6,K7,IF(K7="",M6-L7,M6+K7))</f>
        <v>0</v>
      </c>
      <c r="N7" s="22" t="n">
        <v>4.5</v>
      </c>
      <c r="O7" s="15" t="n">
        <f aca="false">K7*N7</f>
        <v>0</v>
      </c>
      <c r="P7" s="15" t="n">
        <f aca="false">L7*N7</f>
        <v>54</v>
      </c>
      <c r="Q7" s="13" t="n">
        <f aca="false">IF(C7&lt;&gt;C6,O7,IF(O7=0,Q6-P7,Q6+O7))</f>
        <v>0</v>
      </c>
      <c r="R7" s="18" t="n">
        <f aca="false">IF(C7&lt;&gt;C8,M7,0)</f>
        <v>0</v>
      </c>
      <c r="S7" s="17" t="n">
        <f aca="false">IF(C7&lt;&gt;C8,Q7,0)</f>
        <v>0</v>
      </c>
      <c r="T7" s="0" t="s">
        <v>31</v>
      </c>
      <c r="U7" s="7" t="s">
        <v>25</v>
      </c>
      <c r="V7" s="7" t="s">
        <v>26</v>
      </c>
    </row>
    <row r="8" customFormat="false" ht="14.65" hidden="false" customHeight="false" outlineLevel="0" collapsed="false">
      <c r="A8" s="0" t="n">
        <v>464</v>
      </c>
      <c r="B8" s="19" t="s">
        <v>28</v>
      </c>
      <c r="C8" s="20" t="n">
        <v>39300005</v>
      </c>
      <c r="D8" s="9" t="n">
        <v>393</v>
      </c>
      <c r="E8" s="20" t="s">
        <v>32</v>
      </c>
      <c r="F8" s="20" t="s">
        <v>30</v>
      </c>
      <c r="G8" s="19" t="s">
        <v>10</v>
      </c>
      <c r="H8" s="20" t="n">
        <v>2430</v>
      </c>
      <c r="I8" s="21" t="n">
        <v>42913</v>
      </c>
      <c r="J8" s="20" t="s">
        <v>23</v>
      </c>
      <c r="K8" s="22" t="n">
        <v>1</v>
      </c>
      <c r="L8" s="22"/>
      <c r="M8" s="13" t="n">
        <f aca="false">IF(C8&lt;&gt;C7,K8,IF(K8="",M7-L8,M7+K8))</f>
        <v>1</v>
      </c>
      <c r="N8" s="22" t="n">
        <v>39</v>
      </c>
      <c r="O8" s="15" t="n">
        <f aca="false">K8*N8</f>
        <v>39</v>
      </c>
      <c r="P8" s="15" t="n">
        <f aca="false">L8*N8</f>
        <v>0</v>
      </c>
      <c r="Q8" s="13" t="n">
        <f aca="false">IF(C8&lt;&gt;C7,O8,IF(O8=0,Q7-P8,Q7+O8))</f>
        <v>39</v>
      </c>
      <c r="R8" s="16" t="n">
        <f aca="false">IF(C8&lt;&gt;C9,M8,0)</f>
        <v>0</v>
      </c>
      <c r="S8" s="17" t="n">
        <f aca="false">IF(C8&lt;&gt;C9,Q8,0)</f>
        <v>0</v>
      </c>
      <c r="T8" s="0" t="s">
        <v>31</v>
      </c>
      <c r="U8" s="7" t="s">
        <v>25</v>
      </c>
      <c r="V8" s="7" t="s">
        <v>26</v>
      </c>
    </row>
    <row r="9" customFormat="false" ht="14.65" hidden="false" customHeight="false" outlineLevel="0" collapsed="false">
      <c r="A9" s="0" t="n">
        <v>465</v>
      </c>
      <c r="B9" s="19" t="s">
        <v>28</v>
      </c>
      <c r="C9" s="20" t="n">
        <v>39300005</v>
      </c>
      <c r="D9" s="9" t="n">
        <v>393</v>
      </c>
      <c r="E9" s="20" t="s">
        <v>32</v>
      </c>
      <c r="F9" s="20" t="s">
        <v>30</v>
      </c>
      <c r="G9" s="19" t="s">
        <v>11</v>
      </c>
      <c r="H9" s="20" t="n">
        <v>13643</v>
      </c>
      <c r="I9" s="21" t="n">
        <v>42913</v>
      </c>
      <c r="J9" s="20"/>
      <c r="K9" s="22"/>
      <c r="L9" s="22" t="n">
        <v>1</v>
      </c>
      <c r="M9" s="13" t="n">
        <f aca="false">IF(C9&lt;&gt;C8,K9,IF(K9="",M8-L9,M8+K9))</f>
        <v>0</v>
      </c>
      <c r="N9" s="22" t="n">
        <v>39</v>
      </c>
      <c r="O9" s="15" t="n">
        <f aca="false">K9*N9</f>
        <v>0</v>
      </c>
      <c r="P9" s="15" t="n">
        <f aca="false">L9*N9</f>
        <v>39</v>
      </c>
      <c r="Q9" s="13" t="n">
        <f aca="false">IF(C9&lt;&gt;C8,O9,IF(O9=0,Q8-P9,Q8+O9))</f>
        <v>0</v>
      </c>
      <c r="R9" s="18" t="n">
        <f aca="false">IF(C9&lt;&gt;C10,M9,0)</f>
        <v>0</v>
      </c>
      <c r="S9" s="17" t="n">
        <f aca="false">IF(C9&lt;&gt;C10,Q9,0)</f>
        <v>0</v>
      </c>
      <c r="T9" s="0" t="s">
        <v>31</v>
      </c>
      <c r="U9" s="7" t="s">
        <v>25</v>
      </c>
      <c r="V9" s="7" t="s">
        <v>26</v>
      </c>
    </row>
    <row r="10" customFormat="false" ht="14.65" hidden="false" customHeight="false" outlineLevel="0" collapsed="false">
      <c r="A10" s="0" t="n">
        <v>466</v>
      </c>
      <c r="B10" s="19" t="s">
        <v>28</v>
      </c>
      <c r="C10" s="20" t="n">
        <v>39300006</v>
      </c>
      <c r="D10" s="9" t="n">
        <v>393</v>
      </c>
      <c r="E10" s="20" t="s">
        <v>33</v>
      </c>
      <c r="F10" s="20" t="s">
        <v>30</v>
      </c>
      <c r="G10" s="19" t="s">
        <v>10</v>
      </c>
      <c r="H10" s="20" t="n">
        <v>2430</v>
      </c>
      <c r="I10" s="21" t="n">
        <v>42913</v>
      </c>
      <c r="J10" s="20" t="s">
        <v>23</v>
      </c>
      <c r="K10" s="22" t="n">
        <v>12</v>
      </c>
      <c r="L10" s="22"/>
      <c r="M10" s="13" t="n">
        <f aca="false">IF(C10&lt;&gt;C9,K10,IF(K10="",M9-L10,M9+K10))</f>
        <v>12</v>
      </c>
      <c r="N10" s="22" t="n">
        <v>7</v>
      </c>
      <c r="O10" s="15" t="n">
        <f aca="false">K10*N10</f>
        <v>84</v>
      </c>
      <c r="P10" s="15" t="n">
        <f aca="false">L10*N10</f>
        <v>0</v>
      </c>
      <c r="Q10" s="13" t="n">
        <f aca="false">IF(C10&lt;&gt;C9,O10,IF(O10=0,Q9-P10,Q9+O10))</f>
        <v>84</v>
      </c>
      <c r="R10" s="16" t="n">
        <f aca="false">IF(C10&lt;&gt;C11,M10,0)</f>
        <v>0</v>
      </c>
      <c r="S10" s="17" t="n">
        <f aca="false">IF(C10&lt;&gt;C11,Q10,0)</f>
        <v>0</v>
      </c>
      <c r="T10" s="0" t="s">
        <v>31</v>
      </c>
      <c r="U10" s="7" t="s">
        <v>25</v>
      </c>
      <c r="V10" s="7" t="s">
        <v>26</v>
      </c>
    </row>
    <row r="11" customFormat="false" ht="14.65" hidden="false" customHeight="false" outlineLevel="0" collapsed="false">
      <c r="A11" s="0" t="n">
        <v>467</v>
      </c>
      <c r="B11" s="19" t="s">
        <v>28</v>
      </c>
      <c r="C11" s="20" t="n">
        <v>39300006</v>
      </c>
      <c r="D11" s="9" t="n">
        <v>393</v>
      </c>
      <c r="E11" s="20" t="s">
        <v>33</v>
      </c>
      <c r="F11" s="20" t="s">
        <v>30</v>
      </c>
      <c r="G11" s="19" t="s">
        <v>11</v>
      </c>
      <c r="H11" s="20" t="n">
        <v>13643</v>
      </c>
      <c r="I11" s="21" t="n">
        <v>42913</v>
      </c>
      <c r="J11" s="20"/>
      <c r="K11" s="22"/>
      <c r="L11" s="22" t="n">
        <v>12</v>
      </c>
      <c r="M11" s="13" t="n">
        <f aca="false">IF(C11&lt;&gt;C10,K11,IF(K11="",M10-L11,M10+K11))</f>
        <v>0</v>
      </c>
      <c r="N11" s="22" t="n">
        <v>7</v>
      </c>
      <c r="O11" s="15" t="n">
        <f aca="false">K11*N11</f>
        <v>0</v>
      </c>
      <c r="P11" s="15" t="n">
        <f aca="false">L11*N11</f>
        <v>84</v>
      </c>
      <c r="Q11" s="13" t="n">
        <f aca="false">IF(C11&lt;&gt;C10,O11,IF(O11=0,Q10-P11,Q10+O11))</f>
        <v>0</v>
      </c>
      <c r="R11" s="18" t="n">
        <f aca="false">IF(C11&lt;&gt;C12,M11,0)</f>
        <v>0</v>
      </c>
      <c r="S11" s="17" t="n">
        <f aca="false">IF(C11&lt;&gt;C12,Q11,0)</f>
        <v>0</v>
      </c>
      <c r="T11" s="0" t="s">
        <v>31</v>
      </c>
      <c r="U11" s="7" t="s">
        <v>25</v>
      </c>
      <c r="V11" s="7" t="s">
        <v>26</v>
      </c>
    </row>
    <row r="12" customFormat="false" ht="14.65" hidden="false" customHeight="false" outlineLevel="0" collapsed="false">
      <c r="A12" s="0" t="n">
        <v>468</v>
      </c>
      <c r="B12" s="19" t="s">
        <v>28</v>
      </c>
      <c r="C12" s="20" t="n">
        <v>39300008</v>
      </c>
      <c r="D12" s="9" t="n">
        <v>393</v>
      </c>
      <c r="E12" s="20" t="s">
        <v>34</v>
      </c>
      <c r="F12" s="20" t="s">
        <v>35</v>
      </c>
      <c r="G12" s="19" t="s">
        <v>10</v>
      </c>
      <c r="H12" s="20" t="n">
        <v>2462</v>
      </c>
      <c r="I12" s="21" t="n">
        <v>42963</v>
      </c>
      <c r="J12" s="20" t="s">
        <v>23</v>
      </c>
      <c r="K12" s="22" t="n">
        <v>3</v>
      </c>
      <c r="L12" s="22"/>
      <c r="M12" s="13" t="n">
        <f aca="false">IF(C12&lt;&gt;C11,K12,IF(K12="",M11-L12,M11+K12))</f>
        <v>3</v>
      </c>
      <c r="N12" s="22" t="n">
        <v>1.7</v>
      </c>
      <c r="O12" s="15" t="n">
        <f aca="false">K12*N12</f>
        <v>5.1</v>
      </c>
      <c r="P12" s="15" t="n">
        <f aca="false">L12*N12</f>
        <v>0</v>
      </c>
      <c r="Q12" s="13" t="n">
        <f aca="false">IF(C12&lt;&gt;C11,O12,IF(O12=0,Q11-P12,Q11+O12))</f>
        <v>5.1</v>
      </c>
      <c r="R12" s="16" t="n">
        <f aca="false">IF(C12&lt;&gt;C13,M12,0)</f>
        <v>0</v>
      </c>
      <c r="S12" s="17" t="n">
        <f aca="false">IF(C12&lt;&gt;C13,Q12,0)</f>
        <v>0</v>
      </c>
      <c r="T12" s="0" t="s">
        <v>36</v>
      </c>
      <c r="U12" s="7" t="s">
        <v>25</v>
      </c>
      <c r="V12" s="7" t="s">
        <v>26</v>
      </c>
    </row>
    <row r="13" customFormat="false" ht="14.65" hidden="false" customHeight="false" outlineLevel="0" collapsed="false">
      <c r="A13" s="0" t="n">
        <v>469</v>
      </c>
      <c r="B13" s="19" t="s">
        <v>28</v>
      </c>
      <c r="C13" s="20" t="n">
        <v>39300008</v>
      </c>
      <c r="D13" s="9" t="n">
        <v>393</v>
      </c>
      <c r="E13" s="20" t="s">
        <v>34</v>
      </c>
      <c r="F13" s="20" t="s">
        <v>35</v>
      </c>
      <c r="G13" s="19" t="s">
        <v>11</v>
      </c>
      <c r="H13" s="20" t="n">
        <v>13900</v>
      </c>
      <c r="I13" s="21" t="n">
        <v>42963</v>
      </c>
      <c r="J13" s="20"/>
      <c r="K13" s="22"/>
      <c r="L13" s="22" t="n">
        <v>3</v>
      </c>
      <c r="M13" s="13" t="n">
        <f aca="false">IF(C13&lt;&gt;C12,K13,IF(K13="",M12-L13,M12+K13))</f>
        <v>0</v>
      </c>
      <c r="N13" s="22" t="n">
        <v>1.7</v>
      </c>
      <c r="O13" s="15" t="n">
        <f aca="false">K13*N13</f>
        <v>0</v>
      </c>
      <c r="P13" s="15" t="n">
        <f aca="false">L13*N13</f>
        <v>5.1</v>
      </c>
      <c r="Q13" s="13" t="n">
        <f aca="false">IF(C13&lt;&gt;C12,O13,IF(O13=0,Q12-P13,Q12+O13))</f>
        <v>0</v>
      </c>
      <c r="R13" s="18" t="n">
        <f aca="false">IF(C13&lt;&gt;C14,M13,0)</f>
        <v>0</v>
      </c>
      <c r="S13" s="17" t="n">
        <f aca="false">IF(C13&lt;&gt;C14,Q13,0)</f>
        <v>0</v>
      </c>
      <c r="T13" s="0" t="s">
        <v>36</v>
      </c>
      <c r="U13" s="7" t="s">
        <v>25</v>
      </c>
      <c r="V13" s="7" t="s">
        <v>26</v>
      </c>
    </row>
    <row r="14" customFormat="false" ht="14.65" hidden="false" customHeight="false" outlineLevel="0" collapsed="false">
      <c r="A14" s="0" t="n">
        <v>470</v>
      </c>
      <c r="B14" s="19" t="s">
        <v>28</v>
      </c>
      <c r="C14" s="20" t="n">
        <v>39300013</v>
      </c>
      <c r="D14" s="9" t="n">
        <v>393</v>
      </c>
      <c r="E14" s="20" t="s">
        <v>37</v>
      </c>
      <c r="F14" s="20" t="s">
        <v>30</v>
      </c>
      <c r="G14" s="19" t="s">
        <v>10</v>
      </c>
      <c r="H14" s="20" t="n">
        <v>2430</v>
      </c>
      <c r="I14" s="21" t="n">
        <v>42913</v>
      </c>
      <c r="J14" s="20" t="s">
        <v>23</v>
      </c>
      <c r="K14" s="22" t="n">
        <v>1</v>
      </c>
      <c r="L14" s="22"/>
      <c r="M14" s="13" t="n">
        <f aca="false">IF(C14&lt;&gt;C13,K14,IF(K14="",M13-L14,M13+K14))</f>
        <v>1</v>
      </c>
      <c r="N14" s="22" t="n">
        <v>39</v>
      </c>
      <c r="O14" s="15" t="n">
        <f aca="false">K14*N14</f>
        <v>39</v>
      </c>
      <c r="P14" s="15" t="n">
        <f aca="false">L14*N14</f>
        <v>0</v>
      </c>
      <c r="Q14" s="13" t="n">
        <f aca="false">IF(C14&lt;&gt;C13,O14,IF(O14=0,Q13-P14,Q13+O14))</f>
        <v>39</v>
      </c>
      <c r="R14" s="16" t="n">
        <f aca="false">IF(C14&lt;&gt;C15,M14,0)</f>
        <v>0</v>
      </c>
      <c r="S14" s="17" t="n">
        <f aca="false">IF(C14&lt;&gt;C15,Q14,0)</f>
        <v>0</v>
      </c>
      <c r="T14" s="0" t="s">
        <v>31</v>
      </c>
      <c r="U14" s="7" t="s">
        <v>25</v>
      </c>
      <c r="V14" s="7" t="s">
        <v>26</v>
      </c>
    </row>
    <row r="15" customFormat="false" ht="14.65" hidden="false" customHeight="false" outlineLevel="0" collapsed="false">
      <c r="A15" s="0" t="n">
        <v>471</v>
      </c>
      <c r="B15" s="19" t="s">
        <v>28</v>
      </c>
      <c r="C15" s="20" t="n">
        <v>39300013</v>
      </c>
      <c r="D15" s="9" t="n">
        <v>393</v>
      </c>
      <c r="E15" s="20" t="s">
        <v>37</v>
      </c>
      <c r="F15" s="20" t="s">
        <v>30</v>
      </c>
      <c r="G15" s="19" t="s">
        <v>11</v>
      </c>
      <c r="H15" s="20" t="n">
        <v>13643</v>
      </c>
      <c r="I15" s="21" t="n">
        <v>42913</v>
      </c>
      <c r="J15" s="20"/>
      <c r="K15" s="22"/>
      <c r="L15" s="22" t="n">
        <v>1</v>
      </c>
      <c r="M15" s="13" t="n">
        <f aca="false">IF(C15&lt;&gt;C14,K15,IF(K15="",M14-L15,M14+K15))</f>
        <v>0</v>
      </c>
      <c r="N15" s="22" t="n">
        <v>39</v>
      </c>
      <c r="O15" s="15" t="n">
        <f aca="false">K15*N15</f>
        <v>0</v>
      </c>
      <c r="P15" s="15" t="n">
        <f aca="false">L15*N15</f>
        <v>39</v>
      </c>
      <c r="Q15" s="13" t="n">
        <f aca="false">IF(C15&lt;&gt;C14,O15,IF(O15=0,Q14-P15,Q14+O15))</f>
        <v>0</v>
      </c>
      <c r="R15" s="18" t="n">
        <f aca="false">IF(C15&lt;&gt;C16,M15,0)</f>
        <v>0</v>
      </c>
      <c r="S15" s="17" t="n">
        <f aca="false">IF(C15&lt;&gt;C16,Q15,0)</f>
        <v>0</v>
      </c>
      <c r="T15" s="0" t="s">
        <v>31</v>
      </c>
      <c r="U15" s="7" t="s">
        <v>25</v>
      </c>
      <c r="V15" s="7" t="s">
        <v>26</v>
      </c>
    </row>
    <row r="16" customFormat="false" ht="14.65" hidden="false" customHeight="false" outlineLevel="0" collapsed="false">
      <c r="A16" s="0" t="n">
        <v>580</v>
      </c>
      <c r="B16" s="7" t="s">
        <v>20</v>
      </c>
      <c r="C16" s="7" t="n">
        <v>31200002</v>
      </c>
      <c r="D16" s="9" t="n">
        <v>312</v>
      </c>
      <c r="E16" s="23" t="s">
        <v>27</v>
      </c>
      <c r="F16" s="24" t="s">
        <v>22</v>
      </c>
      <c r="G16" s="25" t="s">
        <v>10</v>
      </c>
      <c r="H16" s="7" t="n">
        <v>2304</v>
      </c>
      <c r="I16" s="26" t="n">
        <v>42765</v>
      </c>
      <c r="J16" s="7" t="s">
        <v>23</v>
      </c>
      <c r="K16" s="27" t="n">
        <v>11.424</v>
      </c>
      <c r="L16" s="27"/>
      <c r="M16" s="13" t="n">
        <f aca="false">IF(C16&lt;&gt;C15,K16,IF(K16="",M15-L16,M15+K16))</f>
        <v>11.424</v>
      </c>
      <c r="N16" s="28" t="n">
        <v>6</v>
      </c>
      <c r="O16" s="15" t="n">
        <f aca="false">K16*N16</f>
        <v>68.544</v>
      </c>
      <c r="P16" s="15" t="n">
        <f aca="false">L16*N16</f>
        <v>0</v>
      </c>
      <c r="Q16" s="13" t="n">
        <f aca="false">IF(C16&lt;&gt;C15,O16,IF(O16=0,Q15-P16,Q15+O16))</f>
        <v>68.544</v>
      </c>
      <c r="R16" s="16" t="n">
        <f aca="false">IF(C16&lt;&gt;C17,M16,0)</f>
        <v>0</v>
      </c>
      <c r="S16" s="17" t="n">
        <f aca="false">IF(C16&lt;&gt;C17,Q16,0)</f>
        <v>0</v>
      </c>
      <c r="T16" s="0" t="s">
        <v>38</v>
      </c>
      <c r="U16" s="29" t="s">
        <v>39</v>
      </c>
      <c r="V16" s="7" t="s">
        <v>26</v>
      </c>
    </row>
    <row r="17" customFormat="false" ht="14.65" hidden="false" customHeight="false" outlineLevel="0" collapsed="false">
      <c r="A17" s="0" t="n">
        <v>581</v>
      </c>
      <c r="B17" s="7" t="s">
        <v>20</v>
      </c>
      <c r="C17" s="7" t="n">
        <v>31200002</v>
      </c>
      <c r="D17" s="9" t="n">
        <v>312</v>
      </c>
      <c r="E17" s="23" t="s">
        <v>27</v>
      </c>
      <c r="F17" s="24" t="s">
        <v>22</v>
      </c>
      <c r="G17" s="24" t="s">
        <v>11</v>
      </c>
      <c r="H17" s="7" t="n">
        <v>12653</v>
      </c>
      <c r="I17" s="26" t="n">
        <v>42766</v>
      </c>
      <c r="J17" s="7"/>
      <c r="K17" s="27"/>
      <c r="L17" s="27" t="n">
        <v>11.424</v>
      </c>
      <c r="M17" s="13" t="n">
        <f aca="false">IF(C17&lt;&gt;C16,K17,IF(K17="",M16-L17,M16+K17))</f>
        <v>0</v>
      </c>
      <c r="N17" s="28" t="n">
        <v>6</v>
      </c>
      <c r="O17" s="15" t="n">
        <f aca="false">K17*N17</f>
        <v>0</v>
      </c>
      <c r="P17" s="15" t="n">
        <f aca="false">L17*N17</f>
        <v>68.544</v>
      </c>
      <c r="Q17" s="13" t="n">
        <f aca="false">IF(C17&lt;&gt;C16,O17,IF(O17=0,Q16-P17,Q16+O17))</f>
        <v>0</v>
      </c>
      <c r="R17" s="16" t="n">
        <f aca="false">IF(C17&lt;&gt;C18,M17,0)</f>
        <v>0</v>
      </c>
      <c r="S17" s="17" t="n">
        <f aca="false">IF(C17&lt;&gt;C18,Q17,0)</f>
        <v>0</v>
      </c>
      <c r="T17" s="0" t="s">
        <v>38</v>
      </c>
      <c r="U17" s="29" t="s">
        <v>39</v>
      </c>
      <c r="V17" s="7" t="s">
        <v>26</v>
      </c>
    </row>
    <row r="18" customFormat="false" ht="14.65" hidden="false" customHeight="false" outlineLevel="0" collapsed="false">
      <c r="A18" s="0" t="n">
        <v>582</v>
      </c>
      <c r="B18" s="7" t="s">
        <v>20</v>
      </c>
      <c r="C18" s="7" t="n">
        <v>31200002</v>
      </c>
      <c r="D18" s="9" t="n">
        <v>312</v>
      </c>
      <c r="E18" s="23" t="s">
        <v>27</v>
      </c>
      <c r="F18" s="7" t="s">
        <v>22</v>
      </c>
      <c r="G18" s="7" t="s">
        <v>10</v>
      </c>
      <c r="H18" s="7" t="n">
        <v>2320</v>
      </c>
      <c r="I18" s="26" t="n">
        <v>42800</v>
      </c>
      <c r="J18" s="7" t="s">
        <v>23</v>
      </c>
      <c r="K18" s="30" t="n">
        <v>9.444</v>
      </c>
      <c r="L18" s="27"/>
      <c r="M18" s="13" t="n">
        <f aca="false">IF(C18&lt;&gt;C17,K18,IF(K18="",M17-L18,M17+K18))</f>
        <v>9.444</v>
      </c>
      <c r="N18" s="31" t="n">
        <v>7</v>
      </c>
      <c r="O18" s="15" t="n">
        <f aca="false">K18*N18</f>
        <v>66.108</v>
      </c>
      <c r="P18" s="15" t="n">
        <f aca="false">L18*N18</f>
        <v>0</v>
      </c>
      <c r="Q18" s="13" t="n">
        <f aca="false">IF(C18&lt;&gt;C17,O18,IF(O18=0,Q17-P18,Q17+O18))</f>
        <v>66.108</v>
      </c>
      <c r="R18" s="16" t="n">
        <f aca="false">IF(C18&lt;&gt;C19,M18,0)</f>
        <v>0</v>
      </c>
      <c r="S18" s="17" t="n">
        <f aca="false">IF(C18&lt;&gt;C19,Q18,0)</f>
        <v>0</v>
      </c>
      <c r="T18" s="0" t="s">
        <v>40</v>
      </c>
      <c r="U18" s="29" t="s">
        <v>39</v>
      </c>
      <c r="V18" s="7" t="s">
        <v>26</v>
      </c>
    </row>
    <row r="19" customFormat="false" ht="14.65" hidden="false" customHeight="false" outlineLevel="0" collapsed="false">
      <c r="A19" s="0" t="n">
        <v>583</v>
      </c>
      <c r="B19" s="7" t="s">
        <v>20</v>
      </c>
      <c r="C19" s="7" t="n">
        <v>31200002</v>
      </c>
      <c r="D19" s="9" t="n">
        <v>312</v>
      </c>
      <c r="E19" s="23" t="s">
        <v>27</v>
      </c>
      <c r="F19" s="7" t="s">
        <v>22</v>
      </c>
      <c r="G19" s="7" t="s">
        <v>11</v>
      </c>
      <c r="H19" s="7" t="n">
        <v>12825</v>
      </c>
      <c r="I19" s="26" t="n">
        <v>42801</v>
      </c>
      <c r="J19" s="7"/>
      <c r="K19" s="30"/>
      <c r="L19" s="27" t="n">
        <v>9.444</v>
      </c>
      <c r="M19" s="13" t="n">
        <f aca="false">IF(C19&lt;&gt;C18,K19,IF(K19="",M18-L19,M18+K19))</f>
        <v>0</v>
      </c>
      <c r="N19" s="31" t="n">
        <v>7</v>
      </c>
      <c r="O19" s="15" t="n">
        <f aca="false">K19*N19</f>
        <v>0</v>
      </c>
      <c r="P19" s="15" t="n">
        <f aca="false">L19*N19</f>
        <v>66.108</v>
      </c>
      <c r="Q19" s="13" t="n">
        <f aca="false">IF(C19&lt;&gt;C18,O19,IF(O19=0,Q18-P19,Q18+O19))</f>
        <v>0</v>
      </c>
      <c r="R19" s="16" t="n">
        <f aca="false">IF(C19&lt;&gt;C20,M19,0)</f>
        <v>0</v>
      </c>
      <c r="S19" s="17" t="n">
        <f aca="false">IF(C19&lt;&gt;C20,Q19,0)</f>
        <v>0</v>
      </c>
      <c r="T19" s="0" t="s">
        <v>40</v>
      </c>
      <c r="U19" s="29" t="s">
        <v>39</v>
      </c>
      <c r="V19" s="7" t="s">
        <v>26</v>
      </c>
    </row>
    <row r="20" customFormat="false" ht="14.65" hidden="false" customHeight="false" outlineLevel="0" collapsed="false">
      <c r="A20" s="0" t="n">
        <v>584</v>
      </c>
      <c r="B20" s="7" t="s">
        <v>20</v>
      </c>
      <c r="C20" s="7" t="n">
        <v>31200002</v>
      </c>
      <c r="D20" s="9" t="n">
        <v>312</v>
      </c>
      <c r="E20" s="23" t="s">
        <v>27</v>
      </c>
      <c r="F20" s="7" t="s">
        <v>22</v>
      </c>
      <c r="G20" s="7" t="s">
        <v>10</v>
      </c>
      <c r="H20" s="7" t="n">
        <v>2341</v>
      </c>
      <c r="I20" s="26" t="n">
        <v>42842</v>
      </c>
      <c r="J20" s="7" t="s">
        <v>41</v>
      </c>
      <c r="K20" s="27" t="n">
        <v>10.038</v>
      </c>
      <c r="L20" s="27"/>
      <c r="M20" s="13" t="n">
        <f aca="false">IF(C20&lt;&gt;C19,K20,IF(K20="",M19-L20,M19+K20))</f>
        <v>10.038</v>
      </c>
      <c r="N20" s="27" t="n">
        <v>6</v>
      </c>
      <c r="O20" s="15" t="n">
        <f aca="false">K20*N20</f>
        <v>60.228</v>
      </c>
      <c r="P20" s="15" t="n">
        <f aca="false">L20*N20</f>
        <v>0</v>
      </c>
      <c r="Q20" s="13" t="n">
        <f aca="false">IF(C20&lt;&gt;C19,O20,IF(O20=0,Q19-P20,Q19+O20))</f>
        <v>60.228</v>
      </c>
      <c r="R20" s="16" t="n">
        <f aca="false">IF(C20&lt;&gt;C21,M20,0)</f>
        <v>0</v>
      </c>
      <c r="S20" s="17" t="n">
        <f aca="false">IF(C20&lt;&gt;C21,Q20,0)</f>
        <v>0</v>
      </c>
      <c r="T20" s="0" t="s">
        <v>42</v>
      </c>
      <c r="U20" s="29" t="s">
        <v>39</v>
      </c>
      <c r="V20" s="7" t="s">
        <v>26</v>
      </c>
    </row>
    <row r="21" customFormat="false" ht="14.65" hidden="false" customHeight="false" outlineLevel="0" collapsed="false">
      <c r="A21" s="0" t="n">
        <v>585</v>
      </c>
      <c r="B21" s="7" t="s">
        <v>20</v>
      </c>
      <c r="C21" s="7" t="n">
        <v>31200002</v>
      </c>
      <c r="D21" s="9" t="n">
        <v>312</v>
      </c>
      <c r="E21" s="23" t="s">
        <v>27</v>
      </c>
      <c r="F21" s="7" t="s">
        <v>22</v>
      </c>
      <c r="G21" s="7" t="s">
        <v>11</v>
      </c>
      <c r="H21" s="7" t="n">
        <v>13008</v>
      </c>
      <c r="I21" s="26" t="n">
        <v>42842</v>
      </c>
      <c r="J21" s="7"/>
      <c r="K21" s="27"/>
      <c r="L21" s="27" t="n">
        <v>10.038</v>
      </c>
      <c r="M21" s="13" t="n">
        <f aca="false">IF(C21&lt;&gt;C20,K21,IF(K21="",M20-L21,M20+K21))</f>
        <v>0</v>
      </c>
      <c r="N21" s="27" t="n">
        <v>6</v>
      </c>
      <c r="O21" s="15" t="n">
        <f aca="false">K21*N21</f>
        <v>0</v>
      </c>
      <c r="P21" s="15" t="n">
        <f aca="false">L21*N21</f>
        <v>60.228</v>
      </c>
      <c r="Q21" s="13" t="n">
        <f aca="false">IF(C21&lt;&gt;C20,O21,IF(O21=0,Q20-P21,Q20+O21))</f>
        <v>0</v>
      </c>
      <c r="R21" s="16" t="n">
        <f aca="false">IF(C21&lt;&gt;C22,M21,0)</f>
        <v>0</v>
      </c>
      <c r="S21" s="17" t="n">
        <f aca="false">IF(C21&lt;&gt;C22,Q21,0)</f>
        <v>0</v>
      </c>
      <c r="T21" s="0" t="s">
        <v>42</v>
      </c>
      <c r="U21" s="29" t="s">
        <v>39</v>
      </c>
      <c r="V21" s="7" t="s">
        <v>26</v>
      </c>
    </row>
    <row r="22" customFormat="false" ht="14.65" hidden="false" customHeight="false" outlineLevel="0" collapsed="false">
      <c r="A22" s="0" t="n">
        <v>586</v>
      </c>
      <c r="B22" s="7" t="s">
        <v>20</v>
      </c>
      <c r="C22" s="7" t="n">
        <v>31200002</v>
      </c>
      <c r="D22" s="9" t="n">
        <v>312</v>
      </c>
      <c r="E22" s="23" t="s">
        <v>27</v>
      </c>
      <c r="F22" s="7" t="s">
        <v>22</v>
      </c>
      <c r="G22" s="7" t="s">
        <v>10</v>
      </c>
      <c r="H22" s="7" t="n">
        <v>2349</v>
      </c>
      <c r="I22" s="26" t="n">
        <v>42842</v>
      </c>
      <c r="J22" s="7" t="s">
        <v>23</v>
      </c>
      <c r="K22" s="27" t="n">
        <v>4.46</v>
      </c>
      <c r="L22" s="27"/>
      <c r="M22" s="13" t="n">
        <f aca="false">IF(C22&lt;&gt;C21,K22,IF(K22="",M21-L22,M21+K22))</f>
        <v>4.46</v>
      </c>
      <c r="N22" s="27" t="n">
        <v>7</v>
      </c>
      <c r="O22" s="15" t="n">
        <f aca="false">K22*N22</f>
        <v>31.22</v>
      </c>
      <c r="P22" s="15" t="n">
        <f aca="false">L22*N22</f>
        <v>0</v>
      </c>
      <c r="Q22" s="13" t="n">
        <f aca="false">IF(C22&lt;&gt;C21,O22,IF(O22=0,Q21-P22,Q21+O22))</f>
        <v>31.22</v>
      </c>
      <c r="R22" s="16" t="n">
        <f aca="false">IF(C22&lt;&gt;C23,M22,0)</f>
        <v>0</v>
      </c>
      <c r="S22" s="17" t="n">
        <f aca="false">IF(C22&lt;&gt;C23,Q22,0)</f>
        <v>0</v>
      </c>
      <c r="T22" s="0" t="s">
        <v>42</v>
      </c>
      <c r="U22" s="29" t="s">
        <v>39</v>
      </c>
      <c r="V22" s="7" t="s">
        <v>26</v>
      </c>
    </row>
    <row r="23" customFormat="false" ht="14.65" hidden="false" customHeight="false" outlineLevel="0" collapsed="false">
      <c r="A23" s="0" t="n">
        <v>587</v>
      </c>
      <c r="B23" s="7" t="s">
        <v>20</v>
      </c>
      <c r="C23" s="7" t="n">
        <v>31200002</v>
      </c>
      <c r="D23" s="9" t="n">
        <v>312</v>
      </c>
      <c r="E23" s="23" t="s">
        <v>27</v>
      </c>
      <c r="F23" s="7" t="s">
        <v>22</v>
      </c>
      <c r="G23" s="7" t="s">
        <v>11</v>
      </c>
      <c r="H23" s="7" t="n">
        <v>13008</v>
      </c>
      <c r="I23" s="26" t="n">
        <v>42842</v>
      </c>
      <c r="J23" s="7"/>
      <c r="K23" s="27"/>
      <c r="L23" s="27" t="n">
        <v>4.46</v>
      </c>
      <c r="M23" s="13" t="n">
        <f aca="false">IF(C23&lt;&gt;C22,K23,IF(K23="",M22-L23,M22+K23))</f>
        <v>0</v>
      </c>
      <c r="N23" s="27" t="n">
        <v>7</v>
      </c>
      <c r="O23" s="15" t="n">
        <f aca="false">K23*N23</f>
        <v>0</v>
      </c>
      <c r="P23" s="15" t="n">
        <f aca="false">L23*N23</f>
        <v>31.22</v>
      </c>
      <c r="Q23" s="13" t="n">
        <f aca="false">IF(C23&lt;&gt;C22,O23,IF(O23=0,Q22-P23,Q22+O23))</f>
        <v>0</v>
      </c>
      <c r="R23" s="16" t="n">
        <f aca="false">IF(C23&lt;&gt;C24,M23,0)</f>
        <v>0</v>
      </c>
      <c r="S23" s="17" t="n">
        <f aca="false">IF(C23&lt;&gt;C24,Q23,0)</f>
        <v>0</v>
      </c>
      <c r="T23" s="0" t="s">
        <v>42</v>
      </c>
      <c r="U23" s="29" t="s">
        <v>39</v>
      </c>
      <c r="V23" s="7" t="s">
        <v>26</v>
      </c>
    </row>
    <row r="24" customFormat="false" ht="14.65" hidden="false" customHeight="false" outlineLevel="0" collapsed="false">
      <c r="A24" s="0" t="n">
        <v>588</v>
      </c>
      <c r="B24" s="7" t="s">
        <v>20</v>
      </c>
      <c r="C24" s="20" t="n">
        <v>31200002</v>
      </c>
      <c r="D24" s="9" t="n">
        <v>312</v>
      </c>
      <c r="E24" s="20" t="s">
        <v>27</v>
      </c>
      <c r="F24" s="19" t="s">
        <v>22</v>
      </c>
      <c r="G24" s="19" t="s">
        <v>10</v>
      </c>
      <c r="H24" s="20" t="n">
        <v>2440</v>
      </c>
      <c r="I24" s="21" t="n">
        <v>42919</v>
      </c>
      <c r="J24" s="19" t="s">
        <v>23</v>
      </c>
      <c r="K24" s="22" t="n">
        <v>8.366</v>
      </c>
      <c r="L24" s="22"/>
      <c r="M24" s="13" t="n">
        <f aca="false">IF(C24&lt;&gt;C23,K24,IF(K24="",M23-L24,M23+K24))</f>
        <v>8.366</v>
      </c>
      <c r="N24" s="32" t="n">
        <v>7</v>
      </c>
      <c r="O24" s="15" t="n">
        <f aca="false">K24*N24</f>
        <v>58.562</v>
      </c>
      <c r="P24" s="15" t="n">
        <f aca="false">L24*N24</f>
        <v>0</v>
      </c>
      <c r="Q24" s="13" t="n">
        <f aca="false">IF(C24&lt;&gt;C23,O24,IF(O24=0,Q23-P24,Q23+O24))</f>
        <v>58.562</v>
      </c>
      <c r="R24" s="16" t="n">
        <f aca="false">IF(C24&lt;&gt;C25,M24,0)</f>
        <v>0</v>
      </c>
      <c r="S24" s="17" t="n">
        <f aca="false">IF(C24&lt;&gt;C25,Q24,0)</f>
        <v>0</v>
      </c>
      <c r="T24" s="0" t="s">
        <v>31</v>
      </c>
      <c r="U24" s="29" t="s">
        <v>39</v>
      </c>
      <c r="V24" s="7" t="s">
        <v>26</v>
      </c>
    </row>
    <row r="25" customFormat="false" ht="14.65" hidden="false" customHeight="false" outlineLevel="0" collapsed="false">
      <c r="A25" s="0" t="n">
        <v>589</v>
      </c>
      <c r="B25" s="7" t="s">
        <v>20</v>
      </c>
      <c r="C25" s="20" t="n">
        <v>31200002</v>
      </c>
      <c r="D25" s="9" t="n">
        <v>312</v>
      </c>
      <c r="E25" s="20" t="s">
        <v>27</v>
      </c>
      <c r="F25" s="19" t="s">
        <v>22</v>
      </c>
      <c r="G25" s="19" t="s">
        <v>11</v>
      </c>
      <c r="H25" s="20" t="n">
        <v>13688</v>
      </c>
      <c r="I25" s="21" t="n">
        <v>42919</v>
      </c>
      <c r="J25" s="19"/>
      <c r="K25" s="22"/>
      <c r="L25" s="22" t="n">
        <v>8.366</v>
      </c>
      <c r="M25" s="13" t="n">
        <f aca="false">IF(C25&lt;&gt;C24,K25,IF(K25="",M24-L25,M24+K25))</f>
        <v>0</v>
      </c>
      <c r="N25" s="32" t="n">
        <v>7</v>
      </c>
      <c r="O25" s="15" t="n">
        <f aca="false">K25*N25</f>
        <v>0</v>
      </c>
      <c r="P25" s="15" t="n">
        <f aca="false">L25*N25</f>
        <v>58.562</v>
      </c>
      <c r="Q25" s="13" t="n">
        <f aca="false">IF(C25&lt;&gt;C24,O25,IF(O25=0,Q24-P25,Q24+O25))</f>
        <v>0</v>
      </c>
      <c r="R25" s="16" t="n">
        <f aca="false">IF(C25&lt;&gt;C26,M25,0)</f>
        <v>0</v>
      </c>
      <c r="S25" s="17" t="n">
        <f aca="false">IF(C25&lt;&gt;C26,Q25,0)</f>
        <v>0</v>
      </c>
      <c r="T25" s="0" t="s">
        <v>31</v>
      </c>
      <c r="U25" s="29" t="s">
        <v>39</v>
      </c>
      <c r="V25" s="7" t="s">
        <v>26</v>
      </c>
    </row>
    <row r="26" customFormat="false" ht="14.65" hidden="false" customHeight="false" outlineLevel="0" collapsed="false">
      <c r="A26" s="0" t="n">
        <v>590</v>
      </c>
      <c r="B26" s="7" t="s">
        <v>20</v>
      </c>
      <c r="C26" s="20" t="n">
        <v>31200002</v>
      </c>
      <c r="D26" s="9" t="n">
        <v>312</v>
      </c>
      <c r="E26" s="20" t="s">
        <v>27</v>
      </c>
      <c r="F26" s="19" t="s">
        <v>22</v>
      </c>
      <c r="G26" s="19" t="s">
        <v>10</v>
      </c>
      <c r="H26" s="20" t="n">
        <v>2463</v>
      </c>
      <c r="I26" s="21" t="n">
        <v>42968</v>
      </c>
      <c r="J26" s="19" t="s">
        <v>23</v>
      </c>
      <c r="K26" s="22" t="n">
        <v>13294</v>
      </c>
      <c r="L26" s="22"/>
      <c r="M26" s="13" t="n">
        <f aca="false">IF(C26&lt;&gt;C25,K26,IF(K26="",M25-L26,M25+K26))</f>
        <v>13294</v>
      </c>
      <c r="N26" s="32" t="n">
        <v>7</v>
      </c>
      <c r="O26" s="15" t="n">
        <f aca="false">K26*N26</f>
        <v>93058</v>
      </c>
      <c r="P26" s="15" t="n">
        <f aca="false">L26*N26</f>
        <v>0</v>
      </c>
      <c r="Q26" s="13" t="n">
        <f aca="false">IF(C26&lt;&gt;C25,O26,IF(O26=0,Q25-P26,Q25+O26))</f>
        <v>93058</v>
      </c>
      <c r="R26" s="16" t="n">
        <f aca="false">IF(C26&lt;&gt;C27,M26,0)</f>
        <v>0</v>
      </c>
      <c r="S26" s="17" t="n">
        <f aca="false">IF(C26&lt;&gt;C27,Q26,0)</f>
        <v>0</v>
      </c>
      <c r="T26" s="0" t="s">
        <v>36</v>
      </c>
      <c r="U26" s="29" t="s">
        <v>39</v>
      </c>
      <c r="V26" s="7" t="s">
        <v>26</v>
      </c>
    </row>
    <row r="27" customFormat="false" ht="14.65" hidden="false" customHeight="false" outlineLevel="0" collapsed="false">
      <c r="A27" s="0" t="n">
        <v>591</v>
      </c>
      <c r="B27" s="7" t="s">
        <v>20</v>
      </c>
      <c r="C27" s="20" t="n">
        <v>31200002</v>
      </c>
      <c r="D27" s="9" t="n">
        <v>312</v>
      </c>
      <c r="E27" s="20" t="s">
        <v>27</v>
      </c>
      <c r="F27" s="19" t="s">
        <v>22</v>
      </c>
      <c r="G27" s="19" t="s">
        <v>11</v>
      </c>
      <c r="H27" s="20" t="n">
        <v>13917</v>
      </c>
      <c r="I27" s="21" t="n">
        <v>42968</v>
      </c>
      <c r="J27" s="19"/>
      <c r="K27" s="22"/>
      <c r="L27" s="22" t="n">
        <v>13294</v>
      </c>
      <c r="M27" s="13" t="n">
        <f aca="false">IF(C27&lt;&gt;C26,K27,IF(K27="",M26-L27,M26+K27))</f>
        <v>0</v>
      </c>
      <c r="N27" s="32" t="n">
        <v>7</v>
      </c>
      <c r="O27" s="15" t="n">
        <f aca="false">K27*N27</f>
        <v>0</v>
      </c>
      <c r="P27" s="15" t="n">
        <f aca="false">L27*N27</f>
        <v>93058</v>
      </c>
      <c r="Q27" s="13" t="n">
        <f aca="false">IF(C27&lt;&gt;C26,O27,IF(O27=0,Q26-P27,Q26+O27))</f>
        <v>0</v>
      </c>
      <c r="R27" s="18" t="n">
        <f aca="false">IF(C27&lt;&gt;C28,M27,0)</f>
        <v>0</v>
      </c>
      <c r="S27" s="17" t="n">
        <f aca="false">IF(C27&lt;&gt;C28,Q27,0)</f>
        <v>0</v>
      </c>
      <c r="T27" s="0" t="s">
        <v>36</v>
      </c>
      <c r="U27" s="29" t="s">
        <v>39</v>
      </c>
      <c r="V27" s="7" t="s">
        <v>26</v>
      </c>
    </row>
    <row r="28" customFormat="false" ht="14.65" hidden="false" customHeight="false" outlineLevel="0" collapsed="false">
      <c r="A28" s="0" t="n">
        <v>592</v>
      </c>
      <c r="B28" s="7" t="s">
        <v>20</v>
      </c>
      <c r="C28" s="7" t="n">
        <v>31200003</v>
      </c>
      <c r="D28" s="9" t="n">
        <v>312</v>
      </c>
      <c r="E28" s="23" t="s">
        <v>43</v>
      </c>
      <c r="F28" s="24" t="s">
        <v>44</v>
      </c>
      <c r="G28" s="25" t="s">
        <v>10</v>
      </c>
      <c r="H28" s="7" t="n">
        <v>2304</v>
      </c>
      <c r="I28" s="26" t="n">
        <v>42765</v>
      </c>
      <c r="J28" s="7" t="s">
        <v>23</v>
      </c>
      <c r="K28" s="27" t="n">
        <v>2</v>
      </c>
      <c r="L28" s="27"/>
      <c r="M28" s="13" t="n">
        <f aca="false">IF(C28&lt;&gt;C27,K28,IF(K28="",M27-L28,M27+K28))</f>
        <v>2</v>
      </c>
      <c r="N28" s="28" t="n">
        <v>1.915</v>
      </c>
      <c r="O28" s="15" t="n">
        <f aca="false">K28*N28</f>
        <v>3.83</v>
      </c>
      <c r="P28" s="15" t="n">
        <f aca="false">L28*N28</f>
        <v>0</v>
      </c>
      <c r="Q28" s="13" t="n">
        <f aca="false">IF(C28&lt;&gt;C27,O28,IF(O28=0,Q27-P28,Q27+O28))</f>
        <v>3.83</v>
      </c>
      <c r="R28" s="16" t="n">
        <f aca="false">IF(C28&lt;&gt;C29,M28,0)</f>
        <v>0</v>
      </c>
      <c r="S28" s="17" t="n">
        <f aca="false">IF(C28&lt;&gt;C29,Q28,0)</f>
        <v>0</v>
      </c>
      <c r="T28" s="0" t="s">
        <v>38</v>
      </c>
      <c r="U28" s="29" t="s">
        <v>39</v>
      </c>
      <c r="V28" s="7" t="s">
        <v>26</v>
      </c>
    </row>
    <row r="29" customFormat="false" ht="14.65" hidden="false" customHeight="false" outlineLevel="0" collapsed="false">
      <c r="A29" s="0" t="n">
        <v>593</v>
      </c>
      <c r="B29" s="7" t="s">
        <v>20</v>
      </c>
      <c r="C29" s="7" t="n">
        <v>31200003</v>
      </c>
      <c r="D29" s="9" t="n">
        <v>312</v>
      </c>
      <c r="E29" s="23" t="s">
        <v>43</v>
      </c>
      <c r="F29" s="24" t="s">
        <v>44</v>
      </c>
      <c r="G29" s="24" t="s">
        <v>11</v>
      </c>
      <c r="H29" s="7" t="n">
        <v>12653</v>
      </c>
      <c r="I29" s="26" t="n">
        <v>42766</v>
      </c>
      <c r="J29" s="7"/>
      <c r="K29" s="27"/>
      <c r="L29" s="27" t="n">
        <v>2</v>
      </c>
      <c r="M29" s="13" t="n">
        <f aca="false">IF(C29&lt;&gt;C28,K29,IF(K29="",M28-L29,M28+K29))</f>
        <v>0</v>
      </c>
      <c r="N29" s="28" t="n">
        <v>1.915</v>
      </c>
      <c r="O29" s="15" t="n">
        <f aca="false">K29*N29</f>
        <v>0</v>
      </c>
      <c r="P29" s="15" t="n">
        <f aca="false">L29*N29</f>
        <v>3.83</v>
      </c>
      <c r="Q29" s="13" t="n">
        <f aca="false">IF(C29&lt;&gt;C28,O29,IF(O29=0,Q28-P29,Q28+O29))</f>
        <v>0</v>
      </c>
      <c r="R29" s="16" t="n">
        <f aca="false">IF(C29&lt;&gt;C30,M29,0)</f>
        <v>0</v>
      </c>
      <c r="S29" s="17" t="n">
        <f aca="false">IF(C29&lt;&gt;C30,Q29,0)</f>
        <v>0</v>
      </c>
      <c r="T29" s="0" t="s">
        <v>38</v>
      </c>
      <c r="U29" s="29" t="s">
        <v>39</v>
      </c>
      <c r="V29" s="7" t="s">
        <v>26</v>
      </c>
    </row>
    <row r="30" customFormat="false" ht="14.65" hidden="false" customHeight="false" outlineLevel="0" collapsed="false">
      <c r="A30" s="0" t="n">
        <v>594</v>
      </c>
      <c r="B30" s="7" t="s">
        <v>20</v>
      </c>
      <c r="C30" s="7" t="n">
        <v>31200003</v>
      </c>
      <c r="D30" s="9" t="n">
        <v>312</v>
      </c>
      <c r="E30" s="23" t="s">
        <v>43</v>
      </c>
      <c r="F30" s="7" t="s">
        <v>44</v>
      </c>
      <c r="G30" s="7" t="s">
        <v>10</v>
      </c>
      <c r="H30" s="7" t="n">
        <v>2320</v>
      </c>
      <c r="I30" s="26" t="n">
        <v>42800</v>
      </c>
      <c r="J30" s="7" t="s">
        <v>23</v>
      </c>
      <c r="K30" s="30" t="n">
        <v>1</v>
      </c>
      <c r="L30" s="28"/>
      <c r="M30" s="13" t="n">
        <f aca="false">IF(C30&lt;&gt;C29,K30,IF(K30="",M29-L30,M29+K30))</f>
        <v>1</v>
      </c>
      <c r="N30" s="31" t="n">
        <v>1.5</v>
      </c>
      <c r="O30" s="15" t="n">
        <f aca="false">K30*N30</f>
        <v>1.5</v>
      </c>
      <c r="P30" s="15" t="n">
        <f aca="false">L30*N30</f>
        <v>0</v>
      </c>
      <c r="Q30" s="13" t="n">
        <f aca="false">IF(C30&lt;&gt;C29,O30,IF(O30=0,Q29-P30,Q29+O30))</f>
        <v>1.5</v>
      </c>
      <c r="R30" s="16" t="n">
        <f aca="false">IF(C30&lt;&gt;C31,M30,0)</f>
        <v>0</v>
      </c>
      <c r="S30" s="17" t="n">
        <f aca="false">IF(C30&lt;&gt;C31,Q30,0)</f>
        <v>0</v>
      </c>
      <c r="T30" s="0" t="s">
        <v>40</v>
      </c>
      <c r="U30" s="29" t="s">
        <v>39</v>
      </c>
      <c r="V30" s="7" t="s">
        <v>26</v>
      </c>
    </row>
    <row r="31" customFormat="false" ht="14.65" hidden="false" customHeight="false" outlineLevel="0" collapsed="false">
      <c r="A31" s="0" t="n">
        <v>595</v>
      </c>
      <c r="B31" s="7" t="s">
        <v>20</v>
      </c>
      <c r="C31" s="7" t="n">
        <v>31200003</v>
      </c>
      <c r="D31" s="9" t="n">
        <v>312</v>
      </c>
      <c r="E31" s="23" t="s">
        <v>43</v>
      </c>
      <c r="F31" s="7" t="s">
        <v>44</v>
      </c>
      <c r="G31" s="7" t="s">
        <v>11</v>
      </c>
      <c r="H31" s="7" t="n">
        <v>12825</v>
      </c>
      <c r="I31" s="26" t="n">
        <v>42801</v>
      </c>
      <c r="J31" s="7"/>
      <c r="K31" s="30"/>
      <c r="L31" s="27" t="n">
        <v>1</v>
      </c>
      <c r="M31" s="13" t="n">
        <f aca="false">IF(C31&lt;&gt;C30,K31,IF(K31="",M30-L31,M30+K31))</f>
        <v>0</v>
      </c>
      <c r="N31" s="31" t="n">
        <v>1.5</v>
      </c>
      <c r="O31" s="15" t="n">
        <f aca="false">K31*N31</f>
        <v>0</v>
      </c>
      <c r="P31" s="15" t="n">
        <f aca="false">L31*N31</f>
        <v>1.5</v>
      </c>
      <c r="Q31" s="13" t="n">
        <f aca="false">IF(C31&lt;&gt;C30,O31,IF(O31=0,Q30-P31,Q30+O31))</f>
        <v>0</v>
      </c>
      <c r="R31" s="16" t="n">
        <f aca="false">IF(C31&lt;&gt;C32,M31,0)</f>
        <v>0</v>
      </c>
      <c r="S31" s="17" t="n">
        <f aca="false">IF(C31&lt;&gt;C32,Q31,0)</f>
        <v>0</v>
      </c>
      <c r="T31" s="0" t="s">
        <v>40</v>
      </c>
      <c r="U31" s="29" t="s">
        <v>39</v>
      </c>
      <c r="V31" s="7" t="s">
        <v>26</v>
      </c>
    </row>
    <row r="32" customFormat="false" ht="14.65" hidden="false" customHeight="false" outlineLevel="0" collapsed="false">
      <c r="A32" s="0" t="n">
        <v>596</v>
      </c>
      <c r="B32" s="7" t="s">
        <v>20</v>
      </c>
      <c r="C32" s="7" t="n">
        <v>31200003</v>
      </c>
      <c r="D32" s="9" t="n">
        <v>312</v>
      </c>
      <c r="E32" s="23" t="s">
        <v>43</v>
      </c>
      <c r="F32" s="7" t="s">
        <v>44</v>
      </c>
      <c r="G32" s="7" t="s">
        <v>10</v>
      </c>
      <c r="H32" s="7" t="n">
        <v>2320</v>
      </c>
      <c r="I32" s="26" t="n">
        <v>42800</v>
      </c>
      <c r="J32" s="7" t="s">
        <v>23</v>
      </c>
      <c r="K32" s="30" t="n">
        <v>1</v>
      </c>
      <c r="L32" s="27"/>
      <c r="M32" s="13" t="n">
        <f aca="false">IF(C32&lt;&gt;C31,K32,IF(K32="",M31-L32,M31+K32))</f>
        <v>1</v>
      </c>
      <c r="N32" s="31" t="n">
        <v>2</v>
      </c>
      <c r="O32" s="15" t="n">
        <f aca="false">K32*N32</f>
        <v>2</v>
      </c>
      <c r="P32" s="15" t="n">
        <f aca="false">L32*N32</f>
        <v>0</v>
      </c>
      <c r="Q32" s="13" t="n">
        <f aca="false">IF(C32&lt;&gt;C31,O32,IF(O32=0,Q31-P32,Q31+O32))</f>
        <v>2</v>
      </c>
      <c r="R32" s="16" t="n">
        <f aca="false">IF(C32&lt;&gt;C33,M32,0)</f>
        <v>0</v>
      </c>
      <c r="S32" s="17" t="n">
        <f aca="false">IF(C32&lt;&gt;C33,Q32,0)</f>
        <v>0</v>
      </c>
      <c r="T32" s="0" t="s">
        <v>40</v>
      </c>
      <c r="U32" s="29" t="s">
        <v>39</v>
      </c>
      <c r="V32" s="7" t="s">
        <v>26</v>
      </c>
    </row>
    <row r="33" customFormat="false" ht="14.65" hidden="false" customHeight="false" outlineLevel="0" collapsed="false">
      <c r="A33" s="0" t="n">
        <v>597</v>
      </c>
      <c r="B33" s="7" t="s">
        <v>20</v>
      </c>
      <c r="C33" s="7" t="n">
        <v>31200003</v>
      </c>
      <c r="D33" s="9" t="n">
        <v>312</v>
      </c>
      <c r="E33" s="23" t="s">
        <v>43</v>
      </c>
      <c r="F33" s="7" t="s">
        <v>44</v>
      </c>
      <c r="G33" s="7" t="s">
        <v>11</v>
      </c>
      <c r="H33" s="7" t="n">
        <v>12825</v>
      </c>
      <c r="I33" s="26" t="n">
        <v>42801</v>
      </c>
      <c r="J33" s="7"/>
      <c r="K33" s="30"/>
      <c r="L33" s="27" t="n">
        <v>1</v>
      </c>
      <c r="M33" s="13" t="n">
        <f aca="false">IF(C33&lt;&gt;C32,K33,IF(K33="",M32-L33,M32+K33))</f>
        <v>0</v>
      </c>
      <c r="N33" s="31" t="n">
        <v>2</v>
      </c>
      <c r="O33" s="15" t="n">
        <f aca="false">K33*N33</f>
        <v>0</v>
      </c>
      <c r="P33" s="15" t="n">
        <f aca="false">L33*N33</f>
        <v>2</v>
      </c>
      <c r="Q33" s="13" t="n">
        <f aca="false">IF(C33&lt;&gt;C32,O33,IF(O33=0,Q32-P33,Q32+O33))</f>
        <v>0</v>
      </c>
      <c r="R33" s="16" t="n">
        <f aca="false">IF(C33&lt;&gt;C34,M33,0)</f>
        <v>0</v>
      </c>
      <c r="S33" s="17" t="n">
        <f aca="false">IF(C33&lt;&gt;C34,Q33,0)</f>
        <v>0</v>
      </c>
      <c r="T33" s="0" t="s">
        <v>40</v>
      </c>
      <c r="U33" s="29" t="s">
        <v>39</v>
      </c>
      <c r="V33" s="7" t="s">
        <v>26</v>
      </c>
    </row>
    <row r="34" customFormat="false" ht="14.65" hidden="false" customHeight="false" outlineLevel="0" collapsed="false">
      <c r="A34" s="0" t="n">
        <v>598</v>
      </c>
      <c r="B34" s="7" t="s">
        <v>20</v>
      </c>
      <c r="C34" s="7" t="n">
        <v>31200003</v>
      </c>
      <c r="D34" s="9" t="n">
        <v>312</v>
      </c>
      <c r="E34" s="23" t="s">
        <v>45</v>
      </c>
      <c r="F34" s="7" t="s">
        <v>44</v>
      </c>
      <c r="G34" s="7" t="s">
        <v>10</v>
      </c>
      <c r="H34" s="7" t="n">
        <v>2349</v>
      </c>
      <c r="I34" s="26" t="n">
        <v>42842</v>
      </c>
      <c r="J34" s="7" t="s">
        <v>23</v>
      </c>
      <c r="K34" s="27" t="n">
        <v>2</v>
      </c>
      <c r="L34" s="27"/>
      <c r="M34" s="13" t="n">
        <f aca="false">IF(C34&lt;&gt;C33,K34,IF(K34="",M33-L34,M33+K34))</f>
        <v>2</v>
      </c>
      <c r="N34" s="27" t="n">
        <v>2</v>
      </c>
      <c r="O34" s="15" t="n">
        <f aca="false">K34*N34</f>
        <v>4</v>
      </c>
      <c r="P34" s="15" t="n">
        <f aca="false">L34*N34</f>
        <v>0</v>
      </c>
      <c r="Q34" s="13" t="n">
        <f aca="false">IF(C34&lt;&gt;C33,O34,IF(O34=0,Q33-P34,Q33+O34))</f>
        <v>4</v>
      </c>
      <c r="R34" s="16" t="n">
        <f aca="false">IF(C34&lt;&gt;C35,M34,0)</f>
        <v>0</v>
      </c>
      <c r="S34" s="17" t="n">
        <f aca="false">IF(C34&lt;&gt;C35,Q34,0)</f>
        <v>0</v>
      </c>
      <c r="T34" s="0" t="s">
        <v>42</v>
      </c>
      <c r="U34" s="29" t="s">
        <v>39</v>
      </c>
      <c r="V34" s="7" t="s">
        <v>26</v>
      </c>
    </row>
    <row r="35" customFormat="false" ht="14.65" hidden="false" customHeight="false" outlineLevel="0" collapsed="false">
      <c r="A35" s="0" t="n">
        <v>599</v>
      </c>
      <c r="B35" s="7" t="s">
        <v>20</v>
      </c>
      <c r="C35" s="7" t="n">
        <v>31200003</v>
      </c>
      <c r="D35" s="9" t="n">
        <v>312</v>
      </c>
      <c r="E35" s="23" t="s">
        <v>45</v>
      </c>
      <c r="F35" s="7" t="s">
        <v>44</v>
      </c>
      <c r="G35" s="7" t="s">
        <v>11</v>
      </c>
      <c r="H35" s="7" t="n">
        <v>13008</v>
      </c>
      <c r="I35" s="26" t="n">
        <v>42842</v>
      </c>
      <c r="J35" s="7"/>
      <c r="K35" s="27"/>
      <c r="L35" s="27" t="n">
        <v>2</v>
      </c>
      <c r="M35" s="13" t="n">
        <f aca="false">IF(C35&lt;&gt;C34,K35,IF(K35="",M34-L35,M34+K35))</f>
        <v>0</v>
      </c>
      <c r="N35" s="27" t="n">
        <v>2</v>
      </c>
      <c r="O35" s="15" t="n">
        <f aca="false">K35*N35</f>
        <v>0</v>
      </c>
      <c r="P35" s="15" t="n">
        <f aca="false">L35*N35</f>
        <v>4</v>
      </c>
      <c r="Q35" s="13" t="n">
        <f aca="false">IF(C35&lt;&gt;C34,O35,IF(O35=0,Q34-P35,Q34+O35))</f>
        <v>0</v>
      </c>
      <c r="R35" s="16" t="n">
        <f aca="false">IF(C35&lt;&gt;C36,M35,0)</f>
        <v>0</v>
      </c>
      <c r="S35" s="17" t="n">
        <f aca="false">IF(C35&lt;&gt;C36,Q35,0)</f>
        <v>0</v>
      </c>
      <c r="T35" s="0" t="s">
        <v>42</v>
      </c>
      <c r="U35" s="29" t="s">
        <v>39</v>
      </c>
      <c r="V35" s="7" t="s">
        <v>26</v>
      </c>
    </row>
    <row r="36" customFormat="false" ht="14.65" hidden="false" customHeight="false" outlineLevel="0" collapsed="false">
      <c r="A36" s="0" t="n">
        <v>600</v>
      </c>
      <c r="B36" s="7" t="s">
        <v>20</v>
      </c>
      <c r="C36" s="20" t="n">
        <v>31200003</v>
      </c>
      <c r="D36" s="9" t="n">
        <v>312</v>
      </c>
      <c r="E36" s="20" t="s">
        <v>45</v>
      </c>
      <c r="F36" s="19" t="s">
        <v>44</v>
      </c>
      <c r="G36" s="19" t="s">
        <v>10</v>
      </c>
      <c r="H36" s="20" t="n">
        <v>2440</v>
      </c>
      <c r="I36" s="21" t="n">
        <v>42919</v>
      </c>
      <c r="J36" s="19" t="s">
        <v>23</v>
      </c>
      <c r="K36" s="22" t="n">
        <v>1</v>
      </c>
      <c r="L36" s="22"/>
      <c r="M36" s="13" t="n">
        <f aca="false">IF(C36&lt;&gt;C35,K36,IF(K36="",M35-L36,M35+K36))</f>
        <v>1</v>
      </c>
      <c r="N36" s="32" t="n">
        <v>1.5</v>
      </c>
      <c r="O36" s="15" t="n">
        <f aca="false">K36*N36</f>
        <v>1.5</v>
      </c>
      <c r="P36" s="15" t="n">
        <f aca="false">L36*N36</f>
        <v>0</v>
      </c>
      <c r="Q36" s="13" t="n">
        <f aca="false">IF(C36&lt;&gt;C35,O36,IF(O36=0,Q35-P36,Q35+O36))</f>
        <v>1.5</v>
      </c>
      <c r="R36" s="16" t="n">
        <f aca="false">IF(C36&lt;&gt;C37,M36,0)</f>
        <v>0</v>
      </c>
      <c r="S36" s="17" t="n">
        <f aca="false">IF(C36&lt;&gt;C37,Q36,0)</f>
        <v>0</v>
      </c>
      <c r="T36" s="0" t="s">
        <v>31</v>
      </c>
      <c r="U36" s="29" t="s">
        <v>39</v>
      </c>
      <c r="V36" s="7" t="s">
        <v>26</v>
      </c>
    </row>
    <row r="37" customFormat="false" ht="14.65" hidden="false" customHeight="false" outlineLevel="0" collapsed="false">
      <c r="A37" s="0" t="n">
        <v>601</v>
      </c>
      <c r="B37" s="7" t="s">
        <v>20</v>
      </c>
      <c r="C37" s="20" t="n">
        <v>31200003</v>
      </c>
      <c r="D37" s="9" t="n">
        <v>312</v>
      </c>
      <c r="E37" s="20" t="s">
        <v>45</v>
      </c>
      <c r="F37" s="19" t="s">
        <v>44</v>
      </c>
      <c r="G37" s="19" t="s">
        <v>11</v>
      </c>
      <c r="H37" s="20" t="n">
        <v>13688</v>
      </c>
      <c r="I37" s="21" t="n">
        <v>42919</v>
      </c>
      <c r="J37" s="19"/>
      <c r="K37" s="22"/>
      <c r="L37" s="22" t="n">
        <v>1</v>
      </c>
      <c r="M37" s="13" t="n">
        <f aca="false">IF(C37&lt;&gt;C36,K37,IF(K37="",M36-L37,M36+K37))</f>
        <v>0</v>
      </c>
      <c r="N37" s="32" t="n">
        <v>1.5</v>
      </c>
      <c r="O37" s="15" t="n">
        <f aca="false">K37*N37</f>
        <v>0</v>
      </c>
      <c r="P37" s="15" t="n">
        <f aca="false">L37*N37</f>
        <v>1.5</v>
      </c>
      <c r="Q37" s="13" t="n">
        <f aca="false">IF(C37&lt;&gt;C36,O37,IF(O37=0,Q36-P37,Q36+O37))</f>
        <v>0</v>
      </c>
      <c r="R37" s="16" t="n">
        <f aca="false">IF(C37&lt;&gt;C38,M37,0)</f>
        <v>0</v>
      </c>
      <c r="S37" s="17" t="n">
        <f aca="false">IF(C37&lt;&gt;C38,Q37,0)</f>
        <v>0</v>
      </c>
      <c r="T37" s="0" t="s">
        <v>31</v>
      </c>
      <c r="U37" s="29" t="s">
        <v>39</v>
      </c>
      <c r="V37" s="7" t="s">
        <v>26</v>
      </c>
    </row>
    <row r="38" customFormat="false" ht="14.65" hidden="false" customHeight="false" outlineLevel="0" collapsed="false">
      <c r="A38" s="0" t="n">
        <v>602</v>
      </c>
      <c r="B38" s="7" t="s">
        <v>20</v>
      </c>
      <c r="C38" s="20" t="n">
        <v>31200003</v>
      </c>
      <c r="D38" s="9" t="n">
        <v>312</v>
      </c>
      <c r="E38" s="20" t="s">
        <v>45</v>
      </c>
      <c r="F38" s="19" t="s">
        <v>22</v>
      </c>
      <c r="G38" s="19" t="s">
        <v>10</v>
      </c>
      <c r="H38" s="20" t="n">
        <v>2463</v>
      </c>
      <c r="I38" s="21" t="n">
        <v>42968</v>
      </c>
      <c r="J38" s="19" t="s">
        <v>23</v>
      </c>
      <c r="K38" s="22" t="n">
        <v>1</v>
      </c>
      <c r="L38" s="22"/>
      <c r="M38" s="13" t="n">
        <f aca="false">IF(C38&lt;&gt;C37,K38,IF(K38="",M37-L38,M37+K38))</f>
        <v>1</v>
      </c>
      <c r="N38" s="32" t="n">
        <v>1.5</v>
      </c>
      <c r="O38" s="15" t="n">
        <f aca="false">K38*N38</f>
        <v>1.5</v>
      </c>
      <c r="P38" s="15" t="n">
        <f aca="false">L38*N38</f>
        <v>0</v>
      </c>
      <c r="Q38" s="13" t="n">
        <f aca="false">IF(C38&lt;&gt;C37,O38,IF(O38=0,Q37-P38,Q37+O38))</f>
        <v>1.5</v>
      </c>
      <c r="R38" s="16" t="n">
        <f aca="false">IF(C38&lt;&gt;C39,M38,0)</f>
        <v>0</v>
      </c>
      <c r="S38" s="17" t="n">
        <f aca="false">IF(C38&lt;&gt;C39,Q38,0)</f>
        <v>0</v>
      </c>
      <c r="T38" s="0" t="s">
        <v>36</v>
      </c>
      <c r="U38" s="29" t="s">
        <v>39</v>
      </c>
      <c r="V38" s="7" t="s">
        <v>26</v>
      </c>
    </row>
    <row r="39" customFormat="false" ht="14.65" hidden="false" customHeight="false" outlineLevel="0" collapsed="false">
      <c r="A39" s="0" t="n">
        <v>603</v>
      </c>
      <c r="B39" s="7" t="s">
        <v>20</v>
      </c>
      <c r="C39" s="20" t="n">
        <v>31200003</v>
      </c>
      <c r="D39" s="9" t="n">
        <v>312</v>
      </c>
      <c r="E39" s="20" t="s">
        <v>45</v>
      </c>
      <c r="F39" s="19" t="s">
        <v>22</v>
      </c>
      <c r="G39" s="19" t="s">
        <v>11</v>
      </c>
      <c r="H39" s="20" t="n">
        <v>13917</v>
      </c>
      <c r="I39" s="21" t="n">
        <v>42968</v>
      </c>
      <c r="J39" s="19"/>
      <c r="K39" s="22"/>
      <c r="L39" s="22" t="n">
        <v>1</v>
      </c>
      <c r="M39" s="13" t="n">
        <f aca="false">IF(C39&lt;&gt;C38,K39,IF(K39="",M38-L39,M38+K39))</f>
        <v>0</v>
      </c>
      <c r="N39" s="32" t="n">
        <v>1.5</v>
      </c>
      <c r="O39" s="15" t="n">
        <f aca="false">K39*N39</f>
        <v>0</v>
      </c>
      <c r="P39" s="15" t="n">
        <f aca="false">L39*N39</f>
        <v>1.5</v>
      </c>
      <c r="Q39" s="13" t="n">
        <f aca="false">IF(C39&lt;&gt;C38,O39,IF(O39=0,Q38-P39,Q38+O39))</f>
        <v>0</v>
      </c>
      <c r="R39" s="18" t="n">
        <f aca="false">IF(C39&lt;&gt;C40,M39,0)</f>
        <v>0</v>
      </c>
      <c r="S39" s="17" t="n">
        <f aca="false">IF(C39&lt;&gt;C40,Q39,0)</f>
        <v>0</v>
      </c>
      <c r="T39" s="0" t="s">
        <v>36</v>
      </c>
      <c r="U39" s="29" t="s">
        <v>39</v>
      </c>
      <c r="V39" s="7" t="s">
        <v>26</v>
      </c>
    </row>
    <row r="40" customFormat="false" ht="14.65" hidden="false" customHeight="false" outlineLevel="0" collapsed="false">
      <c r="A40" s="0" t="n">
        <v>604</v>
      </c>
      <c r="B40" s="7" t="s">
        <v>20</v>
      </c>
      <c r="C40" s="7" t="n">
        <v>31200006</v>
      </c>
      <c r="D40" s="9" t="n">
        <v>312</v>
      </c>
      <c r="E40" s="23" t="s">
        <v>46</v>
      </c>
      <c r="F40" s="7" t="s">
        <v>22</v>
      </c>
      <c r="G40" s="7" t="s">
        <v>10</v>
      </c>
      <c r="H40" s="7" t="n">
        <v>2320</v>
      </c>
      <c r="I40" s="26" t="n">
        <v>42800</v>
      </c>
      <c r="J40" s="7" t="s">
        <v>23</v>
      </c>
      <c r="K40" s="30" t="n">
        <v>0.824</v>
      </c>
      <c r="L40" s="27"/>
      <c r="M40" s="13" t="n">
        <f aca="false">IF(C40&lt;&gt;C39,K40,IF(K40="",M39-L40,M39+K40))</f>
        <v>0.824</v>
      </c>
      <c r="N40" s="31" t="n">
        <v>6.19903</v>
      </c>
      <c r="O40" s="15" t="n">
        <f aca="false">K40*N40</f>
        <v>5.10800072</v>
      </c>
      <c r="P40" s="15" t="n">
        <f aca="false">L40*N40</f>
        <v>0</v>
      </c>
      <c r="Q40" s="13" t="n">
        <f aca="false">IF(C40&lt;&gt;C39,O40,IF(O40=0,Q39-P40,Q39+O40))</f>
        <v>5.10800072</v>
      </c>
      <c r="R40" s="16" t="n">
        <f aca="false">IF(C40&lt;&gt;C41,M40,0)</f>
        <v>0</v>
      </c>
      <c r="S40" s="17" t="n">
        <f aca="false">IF(C40&lt;&gt;C41,Q40,0)</f>
        <v>0</v>
      </c>
      <c r="T40" s="0" t="s">
        <v>40</v>
      </c>
      <c r="U40" s="29" t="s">
        <v>39</v>
      </c>
      <c r="V40" s="7" t="s">
        <v>26</v>
      </c>
    </row>
    <row r="41" customFormat="false" ht="14.65" hidden="false" customHeight="false" outlineLevel="0" collapsed="false">
      <c r="A41" s="0" t="n">
        <v>605</v>
      </c>
      <c r="B41" s="7" t="s">
        <v>20</v>
      </c>
      <c r="C41" s="7" t="n">
        <v>31200006</v>
      </c>
      <c r="D41" s="9" t="n">
        <v>312</v>
      </c>
      <c r="E41" s="23" t="s">
        <v>46</v>
      </c>
      <c r="F41" s="7" t="s">
        <v>22</v>
      </c>
      <c r="G41" s="7" t="s">
        <v>11</v>
      </c>
      <c r="H41" s="7" t="n">
        <v>12825</v>
      </c>
      <c r="I41" s="26" t="n">
        <v>42801</v>
      </c>
      <c r="J41" s="7"/>
      <c r="K41" s="28"/>
      <c r="L41" s="27" t="n">
        <v>0.824</v>
      </c>
      <c r="M41" s="13" t="n">
        <f aca="false">IF(C41&lt;&gt;C40,K41,IF(K41="",M40-L41,M40+K41))</f>
        <v>0</v>
      </c>
      <c r="N41" s="31" t="n">
        <v>6.19903</v>
      </c>
      <c r="O41" s="15" t="n">
        <f aca="false">K41*N41</f>
        <v>0</v>
      </c>
      <c r="P41" s="15" t="n">
        <f aca="false">L41*N41</f>
        <v>5.10800072</v>
      </c>
      <c r="Q41" s="13" t="n">
        <f aca="false">IF(C41&lt;&gt;C40,O41,IF(O41=0,Q40-P41,Q40+O41))</f>
        <v>0</v>
      </c>
      <c r="R41" s="18" t="n">
        <f aca="false">IF(C41&lt;&gt;C42,M41,0)</f>
        <v>0</v>
      </c>
      <c r="S41" s="17" t="n">
        <f aca="false">IF(C41&lt;&gt;C42,Q41,0)</f>
        <v>0</v>
      </c>
      <c r="T41" s="0" t="s">
        <v>40</v>
      </c>
      <c r="U41" s="29" t="s">
        <v>39</v>
      </c>
      <c r="V41" s="7" t="s">
        <v>26</v>
      </c>
    </row>
    <row r="42" customFormat="false" ht="14.65" hidden="false" customHeight="false" outlineLevel="0" collapsed="false">
      <c r="A42" s="0" t="n">
        <v>606</v>
      </c>
      <c r="B42" s="7" t="s">
        <v>20</v>
      </c>
      <c r="C42" s="7" t="n">
        <v>31200010</v>
      </c>
      <c r="D42" s="9" t="n">
        <v>312</v>
      </c>
      <c r="E42" s="23" t="s">
        <v>47</v>
      </c>
      <c r="F42" s="7" t="s">
        <v>48</v>
      </c>
      <c r="G42" s="7" t="s">
        <v>10</v>
      </c>
      <c r="H42" s="7" t="n">
        <v>2319</v>
      </c>
      <c r="I42" s="26" t="n">
        <v>42800</v>
      </c>
      <c r="J42" s="7" t="s">
        <v>49</v>
      </c>
      <c r="K42" s="30" t="n">
        <v>1</v>
      </c>
      <c r="L42" s="27"/>
      <c r="M42" s="13" t="n">
        <f aca="false">IF(C42&lt;&gt;C41,K42,IF(K42="",M41-L42,M41+K42))</f>
        <v>1</v>
      </c>
      <c r="N42" s="31" t="n">
        <v>233</v>
      </c>
      <c r="O42" s="15" t="n">
        <f aca="false">K42*N42</f>
        <v>233</v>
      </c>
      <c r="P42" s="15" t="n">
        <f aca="false">L42*N42</f>
        <v>0</v>
      </c>
      <c r="Q42" s="13" t="n">
        <f aca="false">IF(C42&lt;&gt;C41,O42,IF(O42=0,Q41-P42,Q41+O42))</f>
        <v>233</v>
      </c>
      <c r="R42" s="16" t="n">
        <f aca="false">IF(C42&lt;&gt;C43,M42,0)</f>
        <v>0</v>
      </c>
      <c r="S42" s="17" t="n">
        <f aca="false">IF(C42&lt;&gt;C43,Q42,0)</f>
        <v>0</v>
      </c>
      <c r="T42" s="0" t="s">
        <v>40</v>
      </c>
      <c r="U42" s="29" t="s">
        <v>39</v>
      </c>
      <c r="V42" s="7" t="s">
        <v>26</v>
      </c>
    </row>
    <row r="43" customFormat="false" ht="14.65" hidden="false" customHeight="false" outlineLevel="0" collapsed="false">
      <c r="A43" s="0" t="n">
        <v>607</v>
      </c>
      <c r="B43" s="7" t="s">
        <v>20</v>
      </c>
      <c r="C43" s="7" t="n">
        <v>31200010</v>
      </c>
      <c r="D43" s="9" t="n">
        <v>312</v>
      </c>
      <c r="E43" s="23" t="s">
        <v>47</v>
      </c>
      <c r="F43" s="7" t="s">
        <v>48</v>
      </c>
      <c r="G43" s="7" t="s">
        <v>11</v>
      </c>
      <c r="H43" s="7" t="n">
        <v>12811</v>
      </c>
      <c r="I43" s="26" t="n">
        <v>42800</v>
      </c>
      <c r="J43" s="7"/>
      <c r="K43" s="30"/>
      <c r="L43" s="27" t="n">
        <v>1</v>
      </c>
      <c r="M43" s="13" t="n">
        <f aca="false">IF(C43&lt;&gt;C42,K43,IF(K43="",M42-L43,M42+K43))</f>
        <v>0</v>
      </c>
      <c r="N43" s="31" t="n">
        <v>233</v>
      </c>
      <c r="O43" s="15" t="n">
        <f aca="false">K43*N43</f>
        <v>0</v>
      </c>
      <c r="P43" s="15" t="n">
        <f aca="false">L43*N43</f>
        <v>233</v>
      </c>
      <c r="Q43" s="13" t="n">
        <f aca="false">IF(C43&lt;&gt;C42,O43,IF(O43=0,Q42-P43,Q42+O43))</f>
        <v>0</v>
      </c>
      <c r="R43" s="18" t="n">
        <f aca="false">IF(C43&lt;&gt;C44,M43,0)</f>
        <v>0</v>
      </c>
      <c r="S43" s="17" t="n">
        <f aca="false">IF(C43&lt;&gt;C44,Q43,0)</f>
        <v>0</v>
      </c>
      <c r="T43" s="0" t="s">
        <v>40</v>
      </c>
      <c r="U43" s="29" t="s">
        <v>39</v>
      </c>
      <c r="V43" s="7" t="s">
        <v>26</v>
      </c>
    </row>
    <row r="44" customFormat="false" ht="14.65" hidden="false" customHeight="false" outlineLevel="0" collapsed="false">
      <c r="A44" s="0" t="n">
        <v>608</v>
      </c>
      <c r="B44" s="7" t="s">
        <v>20</v>
      </c>
      <c r="C44" s="7" t="n">
        <v>31200013</v>
      </c>
      <c r="D44" s="9" t="n">
        <v>312</v>
      </c>
      <c r="E44" s="23" t="s">
        <v>50</v>
      </c>
      <c r="F44" s="24" t="s">
        <v>22</v>
      </c>
      <c r="G44" s="25" t="s">
        <v>10</v>
      </c>
      <c r="H44" s="7" t="n">
        <v>2304</v>
      </c>
      <c r="I44" s="26" t="n">
        <v>42765</v>
      </c>
      <c r="J44" s="7" t="s">
        <v>23</v>
      </c>
      <c r="K44" s="27" t="n">
        <v>4.132</v>
      </c>
      <c r="L44" s="27"/>
      <c r="M44" s="13" t="n">
        <f aca="false">IF(C44&lt;&gt;C43,K44,IF(K44="",M43-L44,M43+K44))</f>
        <v>4.132</v>
      </c>
      <c r="N44" s="28" t="n">
        <v>5.5</v>
      </c>
      <c r="O44" s="15" t="n">
        <f aca="false">K44*N44</f>
        <v>22.726</v>
      </c>
      <c r="P44" s="15" t="n">
        <f aca="false">L44*N44</f>
        <v>0</v>
      </c>
      <c r="Q44" s="13" t="n">
        <f aca="false">IF(C44&lt;&gt;C43,O44,IF(O44=0,Q43-P44,Q43+O44))</f>
        <v>22.726</v>
      </c>
      <c r="R44" s="16" t="n">
        <f aca="false">IF(C44&lt;&gt;C45,M44,0)</f>
        <v>0</v>
      </c>
      <c r="S44" s="17" t="n">
        <f aca="false">IF(C44&lt;&gt;C45,Q44,0)</f>
        <v>0</v>
      </c>
      <c r="T44" s="0" t="s">
        <v>38</v>
      </c>
      <c r="U44" s="29" t="s">
        <v>39</v>
      </c>
      <c r="V44" s="7" t="s">
        <v>26</v>
      </c>
    </row>
    <row r="45" customFormat="false" ht="14.65" hidden="false" customHeight="false" outlineLevel="0" collapsed="false">
      <c r="A45" s="0" t="n">
        <v>609</v>
      </c>
      <c r="B45" s="7" t="s">
        <v>20</v>
      </c>
      <c r="C45" s="7" t="n">
        <v>31200013</v>
      </c>
      <c r="D45" s="9" t="n">
        <v>312</v>
      </c>
      <c r="E45" s="23" t="s">
        <v>50</v>
      </c>
      <c r="F45" s="24" t="s">
        <v>22</v>
      </c>
      <c r="G45" s="24" t="s">
        <v>11</v>
      </c>
      <c r="H45" s="7" t="n">
        <v>12653</v>
      </c>
      <c r="I45" s="26" t="n">
        <v>42766</v>
      </c>
      <c r="J45" s="7"/>
      <c r="K45" s="27"/>
      <c r="L45" s="27" t="n">
        <v>4.132</v>
      </c>
      <c r="M45" s="13" t="n">
        <f aca="false">IF(C45&lt;&gt;C44,K45,IF(K45="",M44-L45,M44+K45))</f>
        <v>0</v>
      </c>
      <c r="N45" s="28" t="n">
        <v>5.5</v>
      </c>
      <c r="O45" s="15" t="n">
        <f aca="false">K45*N45</f>
        <v>0</v>
      </c>
      <c r="P45" s="15" t="n">
        <f aca="false">L45*N45</f>
        <v>22.726</v>
      </c>
      <c r="Q45" s="13" t="n">
        <f aca="false">IF(C45&lt;&gt;C44,O45,IF(O45=0,Q44-P45,Q44+O45))</f>
        <v>0</v>
      </c>
      <c r="R45" s="16" t="n">
        <f aca="false">IF(C45&lt;&gt;C46,M45,0)</f>
        <v>0</v>
      </c>
      <c r="S45" s="17" t="n">
        <f aca="false">IF(C45&lt;&gt;C46,Q45,0)</f>
        <v>0</v>
      </c>
      <c r="T45" s="0" t="s">
        <v>38</v>
      </c>
      <c r="U45" s="29" t="s">
        <v>39</v>
      </c>
      <c r="V45" s="7" t="s">
        <v>26</v>
      </c>
    </row>
    <row r="46" customFormat="false" ht="14.65" hidden="false" customHeight="false" outlineLevel="0" collapsed="false">
      <c r="A46" s="0" t="n">
        <v>610</v>
      </c>
      <c r="B46" s="7" t="s">
        <v>20</v>
      </c>
      <c r="C46" s="7" t="n">
        <v>31200013</v>
      </c>
      <c r="D46" s="9" t="n">
        <v>312</v>
      </c>
      <c r="E46" s="23" t="s">
        <v>21</v>
      </c>
      <c r="F46" s="7" t="s">
        <v>22</v>
      </c>
      <c r="G46" s="7" t="s">
        <v>10</v>
      </c>
      <c r="H46" s="7" t="n">
        <v>2320</v>
      </c>
      <c r="I46" s="26" t="n">
        <v>42800</v>
      </c>
      <c r="J46" s="7" t="s">
        <v>23</v>
      </c>
      <c r="K46" s="30" t="n">
        <v>3.564</v>
      </c>
      <c r="L46" s="27"/>
      <c r="M46" s="13" t="n">
        <f aca="false">IF(C46&lt;&gt;C45,K46,IF(K46="",M45-L46,M45+K46))</f>
        <v>3.564</v>
      </c>
      <c r="N46" s="31" t="n">
        <v>6</v>
      </c>
      <c r="O46" s="15" t="n">
        <f aca="false">K46*N46</f>
        <v>21.384</v>
      </c>
      <c r="P46" s="15" t="n">
        <f aca="false">L46*N46</f>
        <v>0</v>
      </c>
      <c r="Q46" s="13" t="n">
        <f aca="false">IF(C46&lt;&gt;C45,O46,IF(O46=0,Q45-P46,Q45+O46))</f>
        <v>21.384</v>
      </c>
      <c r="R46" s="16" t="n">
        <f aca="false">IF(C46&lt;&gt;C47,M46,0)</f>
        <v>0</v>
      </c>
      <c r="S46" s="17" t="n">
        <f aca="false">IF(C46&lt;&gt;C47,Q46,0)</f>
        <v>0</v>
      </c>
      <c r="T46" s="0" t="s">
        <v>40</v>
      </c>
      <c r="U46" s="29" t="s">
        <v>39</v>
      </c>
      <c r="V46" s="7" t="s">
        <v>26</v>
      </c>
    </row>
    <row r="47" customFormat="false" ht="14.65" hidden="false" customHeight="false" outlineLevel="0" collapsed="false">
      <c r="A47" s="0" t="n">
        <v>611</v>
      </c>
      <c r="B47" s="7" t="s">
        <v>20</v>
      </c>
      <c r="C47" s="7" t="n">
        <v>31200013</v>
      </c>
      <c r="D47" s="9" t="n">
        <v>312</v>
      </c>
      <c r="E47" s="23" t="s">
        <v>21</v>
      </c>
      <c r="F47" s="7" t="s">
        <v>22</v>
      </c>
      <c r="G47" s="7" t="s">
        <v>11</v>
      </c>
      <c r="H47" s="7" t="n">
        <v>12825</v>
      </c>
      <c r="I47" s="26" t="n">
        <v>42801</v>
      </c>
      <c r="J47" s="7"/>
      <c r="K47" s="30"/>
      <c r="L47" s="27" t="n">
        <v>3.564</v>
      </c>
      <c r="M47" s="13" t="n">
        <f aca="false">IF(C47&lt;&gt;C46,K47,IF(K47="",M46-L47,M46+K47))</f>
        <v>0</v>
      </c>
      <c r="N47" s="31" t="n">
        <v>6</v>
      </c>
      <c r="O47" s="15" t="n">
        <f aca="false">K47*N47</f>
        <v>0</v>
      </c>
      <c r="P47" s="15" t="n">
        <f aca="false">L47*N47</f>
        <v>21.384</v>
      </c>
      <c r="Q47" s="13" t="n">
        <f aca="false">IF(C47&lt;&gt;C46,O47,IF(O47=0,Q46-P47,Q46+O47))</f>
        <v>0</v>
      </c>
      <c r="R47" s="16" t="n">
        <f aca="false">IF(C47&lt;&gt;C48,M47,0)</f>
        <v>0</v>
      </c>
      <c r="S47" s="17" t="n">
        <f aca="false">IF(C47&lt;&gt;C48,Q47,0)</f>
        <v>0</v>
      </c>
      <c r="T47" s="0" t="s">
        <v>40</v>
      </c>
      <c r="U47" s="29" t="s">
        <v>39</v>
      </c>
      <c r="V47" s="7" t="s">
        <v>26</v>
      </c>
    </row>
    <row r="48" customFormat="false" ht="14.65" hidden="false" customHeight="false" outlineLevel="0" collapsed="false">
      <c r="A48" s="0" t="n">
        <v>612</v>
      </c>
      <c r="B48" s="7" t="s">
        <v>20</v>
      </c>
      <c r="C48" s="7" t="n">
        <v>31200013</v>
      </c>
      <c r="D48" s="9" t="n">
        <v>312</v>
      </c>
      <c r="E48" s="23" t="s">
        <v>21</v>
      </c>
      <c r="F48" s="7" t="s">
        <v>22</v>
      </c>
      <c r="G48" s="7" t="s">
        <v>10</v>
      </c>
      <c r="H48" s="7" t="n">
        <v>2349</v>
      </c>
      <c r="I48" s="26" t="n">
        <v>42842</v>
      </c>
      <c r="J48" s="7" t="s">
        <v>23</v>
      </c>
      <c r="K48" s="27" t="n">
        <v>2.144</v>
      </c>
      <c r="L48" s="27"/>
      <c r="M48" s="13" t="n">
        <f aca="false">IF(C48&lt;&gt;C47,K48,IF(K48="",M47-L48,M47+K48))</f>
        <v>2.144</v>
      </c>
      <c r="N48" s="27" t="n">
        <v>6</v>
      </c>
      <c r="O48" s="15" t="n">
        <f aca="false">K48*N48</f>
        <v>12.864</v>
      </c>
      <c r="P48" s="15" t="n">
        <f aca="false">L48*N48</f>
        <v>0</v>
      </c>
      <c r="Q48" s="13" t="n">
        <f aca="false">IF(C48&lt;&gt;C47,O48,IF(O48=0,Q47-P48,Q47+O48))</f>
        <v>12.864</v>
      </c>
      <c r="R48" s="16" t="n">
        <f aca="false">IF(C48&lt;&gt;C49,M48,0)</f>
        <v>0</v>
      </c>
      <c r="S48" s="17" t="n">
        <f aca="false">IF(C48&lt;&gt;C49,Q48,0)</f>
        <v>0</v>
      </c>
      <c r="T48" s="0" t="s">
        <v>42</v>
      </c>
      <c r="U48" s="29" t="s">
        <v>39</v>
      </c>
      <c r="V48" s="7" t="s">
        <v>26</v>
      </c>
    </row>
    <row r="49" customFormat="false" ht="14.65" hidden="false" customHeight="false" outlineLevel="0" collapsed="false">
      <c r="A49" s="0" t="n">
        <v>613</v>
      </c>
      <c r="B49" s="7" t="s">
        <v>20</v>
      </c>
      <c r="C49" s="7" t="n">
        <v>31200013</v>
      </c>
      <c r="D49" s="9" t="n">
        <v>312</v>
      </c>
      <c r="E49" s="23" t="s">
        <v>21</v>
      </c>
      <c r="F49" s="7" t="s">
        <v>22</v>
      </c>
      <c r="G49" s="7" t="s">
        <v>11</v>
      </c>
      <c r="H49" s="7" t="n">
        <v>13008</v>
      </c>
      <c r="I49" s="26" t="n">
        <v>42842</v>
      </c>
      <c r="J49" s="7"/>
      <c r="K49" s="27"/>
      <c r="L49" s="27" t="n">
        <v>2.144</v>
      </c>
      <c r="M49" s="13" t="n">
        <f aca="false">IF(C49&lt;&gt;C48,K49,IF(K49="",M48-L49,M48+K49))</f>
        <v>0</v>
      </c>
      <c r="N49" s="27" t="n">
        <v>6</v>
      </c>
      <c r="O49" s="15" t="n">
        <f aca="false">K49*N49</f>
        <v>0</v>
      </c>
      <c r="P49" s="15" t="n">
        <f aca="false">L49*N49</f>
        <v>12.864</v>
      </c>
      <c r="Q49" s="13" t="n">
        <f aca="false">IF(C49&lt;&gt;C48,O49,IF(O49=0,Q48-P49,Q48+O49))</f>
        <v>0</v>
      </c>
      <c r="R49" s="16" t="n">
        <f aca="false">IF(C49&lt;&gt;C50,M49,0)</f>
        <v>0</v>
      </c>
      <c r="S49" s="17" t="n">
        <f aca="false">IF(C49&lt;&gt;C50,Q49,0)</f>
        <v>0</v>
      </c>
      <c r="T49" s="0" t="s">
        <v>42</v>
      </c>
      <c r="U49" s="29" t="s">
        <v>39</v>
      </c>
      <c r="V49" s="7" t="s">
        <v>26</v>
      </c>
    </row>
    <row r="50" customFormat="false" ht="14.65" hidden="false" customHeight="false" outlineLevel="0" collapsed="false">
      <c r="A50" s="0" t="n">
        <v>614</v>
      </c>
      <c r="B50" s="7" t="s">
        <v>20</v>
      </c>
      <c r="C50" s="20" t="n">
        <v>31200013</v>
      </c>
      <c r="D50" s="9" t="n">
        <v>312</v>
      </c>
      <c r="E50" s="20" t="s">
        <v>21</v>
      </c>
      <c r="F50" s="19" t="s">
        <v>22</v>
      </c>
      <c r="G50" s="19" t="s">
        <v>10</v>
      </c>
      <c r="H50" s="20" t="n">
        <v>2440</v>
      </c>
      <c r="I50" s="21" t="n">
        <v>42919</v>
      </c>
      <c r="J50" s="19" t="s">
        <v>23</v>
      </c>
      <c r="K50" s="22" t="n">
        <v>3.224</v>
      </c>
      <c r="L50" s="22"/>
      <c r="M50" s="13" t="n">
        <f aca="false">IF(C50&lt;&gt;C49,K50,IF(K50="",M49-L50,M49+K50))</f>
        <v>3.224</v>
      </c>
      <c r="N50" s="32" t="n">
        <v>6</v>
      </c>
      <c r="O50" s="15" t="n">
        <f aca="false">K50*N50</f>
        <v>19.344</v>
      </c>
      <c r="P50" s="15" t="n">
        <f aca="false">L50*N50</f>
        <v>0</v>
      </c>
      <c r="Q50" s="13" t="n">
        <f aca="false">IF(C50&lt;&gt;C49,O50,IF(O50=0,Q49-P50,Q49+O50))</f>
        <v>19.344</v>
      </c>
      <c r="R50" s="16" t="n">
        <f aca="false">IF(C50&lt;&gt;C51,M50,0)</f>
        <v>0</v>
      </c>
      <c r="S50" s="17" t="n">
        <f aca="false">IF(C50&lt;&gt;C51,Q50,0)</f>
        <v>0</v>
      </c>
      <c r="T50" s="0" t="s">
        <v>31</v>
      </c>
      <c r="U50" s="29" t="s">
        <v>39</v>
      </c>
      <c r="V50" s="7" t="s">
        <v>26</v>
      </c>
    </row>
    <row r="51" customFormat="false" ht="14.65" hidden="false" customHeight="false" outlineLevel="0" collapsed="false">
      <c r="A51" s="0" t="n">
        <v>615</v>
      </c>
      <c r="B51" s="7" t="s">
        <v>20</v>
      </c>
      <c r="C51" s="20" t="n">
        <v>31200013</v>
      </c>
      <c r="D51" s="9" t="n">
        <v>312</v>
      </c>
      <c r="E51" s="20" t="s">
        <v>21</v>
      </c>
      <c r="F51" s="19" t="s">
        <v>22</v>
      </c>
      <c r="G51" s="19" t="s">
        <v>11</v>
      </c>
      <c r="H51" s="20" t="n">
        <v>13688</v>
      </c>
      <c r="I51" s="21" t="n">
        <v>42919</v>
      </c>
      <c r="J51" s="19"/>
      <c r="K51" s="22"/>
      <c r="L51" s="22" t="n">
        <v>3.224</v>
      </c>
      <c r="M51" s="13" t="n">
        <f aca="false">IF(C51&lt;&gt;C50,K51,IF(K51="",M50-L51,M50+K51))</f>
        <v>0</v>
      </c>
      <c r="N51" s="32" t="n">
        <v>6</v>
      </c>
      <c r="O51" s="15" t="n">
        <f aca="false">K51*N51</f>
        <v>0</v>
      </c>
      <c r="P51" s="15" t="n">
        <f aca="false">L51*N51</f>
        <v>19.344</v>
      </c>
      <c r="Q51" s="13" t="n">
        <f aca="false">IF(C51&lt;&gt;C50,O51,IF(O51=0,Q50-P51,Q50+O51))</f>
        <v>0</v>
      </c>
      <c r="R51" s="16" t="n">
        <f aca="false">IF(C51&lt;&gt;C52,M51,0)</f>
        <v>0</v>
      </c>
      <c r="S51" s="17" t="n">
        <f aca="false">IF(C51&lt;&gt;C52,Q51,0)</f>
        <v>0</v>
      </c>
      <c r="T51" s="0" t="s">
        <v>31</v>
      </c>
      <c r="U51" s="29" t="s">
        <v>39</v>
      </c>
      <c r="V51" s="7" t="s">
        <v>26</v>
      </c>
    </row>
    <row r="52" customFormat="false" ht="14.65" hidden="false" customHeight="false" outlineLevel="0" collapsed="false">
      <c r="A52" s="0" t="n">
        <v>616</v>
      </c>
      <c r="B52" s="7" t="s">
        <v>20</v>
      </c>
      <c r="C52" s="20" t="n">
        <v>31200013</v>
      </c>
      <c r="D52" s="9" t="n">
        <v>312</v>
      </c>
      <c r="E52" s="20" t="s">
        <v>21</v>
      </c>
      <c r="F52" s="19" t="s">
        <v>22</v>
      </c>
      <c r="G52" s="19" t="s">
        <v>10</v>
      </c>
      <c r="H52" s="20" t="n">
        <v>2463</v>
      </c>
      <c r="I52" s="21" t="n">
        <v>42968</v>
      </c>
      <c r="J52" s="19" t="s">
        <v>23</v>
      </c>
      <c r="K52" s="22" t="n">
        <v>3558</v>
      </c>
      <c r="L52" s="22"/>
      <c r="M52" s="13" t="n">
        <f aca="false">IF(C52&lt;&gt;C51,K52,IF(K52="",M51-L52,M51+K52))</f>
        <v>3558</v>
      </c>
      <c r="N52" s="32" t="n">
        <v>6</v>
      </c>
      <c r="O52" s="15" t="n">
        <f aca="false">K52*N52</f>
        <v>21348</v>
      </c>
      <c r="P52" s="15" t="n">
        <f aca="false">L52*N52</f>
        <v>0</v>
      </c>
      <c r="Q52" s="13" t="n">
        <f aca="false">IF(C52&lt;&gt;C51,O52,IF(O52=0,Q51-P52,Q51+O52))</f>
        <v>21348</v>
      </c>
      <c r="R52" s="16" t="n">
        <f aca="false">IF(C52&lt;&gt;C53,M52,0)</f>
        <v>0</v>
      </c>
      <c r="S52" s="17" t="n">
        <f aca="false">IF(C52&lt;&gt;C53,Q52,0)</f>
        <v>0</v>
      </c>
      <c r="T52" s="0" t="s">
        <v>36</v>
      </c>
      <c r="U52" s="29" t="s">
        <v>39</v>
      </c>
      <c r="V52" s="7" t="s">
        <v>26</v>
      </c>
    </row>
    <row r="53" customFormat="false" ht="14.65" hidden="false" customHeight="false" outlineLevel="0" collapsed="false">
      <c r="A53" s="0" t="n">
        <v>617</v>
      </c>
      <c r="B53" s="7" t="s">
        <v>20</v>
      </c>
      <c r="C53" s="20" t="n">
        <v>31200013</v>
      </c>
      <c r="D53" s="9" t="n">
        <v>312</v>
      </c>
      <c r="E53" s="20" t="s">
        <v>21</v>
      </c>
      <c r="F53" s="19" t="s">
        <v>22</v>
      </c>
      <c r="G53" s="19" t="s">
        <v>11</v>
      </c>
      <c r="H53" s="20" t="n">
        <v>13917</v>
      </c>
      <c r="I53" s="21" t="n">
        <v>42968</v>
      </c>
      <c r="J53" s="19"/>
      <c r="K53" s="22"/>
      <c r="L53" s="22" t="n">
        <v>3558</v>
      </c>
      <c r="M53" s="13" t="n">
        <f aca="false">IF(C53&lt;&gt;C52,K53,IF(K53="",M52-L53,M52+K53))</f>
        <v>0</v>
      </c>
      <c r="N53" s="32" t="n">
        <v>6</v>
      </c>
      <c r="O53" s="15" t="n">
        <f aca="false">K53*N53</f>
        <v>0</v>
      </c>
      <c r="P53" s="15" t="n">
        <f aca="false">L53*N53</f>
        <v>21348</v>
      </c>
      <c r="Q53" s="13" t="n">
        <f aca="false">IF(C53&lt;&gt;C52,O53,IF(O53=0,Q52-P53,Q52+O53))</f>
        <v>0</v>
      </c>
      <c r="R53" s="18" t="n">
        <f aca="false">IF(C53&lt;&gt;C54,M53,0)</f>
        <v>0</v>
      </c>
      <c r="S53" s="17" t="n">
        <f aca="false">IF(C53&lt;&gt;C54,Q53,0)</f>
        <v>0</v>
      </c>
      <c r="T53" s="0" t="s">
        <v>36</v>
      </c>
      <c r="U53" s="29" t="s">
        <v>39</v>
      </c>
      <c r="V53" s="7" t="s">
        <v>26</v>
      </c>
    </row>
    <row r="54" customFormat="false" ht="14.65" hidden="false" customHeight="false" outlineLevel="0" collapsed="false">
      <c r="A54" s="0" t="n">
        <v>618</v>
      </c>
      <c r="B54" s="7" t="s">
        <v>20</v>
      </c>
      <c r="C54" s="7" t="n">
        <v>31200015</v>
      </c>
      <c r="D54" s="9" t="n">
        <v>312</v>
      </c>
      <c r="E54" s="23" t="s">
        <v>51</v>
      </c>
      <c r="F54" s="7" t="s">
        <v>35</v>
      </c>
      <c r="G54" s="7" t="s">
        <v>10</v>
      </c>
      <c r="H54" s="7" t="n">
        <v>2320</v>
      </c>
      <c r="I54" s="26" t="n">
        <v>42800</v>
      </c>
      <c r="J54" s="7" t="s">
        <v>23</v>
      </c>
      <c r="K54" s="30" t="n">
        <v>1</v>
      </c>
      <c r="L54" s="27"/>
      <c r="M54" s="13" t="n">
        <f aca="false">IF(C54&lt;&gt;C53,K54,IF(K54="",M53-L54,M53+K54))</f>
        <v>1</v>
      </c>
      <c r="N54" s="31" t="n">
        <v>32.5</v>
      </c>
      <c r="O54" s="15" t="n">
        <f aca="false">K54*N54</f>
        <v>32.5</v>
      </c>
      <c r="P54" s="15" t="n">
        <f aca="false">L54*N54</f>
        <v>0</v>
      </c>
      <c r="Q54" s="13" t="n">
        <f aca="false">IF(C54&lt;&gt;C53,O54,IF(O54=0,Q53-P54,Q53+O54))</f>
        <v>32.5</v>
      </c>
      <c r="R54" s="16" t="n">
        <f aca="false">IF(C54&lt;&gt;C55,M54,0)</f>
        <v>0</v>
      </c>
      <c r="S54" s="17" t="n">
        <f aca="false">IF(C54&lt;&gt;C55,Q54,0)</f>
        <v>0</v>
      </c>
      <c r="T54" s="0" t="s">
        <v>40</v>
      </c>
      <c r="U54" s="29" t="s">
        <v>39</v>
      </c>
      <c r="V54" s="7" t="s">
        <v>26</v>
      </c>
    </row>
    <row r="55" customFormat="false" ht="14.65" hidden="false" customHeight="false" outlineLevel="0" collapsed="false">
      <c r="A55" s="0" t="n">
        <v>619</v>
      </c>
      <c r="B55" s="7" t="s">
        <v>20</v>
      </c>
      <c r="C55" s="7" t="n">
        <v>31200015</v>
      </c>
      <c r="D55" s="9" t="n">
        <v>312</v>
      </c>
      <c r="E55" s="23" t="s">
        <v>51</v>
      </c>
      <c r="F55" s="7" t="s">
        <v>35</v>
      </c>
      <c r="G55" s="7" t="s">
        <v>11</v>
      </c>
      <c r="H55" s="7" t="n">
        <v>12825</v>
      </c>
      <c r="I55" s="26" t="n">
        <v>42801</v>
      </c>
      <c r="J55" s="7"/>
      <c r="K55" s="30"/>
      <c r="L55" s="27" t="n">
        <v>1</v>
      </c>
      <c r="M55" s="13" t="n">
        <f aca="false">IF(C55&lt;&gt;C54,K55,IF(K55="",M54-L55,M54+K55))</f>
        <v>0</v>
      </c>
      <c r="N55" s="31" t="n">
        <v>32.5</v>
      </c>
      <c r="O55" s="15" t="n">
        <f aca="false">K55*N55</f>
        <v>0</v>
      </c>
      <c r="P55" s="15" t="n">
        <f aca="false">L55*N55</f>
        <v>32.5</v>
      </c>
      <c r="Q55" s="13" t="n">
        <f aca="false">IF(C55&lt;&gt;C54,O55,IF(O55=0,Q54-P55,Q54+O55))</f>
        <v>0</v>
      </c>
      <c r="R55" s="16" t="n">
        <f aca="false">IF(C55&lt;&gt;C56,M55,0)</f>
        <v>0</v>
      </c>
      <c r="S55" s="17" t="n">
        <f aca="false">IF(C55&lt;&gt;C56,Q55,0)</f>
        <v>0</v>
      </c>
      <c r="T55" s="0" t="s">
        <v>40</v>
      </c>
      <c r="U55" s="29" t="s">
        <v>39</v>
      </c>
      <c r="V55" s="7" t="s">
        <v>26</v>
      </c>
    </row>
    <row r="56" customFormat="false" ht="14.65" hidden="false" customHeight="false" outlineLevel="0" collapsed="false">
      <c r="A56" s="0" t="n">
        <v>620</v>
      </c>
      <c r="B56" s="7" t="s">
        <v>20</v>
      </c>
      <c r="C56" s="20" t="n">
        <v>31200015</v>
      </c>
      <c r="D56" s="9" t="n">
        <v>312</v>
      </c>
      <c r="E56" s="20" t="s">
        <v>51</v>
      </c>
      <c r="F56" s="19" t="s">
        <v>35</v>
      </c>
      <c r="G56" s="19" t="s">
        <v>10</v>
      </c>
      <c r="H56" s="20" t="n">
        <v>2440</v>
      </c>
      <c r="I56" s="21" t="n">
        <v>42919</v>
      </c>
      <c r="J56" s="19" t="s">
        <v>23</v>
      </c>
      <c r="K56" s="22" t="n">
        <v>1</v>
      </c>
      <c r="L56" s="22"/>
      <c r="M56" s="13" t="n">
        <f aca="false">IF(C56&lt;&gt;C55,K56,IF(K56="",M55-L56,M55+K56))</f>
        <v>1</v>
      </c>
      <c r="N56" s="32" t="n">
        <v>25.9</v>
      </c>
      <c r="O56" s="15" t="n">
        <f aca="false">K56*N56</f>
        <v>25.9</v>
      </c>
      <c r="P56" s="15" t="n">
        <f aca="false">L56*N56</f>
        <v>0</v>
      </c>
      <c r="Q56" s="13" t="n">
        <f aca="false">IF(C56&lt;&gt;C55,O56,IF(O56=0,Q55-P56,Q55+O56))</f>
        <v>25.9</v>
      </c>
      <c r="R56" s="16" t="n">
        <f aca="false">IF(C56&lt;&gt;C57,M56,0)</f>
        <v>0</v>
      </c>
      <c r="S56" s="17" t="n">
        <f aca="false">IF(C56&lt;&gt;C57,Q56,0)</f>
        <v>0</v>
      </c>
      <c r="T56" s="0" t="s">
        <v>31</v>
      </c>
      <c r="U56" s="29" t="s">
        <v>39</v>
      </c>
      <c r="V56" s="7" t="s">
        <v>26</v>
      </c>
    </row>
    <row r="57" customFormat="false" ht="14.65" hidden="false" customHeight="false" outlineLevel="0" collapsed="false">
      <c r="A57" s="0" t="n">
        <v>621</v>
      </c>
      <c r="B57" s="7" t="s">
        <v>20</v>
      </c>
      <c r="C57" s="20" t="n">
        <v>31200015</v>
      </c>
      <c r="D57" s="9" t="n">
        <v>312</v>
      </c>
      <c r="E57" s="20" t="s">
        <v>51</v>
      </c>
      <c r="F57" s="19" t="s">
        <v>22</v>
      </c>
      <c r="G57" s="19" t="s">
        <v>11</v>
      </c>
      <c r="H57" s="20" t="n">
        <v>13688</v>
      </c>
      <c r="I57" s="21" t="n">
        <v>42919</v>
      </c>
      <c r="J57" s="19"/>
      <c r="K57" s="22"/>
      <c r="L57" s="22" t="n">
        <v>1</v>
      </c>
      <c r="M57" s="13" t="n">
        <f aca="false">IF(C57&lt;&gt;C56,K57,IF(K57="",M56-L57,M56+K57))</f>
        <v>0</v>
      </c>
      <c r="N57" s="32" t="n">
        <v>25.9</v>
      </c>
      <c r="O57" s="15" t="n">
        <f aca="false">K57*N57</f>
        <v>0</v>
      </c>
      <c r="P57" s="15" t="n">
        <f aca="false">L57*N57</f>
        <v>25.9</v>
      </c>
      <c r="Q57" s="13" t="n">
        <f aca="false">IF(C57&lt;&gt;C56,O57,IF(O57=0,Q56-P57,Q56+O57))</f>
        <v>0</v>
      </c>
      <c r="R57" s="18" t="n">
        <f aca="false">IF(C57&lt;&gt;C58,M57,0)</f>
        <v>0</v>
      </c>
      <c r="S57" s="17" t="n">
        <f aca="false">IF(C57&lt;&gt;C58,Q57,0)</f>
        <v>0</v>
      </c>
      <c r="T57" s="0" t="s">
        <v>31</v>
      </c>
      <c r="U57" s="29" t="s">
        <v>39</v>
      </c>
      <c r="V57" s="7" t="s">
        <v>26</v>
      </c>
    </row>
    <row r="58" customFormat="false" ht="14.65" hidden="false" customHeight="false" outlineLevel="0" collapsed="false">
      <c r="A58" s="0" t="n">
        <v>622</v>
      </c>
      <c r="B58" s="7" t="s">
        <v>20</v>
      </c>
      <c r="C58" s="20" t="n">
        <v>31200016</v>
      </c>
      <c r="D58" s="9" t="n">
        <v>312</v>
      </c>
      <c r="E58" s="20" t="s">
        <v>52</v>
      </c>
      <c r="F58" s="19" t="s">
        <v>44</v>
      </c>
      <c r="G58" s="19" t="s">
        <v>10</v>
      </c>
      <c r="H58" s="20" t="n">
        <v>2440</v>
      </c>
      <c r="I58" s="21" t="n">
        <v>42919</v>
      </c>
      <c r="J58" s="19" t="s">
        <v>23</v>
      </c>
      <c r="K58" s="22" t="n">
        <v>1</v>
      </c>
      <c r="L58" s="22"/>
      <c r="M58" s="13" t="n">
        <f aca="false">IF(C58&lt;&gt;C57,K58,IF(K58="",M57-L58,M57+K58))</f>
        <v>1</v>
      </c>
      <c r="N58" s="32" t="n">
        <v>2</v>
      </c>
      <c r="O58" s="15" t="n">
        <f aca="false">K58*N58</f>
        <v>2</v>
      </c>
      <c r="P58" s="15" t="n">
        <f aca="false">L58*N58</f>
        <v>0</v>
      </c>
      <c r="Q58" s="13" t="n">
        <f aca="false">IF(C58&lt;&gt;C57,O58,IF(O58=0,Q57-P58,Q57+O58))</f>
        <v>2</v>
      </c>
      <c r="R58" s="16" t="n">
        <f aca="false">IF(C58&lt;&gt;C59,M58,0)</f>
        <v>0</v>
      </c>
      <c r="S58" s="17" t="n">
        <f aca="false">IF(C58&lt;&gt;C59,Q58,0)</f>
        <v>0</v>
      </c>
      <c r="T58" s="0" t="s">
        <v>31</v>
      </c>
      <c r="U58" s="29" t="s">
        <v>39</v>
      </c>
      <c r="V58" s="7" t="s">
        <v>26</v>
      </c>
    </row>
    <row r="59" customFormat="false" ht="14.65" hidden="false" customHeight="false" outlineLevel="0" collapsed="false">
      <c r="A59" s="0" t="n">
        <v>623</v>
      </c>
      <c r="B59" s="7" t="s">
        <v>20</v>
      </c>
      <c r="C59" s="20" t="n">
        <v>31200016</v>
      </c>
      <c r="D59" s="9" t="n">
        <v>312</v>
      </c>
      <c r="E59" s="20" t="s">
        <v>52</v>
      </c>
      <c r="F59" s="19" t="s">
        <v>44</v>
      </c>
      <c r="G59" s="19" t="s">
        <v>11</v>
      </c>
      <c r="H59" s="20" t="n">
        <v>13688</v>
      </c>
      <c r="I59" s="21" t="n">
        <v>42919</v>
      </c>
      <c r="J59" s="19"/>
      <c r="K59" s="22"/>
      <c r="L59" s="22" t="n">
        <v>1</v>
      </c>
      <c r="M59" s="13" t="n">
        <f aca="false">IF(C59&lt;&gt;C58,K59,IF(K59="",M58-L59,M58+K59))</f>
        <v>0</v>
      </c>
      <c r="N59" s="32" t="n">
        <v>2</v>
      </c>
      <c r="O59" s="15" t="n">
        <f aca="false">K59*N59</f>
        <v>0</v>
      </c>
      <c r="P59" s="15" t="n">
        <f aca="false">L59*N59</f>
        <v>2</v>
      </c>
      <c r="Q59" s="13" t="n">
        <f aca="false">IF(C59&lt;&gt;C58,O59,IF(O59=0,Q58-P59,Q58+O59))</f>
        <v>0</v>
      </c>
      <c r="R59" s="16" t="n">
        <f aca="false">IF(C59&lt;&gt;C60,M59,0)</f>
        <v>0</v>
      </c>
      <c r="S59" s="17" t="n">
        <f aca="false">IF(C59&lt;&gt;C60,Q59,0)</f>
        <v>0</v>
      </c>
      <c r="T59" s="0" t="s">
        <v>31</v>
      </c>
      <c r="U59" s="29" t="s">
        <v>39</v>
      </c>
      <c r="V59" s="7" t="s">
        <v>26</v>
      </c>
    </row>
    <row r="60" customFormat="false" ht="14.65" hidden="false" customHeight="false" outlineLevel="0" collapsed="false">
      <c r="A60" s="0" t="n">
        <v>624</v>
      </c>
      <c r="B60" s="7" t="s">
        <v>20</v>
      </c>
      <c r="C60" s="20" t="n">
        <v>31200016</v>
      </c>
      <c r="D60" s="9" t="n">
        <v>312</v>
      </c>
      <c r="E60" s="20" t="s">
        <v>52</v>
      </c>
      <c r="F60" s="19" t="s">
        <v>22</v>
      </c>
      <c r="G60" s="19" t="s">
        <v>10</v>
      </c>
      <c r="H60" s="20" t="n">
        <v>2463</v>
      </c>
      <c r="I60" s="21" t="n">
        <v>42968</v>
      </c>
      <c r="J60" s="19" t="s">
        <v>23</v>
      </c>
      <c r="K60" s="22" t="n">
        <v>1</v>
      </c>
      <c r="L60" s="22"/>
      <c r="M60" s="13" t="n">
        <f aca="false">IF(C60&lt;&gt;C59,K60,IF(K60="",M59-L60,M59+K60))</f>
        <v>1</v>
      </c>
      <c r="N60" s="32" t="n">
        <v>2</v>
      </c>
      <c r="O60" s="15" t="n">
        <f aca="false">K60*N60</f>
        <v>2</v>
      </c>
      <c r="P60" s="15" t="n">
        <f aca="false">L60*N60</f>
        <v>0</v>
      </c>
      <c r="Q60" s="13" t="n">
        <f aca="false">IF(C60&lt;&gt;C59,O60,IF(O60=0,Q59-P60,Q59+O60))</f>
        <v>2</v>
      </c>
      <c r="R60" s="16" t="n">
        <f aca="false">IF(C60&lt;&gt;C61,M60,0)</f>
        <v>0</v>
      </c>
      <c r="S60" s="17" t="n">
        <f aca="false">IF(C60&lt;&gt;C61,Q60,0)</f>
        <v>0</v>
      </c>
      <c r="T60" s="0" t="s">
        <v>36</v>
      </c>
      <c r="U60" s="29" t="s">
        <v>39</v>
      </c>
      <c r="V60" s="7" t="s">
        <v>26</v>
      </c>
    </row>
    <row r="61" customFormat="false" ht="14.65" hidden="false" customHeight="false" outlineLevel="0" collapsed="false">
      <c r="A61" s="0" t="n">
        <v>625</v>
      </c>
      <c r="B61" s="7" t="s">
        <v>20</v>
      </c>
      <c r="C61" s="20" t="n">
        <v>31200016</v>
      </c>
      <c r="D61" s="9" t="n">
        <v>312</v>
      </c>
      <c r="E61" s="20" t="s">
        <v>52</v>
      </c>
      <c r="F61" s="19" t="s">
        <v>22</v>
      </c>
      <c r="G61" s="19" t="s">
        <v>11</v>
      </c>
      <c r="H61" s="20" t="n">
        <v>13917</v>
      </c>
      <c r="I61" s="21" t="n">
        <v>42968</v>
      </c>
      <c r="J61" s="19"/>
      <c r="K61" s="22"/>
      <c r="L61" s="22" t="n">
        <v>1</v>
      </c>
      <c r="M61" s="13" t="n">
        <f aca="false">IF(C61&lt;&gt;C60,K61,IF(K61="",M60-L61,M60+K61))</f>
        <v>0</v>
      </c>
      <c r="N61" s="32" t="n">
        <v>2</v>
      </c>
      <c r="O61" s="15" t="n">
        <f aca="false">K61*N61</f>
        <v>0</v>
      </c>
      <c r="P61" s="15" t="n">
        <f aca="false">L61*N61</f>
        <v>2</v>
      </c>
      <c r="Q61" s="13" t="n">
        <f aca="false">IF(C61&lt;&gt;C60,O61,IF(O61=0,Q60-P61,Q60+O61))</f>
        <v>0</v>
      </c>
      <c r="R61" s="18" t="n">
        <f aca="false">IF(C61&lt;&gt;C62,M61,0)</f>
        <v>0</v>
      </c>
      <c r="S61" s="17" t="n">
        <f aca="false">IF(C61&lt;&gt;C62,Q61,0)</f>
        <v>0</v>
      </c>
      <c r="T61" s="0" t="s">
        <v>36</v>
      </c>
      <c r="U61" s="29" t="s">
        <v>39</v>
      </c>
      <c r="V61" s="7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O36" activeCellId="0" sqref="O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3" t="s">
        <v>1</v>
      </c>
      <c r="B1" s="34" t="s">
        <v>53</v>
      </c>
    </row>
    <row r="2" customFormat="false" ht="12.8" hidden="false" customHeight="false" outlineLevel="0" collapsed="false">
      <c r="A2" s="35" t="s">
        <v>20</v>
      </c>
      <c r="B2" s="36"/>
    </row>
    <row r="3" customFormat="false" ht="12.8" hidden="false" customHeight="false" outlineLevel="0" collapsed="false">
      <c r="A3" s="37" t="s">
        <v>28</v>
      </c>
      <c r="B3" s="38"/>
    </row>
    <row r="4" customFormat="false" ht="12.8" hidden="false" customHeight="false" outlineLevel="0" collapsed="false">
      <c r="A4" s="39" t="s">
        <v>54</v>
      </c>
      <c r="B4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2017-08-31T10:44:45Z</dcterms:created>
  <dc:creator/>
  <dc:description/>
  <dc:language>es-BO</dc:language>
  <cp:lastModifiedBy/>
  <dcterms:modified xsi:type="dcterms:W3CDTF">2017-09-01T10:37:44Z</dcterms:modified>
  <cp:revision>3</cp:revision>
  <dc:subject/>
  <dc:title/>
</cp:coreProperties>
</file>