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code\gitCodexGeo\geondstools\"/>
    </mc:Choice>
  </mc:AlternateContent>
  <xr:revisionPtr revIDLastSave="0" documentId="13_ncr:1_{AB6D67C0-500B-4E8A-AA9A-9CF7D2AA4868}" xr6:coauthVersionLast="47" xr6:coauthVersionMax="47" xr10:uidLastSave="{00000000-0000-0000-0000-000000000000}"/>
  <bookViews>
    <workbookView xWindow="-120" yWindow="-120" windowWidth="29040" windowHeight="15840" tabRatio="500" xr2:uid="{00000000-000D-0000-FFFF-FFFF00000000}"/>
  </bookViews>
  <sheets>
    <sheet name="Metadado_Camada_SCRIPT" sheetId="1" r:id="rId1"/>
    <sheet name="Sheet1" sheetId="3" r:id="rId2"/>
    <sheet name="COD" sheetId="2" r:id="rId3"/>
  </sheets>
  <externalReferences>
    <externalReference r:id="rId4"/>
    <externalReference r:id="rId5"/>
    <externalReference r:id="rId6"/>
  </externalReferences>
  <definedNames>
    <definedName name="_xlnm._FilterDatabase" localSheetId="0" hidden="1">Metadado_Camada_SCRIPT!$A$1:$AMK$1</definedName>
    <definedName name="aprx_n_publi">[1]Status!$AM$4</definedName>
    <definedName name="aprx_publi">[1]Status!$AM$5</definedName>
    <definedName name="Bases_Cartográficas">[2]filtros!#REF!</definedName>
    <definedName name="cam_c_aprx">[1]Status!$AB$32</definedName>
    <definedName name="cam_c_meta">[1]Status!$AB$19</definedName>
    <definedName name="cam_c_pub">[1]Status!$AB$5</definedName>
    <definedName name="cam_s_pub">[1]Status!$AB$4</definedName>
    <definedName name="Observação_CONTROLE_CAMADAS">[2]filtros!$D$2:$D$22</definedName>
    <definedName name="Portal1">[1]Status!$AL$19</definedName>
    <definedName name="Portal2">[1]Status!$AL$20</definedName>
    <definedName name="Portal3">[1]Status!$AL$21</definedName>
    <definedName name="Portal4">[1]Status!$AL$22</definedName>
    <definedName name="Portal5">[1]Status!$AL$23</definedName>
    <definedName name="Portal6">[1]Status!$AL$24</definedName>
    <definedName name="Portal7">[1]Status!$AL$25</definedName>
    <definedName name="Portal8">[1]Status!$AL$26</definedName>
    <definedName name="temas">[2]filtros!$F$1:$J$1</definedName>
    <definedName name="tematica_camada">[2]FILTRO_ENTERPRISE!$I$17:$I$35</definedName>
    <definedName name="total_aprx">[1]Status!$AM$6</definedName>
    <definedName name="Total1">[1]Status!$AM$19</definedName>
    <definedName name="Total2">[1]Status!$AM$20</definedName>
    <definedName name="Total3">[1]Status!$AM$21</definedName>
    <definedName name="Total4">[1]Status!$AM$22</definedName>
    <definedName name="Total5">[1]Status!$AM$23</definedName>
    <definedName name="Total6">[1]Status!$AM$24</definedName>
    <definedName name="Total7">[1]Status!$AM$25</definedName>
    <definedName name="Total8">[1]Status!$AM$26</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E46" i="1" l="1"/>
  <c r="E47" i="1"/>
  <c r="E204" i="1"/>
  <c r="E205" i="1"/>
  <c r="E48" i="1"/>
  <c r="E54" i="1"/>
  <c r="E55" i="1"/>
  <c r="E56" i="1"/>
  <c r="E57" i="1"/>
  <c r="E378" i="1"/>
  <c r="E376" i="1"/>
  <c r="E377" i="1"/>
  <c r="E18" i="1"/>
  <c r="E356" i="1"/>
  <c r="E361" i="1"/>
  <c r="E206" i="1"/>
  <c r="E207" i="1"/>
  <c r="E58" i="1"/>
  <c r="E214" i="1"/>
  <c r="E424" i="1"/>
  <c r="E216" i="1"/>
  <c r="E217" i="1"/>
  <c r="E59" i="1"/>
  <c r="E357" i="1"/>
  <c r="E362" i="1"/>
  <c r="E454" i="1"/>
  <c r="E358" i="1"/>
  <c r="E363" i="1"/>
  <c r="E359" i="1"/>
  <c r="E364" i="1"/>
  <c r="E218" i="1"/>
  <c r="E308" i="1"/>
  <c r="E309" i="1"/>
  <c r="E310" i="1"/>
  <c r="E311" i="1"/>
  <c r="E312" i="1"/>
  <c r="E313" i="1"/>
  <c r="E60" i="1"/>
  <c r="E61" i="1"/>
  <c r="E220" i="1"/>
  <c r="E221" i="1"/>
  <c r="E223" i="1"/>
  <c r="E323" i="1"/>
  <c r="E19" i="1"/>
  <c r="E324" i="1"/>
  <c r="E325" i="1"/>
  <c r="E224" i="1"/>
  <c r="E225" i="1"/>
  <c r="E164" i="1"/>
  <c r="E226" i="1"/>
  <c r="E227" i="1"/>
  <c r="E229" i="1"/>
  <c r="E230" i="1"/>
  <c r="E231" i="1"/>
  <c r="E326" i="1"/>
  <c r="E20" i="1"/>
  <c r="E165" i="1"/>
  <c r="E327" i="1"/>
  <c r="E345" i="1"/>
  <c r="E62" i="1"/>
  <c r="E63" i="1"/>
  <c r="E237" i="1"/>
  <c r="E21" i="1"/>
  <c r="E22" i="1"/>
  <c r="E328" i="1"/>
  <c r="E238" i="1"/>
  <c r="E266" i="1"/>
  <c r="E23" i="1"/>
  <c r="E166" i="1"/>
  <c r="E167" i="1"/>
  <c r="E24" i="1"/>
  <c r="E455" i="1"/>
  <c r="E168" i="1"/>
  <c r="E425" i="1"/>
  <c r="E267" i="1"/>
  <c r="E270" i="1"/>
  <c r="E64" i="1"/>
  <c r="E65" i="1"/>
  <c r="E66" i="1"/>
  <c r="E67" i="1"/>
  <c r="E368" i="1"/>
  <c r="E25" i="1"/>
  <c r="E436" i="1"/>
  <c r="E329" i="1"/>
  <c r="E369" i="1"/>
  <c r="E169" i="1"/>
  <c r="E330" i="1"/>
  <c r="E314" i="1"/>
  <c r="E170" i="1"/>
  <c r="E137" i="1"/>
  <c r="E138" i="1"/>
  <c r="E171" i="1"/>
  <c r="E139" i="1"/>
  <c r="E140" i="1"/>
  <c r="E141" i="1"/>
  <c r="E142" i="1"/>
  <c r="E3" i="1"/>
  <c r="E315" i="1"/>
  <c r="E172" i="1"/>
  <c r="E173" i="1"/>
  <c r="E174" i="1"/>
  <c r="E143" i="1"/>
  <c r="E144" i="1"/>
  <c r="E370" i="1"/>
  <c r="E68" i="1"/>
  <c r="E456" i="1"/>
  <c r="E69" i="1"/>
  <c r="E39" i="1"/>
  <c r="E70" i="1"/>
  <c r="E429" i="1"/>
  <c r="E399" i="1"/>
  <c r="E175" i="1"/>
  <c r="E7" i="1"/>
  <c r="E447" i="1"/>
  <c r="E448" i="1"/>
  <c r="E449" i="1"/>
  <c r="E26" i="1"/>
  <c r="E176" i="1"/>
  <c r="E331" i="1"/>
  <c r="E71" i="1"/>
  <c r="E360" i="1"/>
  <c r="E365" i="1"/>
  <c r="E373" i="1"/>
  <c r="E27" i="1"/>
  <c r="E72" i="1"/>
  <c r="E28" i="1"/>
  <c r="E145" i="1"/>
  <c r="E146" i="1"/>
  <c r="E147" i="1"/>
  <c r="E148" i="1"/>
  <c r="E149" i="1"/>
  <c r="E150" i="1"/>
  <c r="E379" i="1"/>
  <c r="E380" i="1"/>
  <c r="E381" i="1"/>
  <c r="E382" i="1"/>
  <c r="E383" i="1"/>
  <c r="E384" i="1"/>
  <c r="E385" i="1"/>
  <c r="E386" i="1"/>
  <c r="E387" i="1"/>
  <c r="E388" i="1"/>
  <c r="E389" i="1"/>
  <c r="E390" i="1"/>
  <c r="E391" i="1"/>
  <c r="E392" i="1"/>
  <c r="E393" i="1"/>
  <c r="E394" i="1"/>
  <c r="E395" i="1"/>
  <c r="E401" i="1"/>
  <c r="E402" i="1"/>
  <c r="E403" i="1"/>
  <c r="E404" i="1"/>
  <c r="E405" i="1"/>
  <c r="E406" i="1"/>
  <c r="E407" i="1"/>
  <c r="E408" i="1"/>
  <c r="E409" i="1"/>
  <c r="E410" i="1"/>
  <c r="E411" i="1"/>
  <c r="E412" i="1"/>
  <c r="E413" i="1"/>
  <c r="E414" i="1"/>
  <c r="E415" i="1"/>
  <c r="E416" i="1"/>
  <c r="E417" i="1"/>
  <c r="E418" i="1"/>
  <c r="E419" i="1"/>
  <c r="E420" i="1"/>
  <c r="E73" i="1"/>
  <c r="E49" i="1"/>
  <c r="E29" i="1"/>
  <c r="E396" i="1"/>
  <c r="E151" i="1"/>
  <c r="E74" i="1"/>
  <c r="E397" i="1"/>
  <c r="E75" i="1"/>
  <c r="E152" i="1"/>
  <c r="E153" i="1"/>
  <c r="E154" i="1"/>
  <c r="E155" i="1"/>
  <c r="E156" i="1"/>
  <c r="E157" i="1"/>
  <c r="E158" i="1"/>
  <c r="E159" i="1"/>
  <c r="E30" i="1"/>
  <c r="E346" i="1"/>
  <c r="E350" i="1"/>
  <c r="E347" i="1"/>
  <c r="E351" i="1"/>
  <c r="E348" i="1"/>
  <c r="E352" i="1"/>
  <c r="E349" i="1"/>
  <c r="E353" i="1"/>
  <c r="E31" i="1"/>
  <c r="E32" i="1"/>
  <c r="E332" i="1"/>
  <c r="E333" i="1"/>
  <c r="E76" i="1"/>
  <c r="E77" i="1"/>
  <c r="E78" i="1"/>
  <c r="E79" i="1"/>
  <c r="E80" i="1"/>
  <c r="E81" i="1"/>
  <c r="E82" i="1"/>
  <c r="E83" i="1"/>
  <c r="E177" i="1"/>
  <c r="E84" i="1"/>
  <c r="E85" i="1"/>
  <c r="E86" i="1"/>
  <c r="E87" i="1"/>
  <c r="E88" i="1"/>
  <c r="E89" i="1"/>
  <c r="E90" i="1"/>
  <c r="E91" i="1"/>
  <c r="E343" i="1"/>
  <c r="E92" i="1"/>
  <c r="E178" i="1"/>
  <c r="E366" i="1"/>
  <c r="E367" i="1"/>
  <c r="E444" i="1"/>
  <c r="E428" i="1"/>
  <c r="E126" i="1"/>
  <c r="E134" i="1"/>
  <c r="E430" i="1"/>
  <c r="E334" i="1"/>
  <c r="E441" i="1"/>
  <c r="E127" i="1"/>
  <c r="E128" i="1"/>
  <c r="E316" i="1"/>
  <c r="E135" i="1"/>
  <c r="E129" i="1"/>
  <c r="E431" i="1"/>
  <c r="E93" i="1"/>
  <c r="E375" i="1"/>
  <c r="E40" i="1"/>
  <c r="E445" i="1"/>
  <c r="E10" i="1"/>
  <c r="E440" i="1"/>
  <c r="E443" i="1"/>
  <c r="E446" i="1"/>
  <c r="E432" i="1"/>
  <c r="E400" i="1"/>
  <c r="E434" i="1"/>
  <c r="E427" i="1"/>
  <c r="E130" i="1"/>
  <c r="E435" i="1"/>
  <c r="E442" i="1"/>
  <c r="E33" i="1"/>
  <c r="E94" i="1"/>
  <c r="E335" i="1"/>
  <c r="E34" i="1"/>
  <c r="E437" i="1"/>
  <c r="E438" i="1"/>
  <c r="E439" i="1"/>
  <c r="E95" i="1"/>
  <c r="E96" i="1"/>
  <c r="E336" i="1"/>
  <c r="E38" i="1"/>
  <c r="E337" i="1"/>
  <c r="E271" i="1"/>
  <c r="E277" i="1"/>
  <c r="E97" i="1"/>
  <c r="E98" i="1"/>
  <c r="E99" i="1"/>
  <c r="E278" i="1"/>
  <c r="E279" i="1"/>
  <c r="E100" i="1"/>
  <c r="E338" i="1"/>
  <c r="E423" i="1"/>
  <c r="E101" i="1"/>
  <c r="E102" i="1"/>
  <c r="E179" i="1"/>
  <c r="E398" i="1"/>
  <c r="E103" i="1"/>
  <c r="E104" i="1"/>
  <c r="E105" i="1"/>
  <c r="E35" i="1"/>
  <c r="E131" i="1"/>
  <c r="E180" i="1"/>
  <c r="E133" i="1"/>
  <c r="E106" i="1"/>
  <c r="E107" i="1"/>
  <c r="E108" i="1"/>
  <c r="E280" i="1"/>
  <c r="E281" i="1"/>
  <c r="E109" i="1"/>
  <c r="E282" i="1"/>
  <c r="E283" i="1"/>
  <c r="E110" i="1"/>
  <c r="E284" i="1"/>
  <c r="E285" i="1"/>
  <c r="E291" i="1"/>
  <c r="E111" i="1"/>
  <c r="E292" i="1"/>
  <c r="E297" i="1"/>
  <c r="E112" i="1"/>
  <c r="E113" i="1"/>
  <c r="E426" i="1"/>
  <c r="E132" i="1"/>
  <c r="E114" i="1"/>
  <c r="E298" i="1"/>
  <c r="E183" i="1"/>
  <c r="E433" i="1"/>
  <c r="E184" i="1"/>
  <c r="E185" i="1"/>
  <c r="E339" i="1"/>
  <c r="E340" i="1"/>
  <c r="E115" i="1"/>
  <c r="E341" i="1"/>
  <c r="E116" i="1"/>
  <c r="E117" i="1"/>
  <c r="E118" i="1"/>
  <c r="E120" i="1"/>
  <c r="E121" i="1"/>
  <c r="E122" i="1"/>
  <c r="E123" i="1"/>
  <c r="E124" i="1"/>
  <c r="E421" i="1"/>
  <c r="E181" i="1"/>
  <c r="E371" i="1"/>
  <c r="E344" i="1"/>
  <c r="E372" i="1"/>
  <c r="E36" i="1"/>
  <c r="E182" i="1"/>
  <c r="E4" i="1"/>
  <c r="E37" i="1"/>
  <c r="E50" i="1"/>
  <c r="E342" i="1"/>
  <c r="E119" i="1"/>
  <c r="E188" i="1"/>
  <c r="E189" i="1"/>
  <c r="E190" i="1"/>
  <c r="E191" i="1"/>
  <c r="E192" i="1"/>
  <c r="E193" i="1"/>
  <c r="E194" i="1"/>
  <c r="E195" i="1"/>
  <c r="E196" i="1"/>
  <c r="E197" i="1"/>
  <c r="E200" i="1"/>
  <c r="E201" i="1"/>
  <c r="E202" i="1"/>
  <c r="E208" i="1"/>
  <c r="E209" i="1"/>
  <c r="E210" i="1"/>
  <c r="E211" i="1"/>
  <c r="E212" i="1"/>
  <c r="E213" i="1"/>
  <c r="E215" i="1"/>
  <c r="E219" i="1"/>
  <c r="E222" i="1"/>
  <c r="E228" i="1"/>
  <c r="E232" i="1"/>
  <c r="E233" i="1"/>
  <c r="E234" i="1"/>
  <c r="E235" i="1"/>
  <c r="E236" i="1"/>
  <c r="E239" i="1"/>
  <c r="E240" i="1"/>
  <c r="E241" i="1"/>
  <c r="E242" i="1"/>
  <c r="E243" i="1"/>
  <c r="E244" i="1"/>
  <c r="E245" i="1"/>
  <c r="E246" i="1"/>
  <c r="E247" i="1"/>
  <c r="E248" i="1"/>
  <c r="E249" i="1"/>
  <c r="E250" i="1"/>
  <c r="E251" i="1"/>
  <c r="E252" i="1"/>
  <c r="E253" i="1"/>
  <c r="E254" i="1"/>
  <c r="E255" i="1"/>
  <c r="E256" i="1"/>
  <c r="E257" i="1"/>
  <c r="E258" i="1"/>
  <c r="E259" i="1"/>
  <c r="E260" i="1"/>
  <c r="E261" i="1"/>
  <c r="E262" i="1"/>
  <c r="E263" i="1"/>
  <c r="E264" i="1"/>
  <c r="E265" i="1"/>
  <c r="E268" i="1"/>
  <c r="E269" i="1"/>
  <c r="E272" i="1"/>
  <c r="E273" i="1"/>
  <c r="E274" i="1"/>
  <c r="E275" i="1"/>
  <c r="E276" i="1"/>
  <c r="E286" i="1"/>
  <c r="E287" i="1"/>
  <c r="E288" i="1"/>
  <c r="E289" i="1"/>
  <c r="E290" i="1"/>
  <c r="E293" i="1"/>
  <c r="E294" i="1"/>
  <c r="E295" i="1"/>
  <c r="E296" i="1"/>
  <c r="E299" i="1"/>
  <c r="E300" i="1"/>
  <c r="E301" i="1"/>
  <c r="E302" i="1"/>
  <c r="E303" i="1"/>
  <c r="E304" i="1"/>
  <c r="E305" i="1"/>
  <c r="E306" i="1"/>
  <c r="E307" i="1"/>
  <c r="E186" i="1"/>
  <c r="E198" i="1"/>
  <c r="E199" i="1"/>
  <c r="E11" i="1"/>
  <c r="E136" i="1"/>
  <c r="E12" i="1"/>
  <c r="E8" i="1"/>
  <c r="E6" i="1"/>
  <c r="E13" i="1"/>
  <c r="E14" i="1"/>
  <c r="E422" i="1"/>
  <c r="E9" i="1"/>
  <c r="E374" i="1"/>
  <c r="E15" i="1"/>
  <c r="E317" i="1"/>
  <c r="E450" i="1"/>
  <c r="E318" i="1"/>
  <c r="E319" i="1"/>
  <c r="E320" i="1"/>
  <c r="E321" i="1"/>
  <c r="E451" i="1"/>
  <c r="E452" i="1"/>
  <c r="E322" i="1"/>
  <c r="E160" i="1"/>
  <c r="E125" i="1"/>
  <c r="E203" i="1"/>
  <c r="E2" i="1"/>
  <c r="E16" i="1"/>
  <c r="E51" i="1"/>
  <c r="E161" i="1"/>
  <c r="E5" i="1"/>
  <c r="E52" i="1"/>
  <c r="E354" i="1"/>
  <c r="E41" i="1"/>
  <c r="E42" i="1"/>
  <c r="E355" i="1"/>
  <c r="E453" i="1"/>
  <c r="E162" i="1"/>
  <c r="E43" i="1"/>
  <c r="E44" i="1"/>
  <c r="E45" i="1"/>
  <c r="E17" i="1"/>
  <c r="E163" i="1"/>
  <c r="E53" i="1"/>
  <c r="E187" i="1"/>
  <c r="W187" i="1"/>
  <c r="V187" i="1"/>
  <c r="AX11" i="1" l="1"/>
  <c r="AX136" i="1"/>
  <c r="AX12" i="1"/>
  <c r="AX8" i="1"/>
  <c r="AX6" i="1"/>
  <c r="AX13" i="1"/>
  <c r="AX14" i="1"/>
  <c r="AX187" i="1"/>
  <c r="AX422" i="1"/>
  <c r="AX9" i="1"/>
  <c r="AX374" i="1"/>
  <c r="AX15" i="1"/>
  <c r="AX317" i="1"/>
  <c r="AX318" i="1"/>
  <c r="AX319" i="1"/>
  <c r="AX320" i="1"/>
  <c r="AX321" i="1"/>
  <c r="AX322" i="1"/>
  <c r="AX160" i="1"/>
  <c r="AX125" i="1"/>
  <c r="AX203" i="1"/>
  <c r="AX2" i="1"/>
  <c r="AX16" i="1"/>
  <c r="AX51" i="1"/>
  <c r="AX161" i="1"/>
  <c r="AX5" i="1"/>
  <c r="AX52" i="1"/>
  <c r="AX354" i="1"/>
  <c r="AX188" i="1"/>
  <c r="AX189" i="1"/>
  <c r="AX41" i="1"/>
  <c r="AX190" i="1"/>
  <c r="AX42" i="1"/>
  <c r="AX191" i="1"/>
  <c r="AX192" i="1"/>
  <c r="AX355" i="1"/>
  <c r="AX193" i="1"/>
  <c r="AX194" i="1"/>
  <c r="AX162" i="1"/>
  <c r="AX43" i="1"/>
  <c r="AX44" i="1"/>
  <c r="AX45" i="1"/>
  <c r="AX195" i="1"/>
  <c r="AX17" i="1"/>
  <c r="AX163" i="1"/>
  <c r="AX53" i="1"/>
  <c r="AX46" i="1"/>
  <c r="AX47" i="1"/>
  <c r="AX196" i="1"/>
  <c r="AX197" i="1"/>
  <c r="AX200" i="1"/>
  <c r="AX201" i="1"/>
  <c r="AX202" i="1"/>
  <c r="AX204" i="1"/>
  <c r="AX205" i="1"/>
  <c r="AX48" i="1"/>
  <c r="AX54" i="1"/>
  <c r="AX55" i="1"/>
  <c r="AX56" i="1"/>
  <c r="AX57" i="1"/>
  <c r="AX378" i="1"/>
  <c r="AX208" i="1"/>
  <c r="AX376" i="1"/>
  <c r="AX377" i="1"/>
  <c r="AX209" i="1"/>
  <c r="AX18" i="1"/>
  <c r="AX356" i="1"/>
  <c r="AX361" i="1"/>
  <c r="AX210" i="1"/>
  <c r="AX206" i="1"/>
  <c r="AX207" i="1"/>
  <c r="AX58" i="1"/>
  <c r="AX214" i="1"/>
  <c r="AX424" i="1"/>
  <c r="AX216" i="1"/>
  <c r="AX217" i="1"/>
  <c r="AX211" i="1"/>
  <c r="AX212" i="1"/>
  <c r="AX59" i="1"/>
  <c r="AX357" i="1"/>
  <c r="AX362" i="1"/>
  <c r="AX358" i="1"/>
  <c r="AX363" i="1"/>
  <c r="AX213" i="1"/>
  <c r="AX215" i="1"/>
  <c r="AX219" i="1"/>
  <c r="AX222" i="1"/>
  <c r="AX359" i="1"/>
  <c r="AX364" i="1"/>
  <c r="AX218" i="1"/>
  <c r="AX308" i="1"/>
  <c r="AX309" i="1"/>
  <c r="AX310" i="1"/>
  <c r="AX311" i="1"/>
  <c r="AX312" i="1"/>
  <c r="AX313" i="1"/>
  <c r="AX228" i="1"/>
  <c r="AX60" i="1"/>
  <c r="AX61" i="1"/>
  <c r="AX220" i="1"/>
  <c r="AX221" i="1"/>
  <c r="AX223" i="1"/>
  <c r="AX323" i="1"/>
  <c r="AX232" i="1"/>
  <c r="AX19" i="1"/>
  <c r="AX324" i="1"/>
  <c r="AX325" i="1"/>
  <c r="AX224" i="1"/>
  <c r="AX225" i="1"/>
  <c r="AX164" i="1"/>
  <c r="AX233" i="1"/>
  <c r="AX226" i="1"/>
  <c r="AX227" i="1"/>
  <c r="AX229" i="1"/>
  <c r="AX230" i="1"/>
  <c r="AX231" i="1"/>
  <c r="AX326" i="1"/>
  <c r="AX20" i="1"/>
  <c r="AX165" i="1"/>
  <c r="AX327" i="1"/>
  <c r="AX345" i="1"/>
  <c r="AX62" i="1"/>
  <c r="AX63" i="1"/>
  <c r="AX234" i="1"/>
  <c r="AX237" i="1"/>
  <c r="AX21" i="1"/>
  <c r="AX22" i="1"/>
  <c r="AX328" i="1"/>
  <c r="AX238" i="1"/>
  <c r="AX266" i="1"/>
  <c r="AX23" i="1"/>
  <c r="AX166" i="1"/>
  <c r="AX167" i="1"/>
  <c r="AX235" i="1"/>
  <c r="AX24" i="1"/>
  <c r="AX236" i="1"/>
  <c r="AX239" i="1"/>
  <c r="AX240" i="1"/>
  <c r="AX241" i="1"/>
  <c r="AX168" i="1"/>
  <c r="AX425" i="1"/>
  <c r="AX267" i="1"/>
  <c r="AX270" i="1"/>
  <c r="AX64" i="1"/>
  <c r="AX242" i="1"/>
  <c r="AX243" i="1"/>
  <c r="AX244" i="1"/>
  <c r="AX65" i="1"/>
  <c r="AX66" i="1"/>
  <c r="AX245" i="1"/>
  <c r="AX246" i="1"/>
  <c r="AX67" i="1"/>
  <c r="AX368" i="1"/>
  <c r="AX25" i="1"/>
  <c r="AX436" i="1"/>
  <c r="AX329" i="1"/>
  <c r="AX247" i="1"/>
  <c r="AX248" i="1"/>
  <c r="AX369" i="1"/>
  <c r="AX249" i="1"/>
  <c r="AX169" i="1"/>
  <c r="AX330" i="1"/>
  <c r="AX314" i="1"/>
  <c r="AX170" i="1"/>
  <c r="AX137" i="1"/>
  <c r="AX138" i="1"/>
  <c r="AX171" i="1"/>
  <c r="AX139" i="1"/>
  <c r="AX140" i="1"/>
  <c r="AX141" i="1"/>
  <c r="AX142" i="1"/>
  <c r="AX3" i="1"/>
  <c r="AX315" i="1"/>
  <c r="AX172" i="1"/>
  <c r="AX173" i="1"/>
  <c r="AX174" i="1"/>
  <c r="AX143" i="1"/>
  <c r="AX144" i="1"/>
  <c r="AX370" i="1"/>
  <c r="AX68" i="1"/>
  <c r="AX250" i="1"/>
  <c r="AX251" i="1"/>
  <c r="AX69" i="1"/>
  <c r="AX252" i="1"/>
  <c r="AX39" i="1"/>
  <c r="AX70" i="1"/>
  <c r="AX253" i="1"/>
  <c r="AX429" i="1"/>
  <c r="AX399" i="1"/>
  <c r="AX175" i="1"/>
  <c r="AX254" i="1"/>
  <c r="AX7" i="1"/>
  <c r="AX447" i="1"/>
  <c r="AX448" i="1"/>
  <c r="AX449" i="1"/>
  <c r="AX26" i="1"/>
  <c r="AX255" i="1"/>
  <c r="AX176" i="1"/>
  <c r="AX331" i="1"/>
  <c r="AX71" i="1"/>
  <c r="AX360" i="1"/>
  <c r="AX365" i="1"/>
  <c r="AX256" i="1"/>
  <c r="AX373" i="1"/>
  <c r="AX27" i="1"/>
  <c r="AX257" i="1"/>
  <c r="AX72" i="1"/>
  <c r="AX28" i="1"/>
  <c r="AX145" i="1"/>
  <c r="AX146" i="1"/>
  <c r="AX147" i="1"/>
  <c r="AX148" i="1"/>
  <c r="AX149" i="1"/>
  <c r="AX150" i="1"/>
  <c r="AX379" i="1"/>
  <c r="AX380" i="1"/>
  <c r="AX381" i="1"/>
  <c r="AX382" i="1"/>
  <c r="AX383" i="1"/>
  <c r="AX384" i="1"/>
  <c r="AX385" i="1"/>
  <c r="AX386" i="1"/>
  <c r="AX387" i="1"/>
  <c r="AX388" i="1"/>
  <c r="AX389" i="1"/>
  <c r="AX390" i="1"/>
  <c r="AX391" i="1"/>
  <c r="AX392" i="1"/>
  <c r="AX393" i="1"/>
  <c r="AX394" i="1"/>
  <c r="AX395" i="1"/>
  <c r="AX401" i="1"/>
  <c r="AX402" i="1"/>
  <c r="AX403" i="1"/>
  <c r="AX404" i="1"/>
  <c r="AX405" i="1"/>
  <c r="AX406" i="1"/>
  <c r="AX407" i="1"/>
  <c r="AX408" i="1"/>
  <c r="AX409" i="1"/>
  <c r="AX410" i="1"/>
  <c r="AX411" i="1"/>
  <c r="AX412" i="1"/>
  <c r="AX413" i="1"/>
  <c r="AX414" i="1"/>
  <c r="AX415" i="1"/>
  <c r="AX416" i="1"/>
  <c r="AX417" i="1"/>
  <c r="AX418" i="1"/>
  <c r="AX419" i="1"/>
  <c r="AX420" i="1"/>
  <c r="AX73" i="1"/>
  <c r="AX49" i="1"/>
  <c r="AX258" i="1"/>
  <c r="AX29" i="1"/>
  <c r="AX396" i="1"/>
  <c r="AX151" i="1"/>
  <c r="AX74" i="1"/>
  <c r="AX397" i="1"/>
  <c r="AX75" i="1"/>
  <c r="AX152" i="1"/>
  <c r="AX153" i="1"/>
  <c r="AX154" i="1"/>
  <c r="AX155" i="1"/>
  <c r="AX156" i="1"/>
  <c r="AX157" i="1"/>
  <c r="AX158" i="1"/>
  <c r="AX159" i="1"/>
  <c r="AX30" i="1"/>
  <c r="AX346" i="1"/>
  <c r="AX350" i="1"/>
  <c r="AX347" i="1"/>
  <c r="AX351" i="1"/>
  <c r="AX348" i="1"/>
  <c r="AX352" i="1"/>
  <c r="AX349" i="1"/>
  <c r="AX353" i="1"/>
  <c r="AX31" i="1"/>
  <c r="AX32" i="1"/>
  <c r="AX259" i="1"/>
  <c r="AX332" i="1"/>
  <c r="AX333" i="1"/>
  <c r="AX76" i="1"/>
  <c r="AX77" i="1"/>
  <c r="AX78" i="1"/>
  <c r="AX79" i="1"/>
  <c r="AX80" i="1"/>
  <c r="AX81" i="1"/>
  <c r="AX82" i="1"/>
  <c r="AX83" i="1"/>
  <c r="AX177" i="1"/>
  <c r="AX84" i="1"/>
  <c r="AX85" i="1"/>
  <c r="AX86" i="1"/>
  <c r="AX87" i="1"/>
  <c r="AX88" i="1"/>
  <c r="AX89" i="1"/>
  <c r="AX90" i="1"/>
  <c r="AX91" i="1"/>
  <c r="AX343" i="1"/>
  <c r="AX260" i="1"/>
  <c r="AX92" i="1"/>
  <c r="AX178" i="1"/>
  <c r="AX261" i="1"/>
  <c r="AX366" i="1"/>
  <c r="AX367" i="1"/>
  <c r="AX444" i="1"/>
  <c r="AX428" i="1"/>
  <c r="AX126" i="1"/>
  <c r="AX134" i="1"/>
  <c r="AX430" i="1"/>
  <c r="AX334" i="1"/>
  <c r="AX441" i="1"/>
  <c r="AX127" i="1"/>
  <c r="AX128" i="1"/>
  <c r="AX316" i="1"/>
  <c r="AX135" i="1"/>
  <c r="AX129" i="1"/>
  <c r="AX431" i="1"/>
  <c r="AX93" i="1"/>
  <c r="AX375" i="1"/>
  <c r="AX40" i="1"/>
  <c r="AX262" i="1"/>
  <c r="AX445" i="1"/>
  <c r="AX10" i="1"/>
  <c r="AX440" i="1"/>
  <c r="AX443" i="1"/>
  <c r="AX446" i="1"/>
  <c r="AX432" i="1"/>
  <c r="AX400" i="1"/>
  <c r="AX434" i="1"/>
  <c r="AX427" i="1"/>
  <c r="AX263" i="1"/>
  <c r="AX264" i="1"/>
  <c r="AX130" i="1"/>
  <c r="AX265" i="1"/>
  <c r="AX268" i="1"/>
  <c r="AX435" i="1"/>
  <c r="AX442" i="1"/>
  <c r="AX33" i="1"/>
  <c r="AX94" i="1"/>
  <c r="AX335" i="1"/>
  <c r="AX34" i="1"/>
  <c r="AX269" i="1"/>
  <c r="AX437" i="1"/>
  <c r="AX438" i="1"/>
  <c r="AX439" i="1"/>
  <c r="AX95" i="1"/>
  <c r="AX96" i="1"/>
  <c r="AX336" i="1"/>
  <c r="AX38" i="1"/>
  <c r="AX337" i="1"/>
  <c r="AX272" i="1"/>
  <c r="AX271" i="1"/>
  <c r="AX277" i="1"/>
  <c r="AX97" i="1"/>
  <c r="AX273" i="1"/>
  <c r="AX98" i="1"/>
  <c r="AX99" i="1"/>
  <c r="AX274" i="1"/>
  <c r="AX278" i="1"/>
  <c r="AX279" i="1"/>
  <c r="AX275" i="1"/>
  <c r="AX276" i="1"/>
  <c r="AX286" i="1"/>
  <c r="AX100" i="1"/>
  <c r="AX338" i="1"/>
  <c r="AX423" i="1"/>
  <c r="AX101" i="1"/>
  <c r="AX102" i="1"/>
  <c r="AX179" i="1"/>
  <c r="AX398" i="1"/>
  <c r="AX103" i="1"/>
  <c r="AX104" i="1"/>
  <c r="AX105" i="1"/>
  <c r="AX35" i="1"/>
  <c r="AX131" i="1"/>
  <c r="AX180" i="1"/>
  <c r="AX133" i="1"/>
  <c r="AX106" i="1"/>
  <c r="AX287" i="1"/>
  <c r="AX107" i="1"/>
  <c r="AX108" i="1"/>
  <c r="AX288" i="1"/>
  <c r="AX280" i="1"/>
  <c r="AX281" i="1"/>
  <c r="AX109" i="1"/>
  <c r="AX282" i="1"/>
  <c r="AX283" i="1"/>
  <c r="AX110" i="1"/>
  <c r="AX284" i="1"/>
  <c r="AX285" i="1"/>
  <c r="AX291" i="1"/>
  <c r="AX111" i="1"/>
  <c r="AX292" i="1"/>
  <c r="AX297" i="1"/>
  <c r="AX112" i="1"/>
  <c r="AX289" i="1"/>
  <c r="AX290" i="1"/>
  <c r="AX113" i="1"/>
  <c r="AX426" i="1"/>
  <c r="AX293" i="1"/>
  <c r="AX132" i="1"/>
  <c r="AX294" i="1"/>
  <c r="AX114" i="1"/>
  <c r="AX295" i="1"/>
  <c r="AX298" i="1"/>
  <c r="AX183" i="1"/>
  <c r="AX433" i="1"/>
  <c r="AX296" i="1"/>
  <c r="AX299" i="1"/>
  <c r="AX300" i="1"/>
  <c r="AX301" i="1"/>
  <c r="AX184" i="1"/>
  <c r="AX185" i="1"/>
  <c r="AX339" i="1"/>
  <c r="AX340" i="1"/>
  <c r="AX115" i="1"/>
  <c r="AX341" i="1"/>
  <c r="AX116" i="1"/>
  <c r="AX117" i="1"/>
  <c r="AX118" i="1"/>
  <c r="AX120" i="1"/>
  <c r="AX121" i="1"/>
  <c r="AX122" i="1"/>
  <c r="AX123" i="1"/>
  <c r="AX124" i="1"/>
  <c r="AX421" i="1"/>
  <c r="AX181" i="1"/>
  <c r="AX371" i="1"/>
  <c r="AX344" i="1"/>
  <c r="AX372" i="1"/>
  <c r="AX36" i="1"/>
  <c r="AX182" i="1"/>
  <c r="AX4" i="1"/>
  <c r="AX37" i="1"/>
  <c r="AX302" i="1"/>
  <c r="AX303" i="1"/>
  <c r="AX304" i="1"/>
  <c r="AX305" i="1"/>
  <c r="AX50" i="1"/>
  <c r="AX306" i="1"/>
  <c r="AX307" i="1"/>
  <c r="AX186" i="1"/>
  <c r="AX198" i="1"/>
  <c r="AX342" i="1"/>
  <c r="AX199" i="1"/>
  <c r="AX119" i="1"/>
  <c r="AV156" i="1"/>
  <c r="AV385" i="1"/>
  <c r="AV393" i="1"/>
  <c r="AV402" i="1"/>
  <c r="AV410" i="1"/>
  <c r="AV414" i="1"/>
  <c r="AV418" i="1"/>
  <c r="AV151" i="1"/>
  <c r="AV152" i="1"/>
  <c r="AV351" i="1"/>
  <c r="AV353" i="1"/>
  <c r="AV332" i="1"/>
  <c r="AV82" i="1"/>
  <c r="AV85" i="1"/>
  <c r="AV89" i="1"/>
  <c r="AV366" i="1"/>
  <c r="AV126" i="1"/>
  <c r="AV441" i="1"/>
  <c r="AV375" i="1"/>
  <c r="AV10" i="1"/>
  <c r="AV382" i="1"/>
  <c r="AV383" i="1"/>
  <c r="AV386" i="1"/>
  <c r="AV387" i="1"/>
  <c r="AV390" i="1"/>
  <c r="AV391" i="1"/>
  <c r="AV394" i="1"/>
  <c r="AV395" i="1"/>
  <c r="AV401" i="1"/>
  <c r="AV403" i="1"/>
  <c r="AV404" i="1"/>
  <c r="AV405" i="1"/>
  <c r="AV407" i="1"/>
  <c r="AV408" i="1"/>
  <c r="AV409" i="1"/>
  <c r="AV411" i="1"/>
  <c r="AV412" i="1"/>
  <c r="AV413" i="1"/>
  <c r="AV415" i="1"/>
  <c r="AV416" i="1"/>
  <c r="AV417" i="1"/>
  <c r="AV419" i="1"/>
  <c r="AV420" i="1"/>
  <c r="AV73" i="1"/>
  <c r="AV258" i="1"/>
  <c r="AV29" i="1"/>
  <c r="AV396" i="1"/>
  <c r="AV74" i="1"/>
  <c r="AV397" i="1"/>
  <c r="AV75" i="1"/>
  <c r="AV153" i="1"/>
  <c r="AV154" i="1"/>
  <c r="AV155" i="1"/>
  <c r="AV157" i="1"/>
  <c r="AV158" i="1"/>
  <c r="AV30" i="1"/>
  <c r="AV346" i="1"/>
  <c r="AV350" i="1"/>
  <c r="AV348" i="1"/>
  <c r="AV352" i="1"/>
  <c r="AV31" i="1"/>
  <c r="AV32" i="1"/>
  <c r="AV333" i="1"/>
  <c r="AV76" i="1"/>
  <c r="AV78" i="1"/>
  <c r="AV79" i="1"/>
  <c r="AV80" i="1"/>
  <c r="AV83" i="1"/>
  <c r="AV177" i="1"/>
  <c r="AV86" i="1"/>
  <c r="AV87" i="1"/>
  <c r="AV90" i="1"/>
  <c r="AV91" i="1"/>
  <c r="AV260" i="1"/>
  <c r="AV92" i="1"/>
  <c r="AV178" i="1"/>
  <c r="AV367" i="1"/>
  <c r="AV444" i="1"/>
  <c r="AV134" i="1"/>
  <c r="AV430" i="1"/>
  <c r="AV127" i="1"/>
  <c r="AV128" i="1"/>
  <c r="AV135" i="1"/>
  <c r="AV129" i="1"/>
  <c r="AV431" i="1"/>
  <c r="AV40" i="1"/>
  <c r="AV262" i="1"/>
  <c r="AV440" i="1"/>
  <c r="B3" i="3" a="1"/>
  <c r="B3" i="3" s="1"/>
  <c r="D4" i="3"/>
  <c r="AW119" i="1"/>
  <c r="AU119" i="1"/>
  <c r="AW199" i="1"/>
  <c r="AU199" i="1"/>
  <c r="AW342" i="1"/>
  <c r="AU342" i="1"/>
  <c r="AW198" i="1"/>
  <c r="AU198" i="1"/>
  <c r="AW186" i="1"/>
  <c r="AU186" i="1"/>
  <c r="AW307" i="1"/>
  <c r="AU307" i="1"/>
  <c r="AW306" i="1"/>
  <c r="AU306" i="1"/>
  <c r="AW50" i="1"/>
  <c r="AU50" i="1"/>
  <c r="AW305" i="1"/>
  <c r="AU305" i="1"/>
  <c r="AW304" i="1"/>
  <c r="AU304" i="1"/>
  <c r="AW303" i="1"/>
  <c r="AU303" i="1"/>
  <c r="AW302" i="1"/>
  <c r="AU302" i="1"/>
  <c r="AW37" i="1"/>
  <c r="AU37" i="1"/>
  <c r="AW4" i="1"/>
  <c r="AU4" i="1"/>
  <c r="AW182" i="1"/>
  <c r="AU182" i="1"/>
  <c r="AW36" i="1"/>
  <c r="AU36" i="1"/>
  <c r="AW372" i="1"/>
  <c r="AU372" i="1"/>
  <c r="AW344" i="1"/>
  <c r="AU344" i="1"/>
  <c r="AW371" i="1"/>
  <c r="AU371" i="1"/>
  <c r="AW181" i="1"/>
  <c r="AU181" i="1"/>
  <c r="AW421" i="1"/>
  <c r="AU421" i="1"/>
  <c r="AW124" i="1"/>
  <c r="AU124" i="1"/>
  <c r="AW123" i="1"/>
  <c r="AU123" i="1"/>
  <c r="AW122" i="1"/>
  <c r="AU122" i="1"/>
  <c r="AW121" i="1"/>
  <c r="AU121" i="1"/>
  <c r="AW120" i="1"/>
  <c r="AU120" i="1"/>
  <c r="AW118" i="1"/>
  <c r="AU118" i="1"/>
  <c r="AW117" i="1"/>
  <c r="AU117" i="1"/>
  <c r="AW116" i="1"/>
  <c r="AU116" i="1"/>
  <c r="AW341" i="1"/>
  <c r="AU341" i="1"/>
  <c r="AW115" i="1"/>
  <c r="AU115" i="1"/>
  <c r="AW340" i="1"/>
  <c r="AU340" i="1"/>
  <c r="AW339" i="1"/>
  <c r="AU339" i="1"/>
  <c r="AW185" i="1"/>
  <c r="AU185" i="1"/>
  <c r="AW184" i="1"/>
  <c r="AU184" i="1"/>
  <c r="AW301" i="1"/>
  <c r="AU301" i="1"/>
  <c r="AW300" i="1"/>
  <c r="AU300" i="1"/>
  <c r="AW299" i="1"/>
  <c r="AU299" i="1"/>
  <c r="AW296" i="1"/>
  <c r="AU296" i="1"/>
  <c r="AW433" i="1"/>
  <c r="AU433" i="1"/>
  <c r="AW183" i="1"/>
  <c r="AU183" i="1"/>
  <c r="AW298" i="1"/>
  <c r="AU298" i="1"/>
  <c r="AW295" i="1"/>
  <c r="AU295" i="1"/>
  <c r="AW114" i="1"/>
  <c r="AU114" i="1"/>
  <c r="AW294" i="1"/>
  <c r="AU294" i="1"/>
  <c r="AW132" i="1"/>
  <c r="AU132" i="1"/>
  <c r="AW293" i="1"/>
  <c r="AU293" i="1"/>
  <c r="AW426" i="1"/>
  <c r="AU426" i="1"/>
  <c r="AW113" i="1"/>
  <c r="AU113" i="1"/>
  <c r="AW290" i="1"/>
  <c r="AU290" i="1"/>
  <c r="AW289" i="1"/>
  <c r="AU289" i="1"/>
  <c r="AW112" i="1"/>
  <c r="AU112" i="1"/>
  <c r="AW297" i="1"/>
  <c r="AU297" i="1"/>
  <c r="AW292" i="1"/>
  <c r="AU292" i="1"/>
  <c r="AW111" i="1"/>
  <c r="AU111" i="1"/>
  <c r="AW291" i="1"/>
  <c r="AU291" i="1"/>
  <c r="AW285" i="1"/>
  <c r="AU285" i="1"/>
  <c r="AW284" i="1"/>
  <c r="AU284" i="1"/>
  <c r="AW110" i="1"/>
  <c r="AU110" i="1"/>
  <c r="AW283" i="1"/>
  <c r="AU283" i="1"/>
  <c r="AW282" i="1"/>
  <c r="AU282" i="1"/>
  <c r="AW109" i="1"/>
  <c r="AU109" i="1"/>
  <c r="AW281" i="1"/>
  <c r="AU281" i="1"/>
  <c r="AW280" i="1"/>
  <c r="AU280" i="1"/>
  <c r="AW288" i="1"/>
  <c r="AU288" i="1"/>
  <c r="AW108" i="1"/>
  <c r="AU108" i="1"/>
  <c r="AW107" i="1"/>
  <c r="AU107" i="1"/>
  <c r="AW287" i="1"/>
  <c r="AU287" i="1"/>
  <c r="AW106" i="1"/>
  <c r="AU106" i="1"/>
  <c r="AW133" i="1"/>
  <c r="AU133" i="1"/>
  <c r="AW180" i="1"/>
  <c r="AU180" i="1"/>
  <c r="AW131" i="1"/>
  <c r="AU131" i="1"/>
  <c r="AW35" i="1"/>
  <c r="AU35" i="1"/>
  <c r="AW105" i="1"/>
  <c r="AU105" i="1"/>
  <c r="AW104" i="1"/>
  <c r="AU104" i="1"/>
  <c r="AW103" i="1"/>
  <c r="AU103" i="1"/>
  <c r="AW398" i="1"/>
  <c r="AU398" i="1"/>
  <c r="AW179" i="1"/>
  <c r="AU179" i="1"/>
  <c r="AW102" i="1"/>
  <c r="AU102" i="1"/>
  <c r="AW101" i="1"/>
  <c r="AU101" i="1"/>
  <c r="AW423" i="1"/>
  <c r="AU423" i="1"/>
  <c r="AW338" i="1"/>
  <c r="AU338" i="1"/>
  <c r="AW100" i="1"/>
  <c r="AU100" i="1"/>
  <c r="AW286" i="1"/>
  <c r="AU286" i="1"/>
  <c r="AW276" i="1"/>
  <c r="AU276" i="1"/>
  <c r="AW275" i="1"/>
  <c r="AU275" i="1"/>
  <c r="AW279" i="1"/>
  <c r="AU279" i="1"/>
  <c r="AW278" i="1"/>
  <c r="AU278" i="1"/>
  <c r="AW274" i="1"/>
  <c r="AU274" i="1"/>
  <c r="AW99" i="1"/>
  <c r="AU99" i="1"/>
  <c r="AW98" i="1"/>
  <c r="AU98" i="1"/>
  <c r="AW273" i="1"/>
  <c r="AU273" i="1"/>
  <c r="AW97" i="1"/>
  <c r="AU97" i="1"/>
  <c r="AW277" i="1"/>
  <c r="AU277" i="1"/>
  <c r="AW271" i="1"/>
  <c r="AU271" i="1"/>
  <c r="AW272" i="1"/>
  <c r="AU272" i="1"/>
  <c r="AW337" i="1"/>
  <c r="AU337" i="1"/>
  <c r="AW38" i="1"/>
  <c r="AU38" i="1"/>
  <c r="AW336" i="1"/>
  <c r="AU336" i="1"/>
  <c r="AW96" i="1"/>
  <c r="AU96" i="1"/>
  <c r="AW95" i="1"/>
  <c r="AU95" i="1"/>
  <c r="AW439" i="1"/>
  <c r="AU439" i="1"/>
  <c r="AW438" i="1"/>
  <c r="AU438" i="1"/>
  <c r="AW437" i="1"/>
  <c r="AU437" i="1"/>
  <c r="AW269" i="1"/>
  <c r="AU269" i="1"/>
  <c r="AW34" i="1"/>
  <c r="AU34" i="1"/>
  <c r="AW335" i="1"/>
  <c r="AU335" i="1"/>
  <c r="AW94" i="1"/>
  <c r="AU94" i="1"/>
  <c r="AW33" i="1"/>
  <c r="AU33" i="1"/>
  <c r="AW442" i="1"/>
  <c r="AU442" i="1"/>
  <c r="AW435" i="1"/>
  <c r="AU435" i="1"/>
  <c r="AW268" i="1"/>
  <c r="AU268" i="1"/>
  <c r="AW265" i="1"/>
  <c r="AU265" i="1"/>
  <c r="AW130" i="1"/>
  <c r="AU130" i="1"/>
  <c r="AW264" i="1"/>
  <c r="AU264" i="1"/>
  <c r="AW263" i="1"/>
  <c r="AU263" i="1"/>
  <c r="AW427" i="1"/>
  <c r="AU427" i="1"/>
  <c r="AW434" i="1"/>
  <c r="AU434" i="1"/>
  <c r="AW400" i="1"/>
  <c r="AU400" i="1"/>
  <c r="AW432" i="1"/>
  <c r="AU432" i="1"/>
  <c r="AW446" i="1"/>
  <c r="AU446" i="1"/>
  <c r="AW443" i="1"/>
  <c r="AU443" i="1"/>
  <c r="AZ440" i="1"/>
  <c r="AY440" i="1"/>
  <c r="AW440" i="1"/>
  <c r="AU440" i="1"/>
  <c r="AZ10" i="1"/>
  <c r="AY10" i="1"/>
  <c r="AW10" i="1"/>
  <c r="AU10" i="1"/>
  <c r="AZ445" i="1"/>
  <c r="AY445" i="1"/>
  <c r="AW445" i="1"/>
  <c r="AV445" i="1"/>
  <c r="AU445" i="1"/>
  <c r="AZ262" i="1"/>
  <c r="AY262" i="1"/>
  <c r="AW262" i="1"/>
  <c r="AU262" i="1"/>
  <c r="AZ40" i="1"/>
  <c r="AY40" i="1"/>
  <c r="AW40" i="1"/>
  <c r="AU40" i="1"/>
  <c r="AZ375" i="1"/>
  <c r="AY375" i="1"/>
  <c r="AW375" i="1"/>
  <c r="AU375" i="1"/>
  <c r="AZ93" i="1"/>
  <c r="AY93" i="1"/>
  <c r="AW93" i="1"/>
  <c r="AV93" i="1"/>
  <c r="AU93" i="1"/>
  <c r="AZ431" i="1"/>
  <c r="AY431" i="1"/>
  <c r="AW431" i="1"/>
  <c r="AU431" i="1"/>
  <c r="AZ129" i="1"/>
  <c r="AY129" i="1"/>
  <c r="AW129" i="1"/>
  <c r="AU129" i="1"/>
  <c r="AZ135" i="1"/>
  <c r="AY135" i="1"/>
  <c r="AW135" i="1"/>
  <c r="AU135" i="1"/>
  <c r="AZ316" i="1"/>
  <c r="AY316" i="1"/>
  <c r="AW316" i="1"/>
  <c r="AV316" i="1"/>
  <c r="AU316" i="1"/>
  <c r="AZ128" i="1"/>
  <c r="AY128" i="1"/>
  <c r="AW128" i="1"/>
  <c r="AU128" i="1"/>
  <c r="AZ127" i="1"/>
  <c r="AY127" i="1"/>
  <c r="AW127" i="1"/>
  <c r="AU127" i="1"/>
  <c r="AZ441" i="1"/>
  <c r="AY441" i="1"/>
  <c r="AW441" i="1"/>
  <c r="AU441" i="1"/>
  <c r="AZ334" i="1"/>
  <c r="AY334" i="1"/>
  <c r="AW334" i="1"/>
  <c r="AV334" i="1"/>
  <c r="AU334" i="1"/>
  <c r="AZ430" i="1"/>
  <c r="AY430" i="1"/>
  <c r="AW430" i="1"/>
  <c r="AU430" i="1"/>
  <c r="AZ134" i="1"/>
  <c r="AY134" i="1"/>
  <c r="AW134" i="1"/>
  <c r="AU134" i="1"/>
  <c r="AZ126" i="1"/>
  <c r="AY126" i="1"/>
  <c r="AW126" i="1"/>
  <c r="AU126" i="1"/>
  <c r="AZ428" i="1"/>
  <c r="AY428" i="1"/>
  <c r="AW428" i="1"/>
  <c r="AV428" i="1"/>
  <c r="AU428" i="1"/>
  <c r="AZ444" i="1"/>
  <c r="AY444" i="1"/>
  <c r="AW444" i="1"/>
  <c r="AU444" i="1"/>
  <c r="AZ367" i="1"/>
  <c r="AY367" i="1"/>
  <c r="AW367" i="1"/>
  <c r="AU367" i="1"/>
  <c r="AZ366" i="1"/>
  <c r="AY366" i="1"/>
  <c r="AW366" i="1"/>
  <c r="AU366" i="1"/>
  <c r="AZ261" i="1"/>
  <c r="AY261" i="1"/>
  <c r="AW261" i="1"/>
  <c r="AV261" i="1"/>
  <c r="AU261" i="1"/>
  <c r="AZ178" i="1"/>
  <c r="AY178" i="1"/>
  <c r="AW178" i="1"/>
  <c r="AU178" i="1"/>
  <c r="AZ92" i="1"/>
  <c r="AY92" i="1"/>
  <c r="AW92" i="1"/>
  <c r="AU92" i="1"/>
  <c r="AZ260" i="1"/>
  <c r="AY260" i="1"/>
  <c r="AW260" i="1"/>
  <c r="AU260" i="1"/>
  <c r="AZ343" i="1"/>
  <c r="AY343" i="1"/>
  <c r="AW343" i="1"/>
  <c r="AV343" i="1"/>
  <c r="AU343" i="1"/>
  <c r="AZ91" i="1"/>
  <c r="AY91" i="1"/>
  <c r="AW91" i="1"/>
  <c r="AU91" i="1"/>
  <c r="AZ90" i="1"/>
  <c r="AY90" i="1"/>
  <c r="AW90" i="1"/>
  <c r="AU90" i="1"/>
  <c r="AZ89" i="1"/>
  <c r="AY89" i="1"/>
  <c r="AW89" i="1"/>
  <c r="AU89" i="1"/>
  <c r="AZ88" i="1"/>
  <c r="AY88" i="1"/>
  <c r="AW88" i="1"/>
  <c r="AV88" i="1"/>
  <c r="AU88" i="1"/>
  <c r="AZ87" i="1"/>
  <c r="AY87" i="1"/>
  <c r="AW87" i="1"/>
  <c r="AU87" i="1"/>
  <c r="AZ86" i="1"/>
  <c r="AY86" i="1"/>
  <c r="AW86" i="1"/>
  <c r="AU86" i="1"/>
  <c r="AZ85" i="1"/>
  <c r="AY85" i="1"/>
  <c r="AW85" i="1"/>
  <c r="AU85" i="1"/>
  <c r="AZ84" i="1"/>
  <c r="AY84" i="1"/>
  <c r="AW84" i="1"/>
  <c r="AV84" i="1"/>
  <c r="AU84" i="1"/>
  <c r="AZ177" i="1"/>
  <c r="AY177" i="1"/>
  <c r="AW177" i="1"/>
  <c r="AU177" i="1"/>
  <c r="AZ83" i="1"/>
  <c r="AY83" i="1"/>
  <c r="AW83" i="1"/>
  <c r="AU83" i="1"/>
  <c r="AZ82" i="1"/>
  <c r="AY82" i="1"/>
  <c r="AW82" i="1"/>
  <c r="AU82" i="1"/>
  <c r="AZ81" i="1"/>
  <c r="AY81" i="1"/>
  <c r="AW81" i="1"/>
  <c r="AV81" i="1"/>
  <c r="AU81" i="1"/>
  <c r="AZ80" i="1"/>
  <c r="AY80" i="1"/>
  <c r="AW80" i="1"/>
  <c r="AU80" i="1"/>
  <c r="AZ79" i="1"/>
  <c r="AY79" i="1"/>
  <c r="AW79" i="1"/>
  <c r="AU79" i="1"/>
  <c r="AZ78" i="1"/>
  <c r="AY78" i="1"/>
  <c r="AW78" i="1"/>
  <c r="AU78" i="1"/>
  <c r="AZ77" i="1"/>
  <c r="AY77" i="1"/>
  <c r="AW77" i="1"/>
  <c r="AV77" i="1"/>
  <c r="AU77" i="1"/>
  <c r="AZ76" i="1"/>
  <c r="AY76" i="1"/>
  <c r="AW76" i="1"/>
  <c r="AU76" i="1"/>
  <c r="AZ333" i="1"/>
  <c r="AY333" i="1"/>
  <c r="AW333" i="1"/>
  <c r="AU333" i="1"/>
  <c r="AZ332" i="1"/>
  <c r="AY332" i="1"/>
  <c r="AW332" i="1"/>
  <c r="AU332" i="1"/>
  <c r="AZ259" i="1"/>
  <c r="AY259" i="1"/>
  <c r="AW259" i="1"/>
  <c r="AV259" i="1"/>
  <c r="AU259" i="1"/>
  <c r="AZ32" i="1"/>
  <c r="AY32" i="1"/>
  <c r="AW32" i="1"/>
  <c r="AU32" i="1"/>
  <c r="AZ31" i="1"/>
  <c r="AY31" i="1"/>
  <c r="AW31" i="1"/>
  <c r="AU31" i="1"/>
  <c r="AZ353" i="1"/>
  <c r="AY353" i="1"/>
  <c r="AW353" i="1"/>
  <c r="AU353" i="1"/>
  <c r="AZ349" i="1"/>
  <c r="AY349" i="1"/>
  <c r="AW349" i="1"/>
  <c r="AV349" i="1"/>
  <c r="AU349" i="1"/>
  <c r="AZ352" i="1"/>
  <c r="AY352" i="1"/>
  <c r="AW352" i="1"/>
  <c r="AU352" i="1"/>
  <c r="AZ348" i="1"/>
  <c r="AY348" i="1"/>
  <c r="AW348" i="1"/>
  <c r="AU348" i="1"/>
  <c r="AZ351" i="1"/>
  <c r="AY351" i="1"/>
  <c r="AW351" i="1"/>
  <c r="AU351" i="1"/>
  <c r="AZ347" i="1"/>
  <c r="AY347" i="1"/>
  <c r="AW347" i="1"/>
  <c r="AV347" i="1"/>
  <c r="AU347" i="1"/>
  <c r="AZ350" i="1"/>
  <c r="AY350" i="1"/>
  <c r="AW350" i="1"/>
  <c r="AU350" i="1"/>
  <c r="AZ346" i="1"/>
  <c r="AY346" i="1"/>
  <c r="AW346" i="1"/>
  <c r="AU346" i="1"/>
  <c r="AZ30" i="1"/>
  <c r="AY30" i="1"/>
  <c r="AW30" i="1"/>
  <c r="AU30" i="1"/>
  <c r="AZ159" i="1"/>
  <c r="AY159" i="1"/>
  <c r="AW159" i="1"/>
  <c r="AV159" i="1"/>
  <c r="AU159" i="1"/>
  <c r="AZ158" i="1"/>
  <c r="AY158" i="1"/>
  <c r="AW158" i="1"/>
  <c r="AU158" i="1"/>
  <c r="AZ157" i="1"/>
  <c r="AY157" i="1"/>
  <c r="AW157" i="1"/>
  <c r="AU157" i="1"/>
  <c r="AW156" i="1"/>
  <c r="AU156" i="1"/>
  <c r="AZ155" i="1"/>
  <c r="AY155" i="1"/>
  <c r="AW155" i="1"/>
  <c r="AU155" i="1"/>
  <c r="AZ154" i="1"/>
  <c r="AY154" i="1"/>
  <c r="AW154" i="1"/>
  <c r="AU154" i="1"/>
  <c r="AZ153" i="1"/>
  <c r="AY153" i="1"/>
  <c r="AW153" i="1"/>
  <c r="AU153" i="1"/>
  <c r="AZ152" i="1"/>
  <c r="AY152" i="1"/>
  <c r="AW152" i="1"/>
  <c r="AU152" i="1"/>
  <c r="AZ75" i="1"/>
  <c r="AY75" i="1"/>
  <c r="AW75" i="1"/>
  <c r="AU75" i="1"/>
  <c r="AZ397" i="1"/>
  <c r="AY397" i="1"/>
  <c r="AW397" i="1"/>
  <c r="AU397" i="1"/>
  <c r="AZ74" i="1"/>
  <c r="AY74" i="1"/>
  <c r="AW74" i="1"/>
  <c r="AU74" i="1"/>
  <c r="AZ151" i="1"/>
  <c r="AY151" i="1"/>
  <c r="AW151" i="1"/>
  <c r="AU151" i="1"/>
  <c r="AZ396" i="1"/>
  <c r="AY396" i="1"/>
  <c r="AW396" i="1"/>
  <c r="AU396" i="1"/>
  <c r="AZ29" i="1"/>
  <c r="AY29" i="1"/>
  <c r="AW29" i="1"/>
  <c r="AU29" i="1"/>
  <c r="AZ258" i="1"/>
  <c r="AY258" i="1"/>
  <c r="AW258" i="1"/>
  <c r="AU258" i="1"/>
  <c r="AZ49" i="1"/>
  <c r="AY49" i="1"/>
  <c r="AW49" i="1"/>
  <c r="AV49" i="1"/>
  <c r="AU49" i="1"/>
  <c r="AZ73" i="1"/>
  <c r="AY73" i="1"/>
  <c r="AW73" i="1"/>
  <c r="AU73" i="1"/>
  <c r="AZ420" i="1"/>
  <c r="AY420" i="1"/>
  <c r="AW420" i="1"/>
  <c r="AU420" i="1"/>
  <c r="AZ419" i="1"/>
  <c r="AY419" i="1"/>
  <c r="AW419" i="1"/>
  <c r="AU419" i="1"/>
  <c r="AZ418" i="1"/>
  <c r="AY418" i="1"/>
  <c r="AW418" i="1"/>
  <c r="AU418" i="1"/>
  <c r="AZ417" i="1"/>
  <c r="AY417" i="1"/>
  <c r="AW417" i="1"/>
  <c r="AU417" i="1"/>
  <c r="AZ416" i="1"/>
  <c r="AY416" i="1"/>
  <c r="AW416" i="1"/>
  <c r="AU416" i="1"/>
  <c r="AZ415" i="1"/>
  <c r="AY415" i="1"/>
  <c r="AW415" i="1"/>
  <c r="AU415" i="1"/>
  <c r="AZ414" i="1"/>
  <c r="AY414" i="1"/>
  <c r="AW414" i="1"/>
  <c r="AU414" i="1"/>
  <c r="AZ413" i="1"/>
  <c r="AY413" i="1"/>
  <c r="AW413" i="1"/>
  <c r="AU413" i="1"/>
  <c r="AZ412" i="1"/>
  <c r="AY412" i="1"/>
  <c r="AW412" i="1"/>
  <c r="AU412" i="1"/>
  <c r="AZ411" i="1"/>
  <c r="AY411" i="1"/>
  <c r="AW411" i="1"/>
  <c r="AU411" i="1"/>
  <c r="AZ410" i="1"/>
  <c r="AY410" i="1"/>
  <c r="AW410" i="1"/>
  <c r="AU410" i="1"/>
  <c r="AZ409" i="1"/>
  <c r="AY409" i="1"/>
  <c r="AW409" i="1"/>
  <c r="AU409" i="1"/>
  <c r="AZ408" i="1"/>
  <c r="AY408" i="1"/>
  <c r="AW408" i="1"/>
  <c r="AU408" i="1"/>
  <c r="AZ407" i="1"/>
  <c r="AY407" i="1"/>
  <c r="AW407" i="1"/>
  <c r="AU407" i="1"/>
  <c r="AZ406" i="1"/>
  <c r="AY406" i="1"/>
  <c r="AW406" i="1"/>
  <c r="AV406" i="1"/>
  <c r="AU406" i="1"/>
  <c r="AZ405" i="1"/>
  <c r="AY405" i="1"/>
  <c r="AW405" i="1"/>
  <c r="AU405" i="1"/>
  <c r="AZ404" i="1"/>
  <c r="AY404" i="1"/>
  <c r="AW404" i="1"/>
  <c r="AU404" i="1"/>
  <c r="AZ403" i="1"/>
  <c r="AY403" i="1"/>
  <c r="AW403" i="1"/>
  <c r="AU403" i="1"/>
  <c r="AZ402" i="1"/>
  <c r="AY402" i="1"/>
  <c r="AW402" i="1"/>
  <c r="AU402" i="1"/>
  <c r="AZ401" i="1"/>
  <c r="AY401" i="1"/>
  <c r="AW401" i="1"/>
  <c r="AU401" i="1"/>
  <c r="AZ395" i="1"/>
  <c r="AY395" i="1"/>
  <c r="AW395" i="1"/>
  <c r="AU395" i="1"/>
  <c r="AZ394" i="1"/>
  <c r="AY394" i="1"/>
  <c r="AW394" i="1"/>
  <c r="AU394" i="1"/>
  <c r="AZ393" i="1"/>
  <c r="AY393" i="1"/>
  <c r="AW393" i="1"/>
  <c r="AU393" i="1"/>
  <c r="AZ392" i="1"/>
  <c r="AY392" i="1"/>
  <c r="AW392" i="1"/>
  <c r="AV392" i="1"/>
  <c r="AU392" i="1"/>
  <c r="AZ391" i="1"/>
  <c r="AY391" i="1"/>
  <c r="AW391" i="1"/>
  <c r="AU391" i="1"/>
  <c r="AZ390" i="1"/>
  <c r="AY390" i="1"/>
  <c r="AW390" i="1"/>
  <c r="AU390" i="1"/>
  <c r="AZ389" i="1"/>
  <c r="AY389" i="1"/>
  <c r="AW389" i="1"/>
  <c r="AV389" i="1"/>
  <c r="AU389" i="1"/>
  <c r="AZ388" i="1"/>
  <c r="AY388" i="1"/>
  <c r="AW388" i="1"/>
  <c r="AV388" i="1"/>
  <c r="AU388" i="1"/>
  <c r="AZ387" i="1"/>
  <c r="AY387" i="1"/>
  <c r="AW387" i="1"/>
  <c r="AU387" i="1"/>
  <c r="AZ386" i="1"/>
  <c r="AY386" i="1"/>
  <c r="AW386" i="1"/>
  <c r="AU386" i="1"/>
  <c r="AZ385" i="1"/>
  <c r="AY385" i="1"/>
  <c r="AW385" i="1"/>
  <c r="AU385" i="1"/>
  <c r="AZ384" i="1"/>
  <c r="AY384" i="1"/>
  <c r="AW384" i="1"/>
  <c r="AV384" i="1"/>
  <c r="AU384" i="1"/>
  <c r="AZ383" i="1"/>
  <c r="AY383" i="1"/>
  <c r="AW383" i="1"/>
  <c r="AU383" i="1"/>
  <c r="AZ382" i="1"/>
  <c r="AY382" i="1"/>
  <c r="AW382" i="1"/>
  <c r="AU382" i="1"/>
  <c r="AZ381" i="1"/>
  <c r="AY381" i="1"/>
  <c r="AW381" i="1"/>
  <c r="AV381" i="1"/>
  <c r="AU381" i="1"/>
  <c r="AZ380" i="1"/>
  <c r="AY380" i="1"/>
  <c r="AW380" i="1"/>
  <c r="AV380" i="1"/>
  <c r="AU380" i="1"/>
  <c r="AZ379" i="1"/>
  <c r="AY379" i="1"/>
  <c r="AW379" i="1"/>
  <c r="AV379" i="1"/>
  <c r="AU379" i="1"/>
  <c r="AZ150" i="1"/>
  <c r="AY150" i="1"/>
  <c r="AW150" i="1"/>
  <c r="AV150" i="1"/>
  <c r="AU150" i="1"/>
  <c r="AZ149" i="1"/>
  <c r="AY149" i="1"/>
  <c r="AW149" i="1"/>
  <c r="AV149" i="1"/>
  <c r="AU149" i="1"/>
  <c r="AZ148" i="1"/>
  <c r="AY148" i="1"/>
  <c r="AW148" i="1"/>
  <c r="AV148" i="1"/>
  <c r="AU148" i="1"/>
  <c r="AZ147" i="1"/>
  <c r="AY147" i="1"/>
  <c r="AW147" i="1"/>
  <c r="AV147" i="1"/>
  <c r="AU147" i="1"/>
  <c r="AZ146" i="1"/>
  <c r="AY146" i="1"/>
  <c r="AW146" i="1"/>
  <c r="AV146" i="1"/>
  <c r="AU146" i="1"/>
  <c r="AZ145" i="1"/>
  <c r="AY145" i="1"/>
  <c r="AW145" i="1"/>
  <c r="AV145" i="1"/>
  <c r="AU145" i="1"/>
  <c r="AZ28" i="1"/>
  <c r="AY28" i="1"/>
  <c r="AW28" i="1"/>
  <c r="AV28" i="1"/>
  <c r="AU28" i="1"/>
  <c r="AZ72" i="1"/>
  <c r="AY72" i="1"/>
  <c r="AW72" i="1"/>
  <c r="AV72" i="1"/>
  <c r="AU72" i="1"/>
  <c r="AZ257" i="1"/>
  <c r="AY257" i="1"/>
  <c r="AW257" i="1"/>
  <c r="AV257" i="1"/>
  <c r="AU257" i="1"/>
  <c r="AZ27" i="1"/>
  <c r="AY27" i="1"/>
  <c r="AW27" i="1"/>
  <c r="AV27" i="1"/>
  <c r="AU27" i="1"/>
  <c r="AZ373" i="1"/>
  <c r="AY373" i="1"/>
  <c r="AW373" i="1"/>
  <c r="AV373" i="1"/>
  <c r="AU373" i="1"/>
  <c r="AZ256" i="1"/>
  <c r="AY256" i="1"/>
  <c r="AW256" i="1"/>
  <c r="AV256" i="1"/>
  <c r="AU256" i="1"/>
  <c r="AZ365" i="1"/>
  <c r="AY365" i="1"/>
  <c r="AW365" i="1"/>
  <c r="AV365" i="1"/>
  <c r="AU365" i="1"/>
  <c r="AZ360" i="1"/>
  <c r="AY360" i="1"/>
  <c r="AW360" i="1"/>
  <c r="AV360" i="1"/>
  <c r="AU360" i="1"/>
  <c r="AZ71" i="1"/>
  <c r="AY71" i="1"/>
  <c r="AW71" i="1"/>
  <c r="AV71" i="1"/>
  <c r="AU71" i="1"/>
  <c r="AZ331" i="1"/>
  <c r="AY331" i="1"/>
  <c r="AW331" i="1"/>
  <c r="AV331" i="1"/>
  <c r="AU331" i="1"/>
  <c r="AZ176" i="1"/>
  <c r="AY176" i="1"/>
  <c r="AW176" i="1"/>
  <c r="AV176" i="1"/>
  <c r="AU176" i="1"/>
  <c r="AZ255" i="1"/>
  <c r="AY255" i="1"/>
  <c r="AW255" i="1"/>
  <c r="AV255" i="1"/>
  <c r="AU255" i="1"/>
  <c r="AZ26" i="1"/>
  <c r="AY26" i="1"/>
  <c r="AW26" i="1"/>
  <c r="AV26" i="1"/>
  <c r="AU26" i="1"/>
  <c r="AZ449" i="1"/>
  <c r="AY449" i="1"/>
  <c r="AW449" i="1"/>
  <c r="AV449" i="1"/>
  <c r="AU449" i="1"/>
  <c r="AZ448" i="1"/>
  <c r="AY448" i="1"/>
  <c r="AW448" i="1"/>
  <c r="AV448" i="1"/>
  <c r="AU448" i="1"/>
  <c r="AZ447" i="1"/>
  <c r="AY447" i="1"/>
  <c r="AW447" i="1"/>
  <c r="AV447" i="1"/>
  <c r="AU447" i="1"/>
  <c r="AZ7" i="1"/>
  <c r="AY7" i="1"/>
  <c r="AW7" i="1"/>
  <c r="AV7" i="1"/>
  <c r="AU7" i="1"/>
  <c r="AZ254" i="1"/>
  <c r="AY254" i="1"/>
  <c r="AW254" i="1"/>
  <c r="AV254" i="1"/>
  <c r="AU254" i="1"/>
  <c r="AZ175" i="1"/>
  <c r="AY175" i="1"/>
  <c r="AW175" i="1"/>
  <c r="AV175" i="1"/>
  <c r="AU175" i="1"/>
  <c r="AZ399" i="1"/>
  <c r="AY399" i="1"/>
  <c r="AW399" i="1"/>
  <c r="AV399" i="1"/>
  <c r="AU399" i="1"/>
  <c r="AZ429" i="1"/>
  <c r="AY429" i="1"/>
  <c r="AW429" i="1"/>
  <c r="AV429" i="1"/>
  <c r="AU429" i="1"/>
  <c r="AZ253" i="1"/>
  <c r="AY253" i="1"/>
  <c r="AW253" i="1"/>
  <c r="AV253" i="1"/>
  <c r="AU253" i="1"/>
  <c r="AZ70" i="1"/>
  <c r="AY70" i="1"/>
  <c r="AW70" i="1"/>
  <c r="AV70" i="1"/>
  <c r="AU70" i="1"/>
  <c r="AZ39" i="1"/>
  <c r="AY39" i="1"/>
  <c r="AW39" i="1"/>
  <c r="AV39" i="1"/>
  <c r="AU39" i="1"/>
  <c r="AZ252" i="1"/>
  <c r="AY252" i="1"/>
  <c r="AW252" i="1"/>
  <c r="AV252" i="1"/>
  <c r="AU252" i="1"/>
  <c r="AZ69" i="1"/>
  <c r="AY69" i="1"/>
  <c r="AW69" i="1"/>
  <c r="AV69" i="1"/>
  <c r="AU69" i="1"/>
  <c r="AZ251" i="1"/>
  <c r="AY251" i="1"/>
  <c r="AW251" i="1"/>
  <c r="AV251" i="1"/>
  <c r="AU251" i="1"/>
  <c r="AZ250" i="1"/>
  <c r="AY250" i="1"/>
  <c r="AW250" i="1"/>
  <c r="AV250" i="1"/>
  <c r="AU250" i="1"/>
  <c r="AZ68" i="1"/>
  <c r="AY68" i="1"/>
  <c r="AW68" i="1"/>
  <c r="AV68" i="1"/>
  <c r="AU68" i="1"/>
  <c r="AZ370" i="1"/>
  <c r="AY370" i="1"/>
  <c r="AW370" i="1"/>
  <c r="AV370" i="1"/>
  <c r="AU370" i="1"/>
  <c r="AZ144" i="1"/>
  <c r="AY144" i="1"/>
  <c r="AW144" i="1"/>
  <c r="AV144" i="1"/>
  <c r="AU144" i="1"/>
  <c r="AZ143" i="1"/>
  <c r="AY143" i="1"/>
  <c r="AW143" i="1"/>
  <c r="AV143" i="1"/>
  <c r="AU143" i="1"/>
  <c r="AZ174" i="1"/>
  <c r="AY174" i="1"/>
  <c r="AW174" i="1"/>
  <c r="AV174" i="1"/>
  <c r="AU174" i="1"/>
  <c r="AZ173" i="1"/>
  <c r="AY173" i="1"/>
  <c r="AW173" i="1"/>
  <c r="AV173" i="1"/>
  <c r="AU173" i="1"/>
  <c r="AZ172" i="1"/>
  <c r="AY172" i="1"/>
  <c r="AW172" i="1"/>
  <c r="AV172" i="1"/>
  <c r="AU172" i="1"/>
  <c r="AZ315" i="1"/>
  <c r="AY315" i="1"/>
  <c r="AW315" i="1"/>
  <c r="AV315" i="1"/>
  <c r="AU315" i="1"/>
  <c r="AZ3" i="1"/>
  <c r="AY3" i="1"/>
  <c r="AW3" i="1"/>
  <c r="AV3" i="1"/>
  <c r="AU3" i="1"/>
  <c r="AZ142" i="1"/>
  <c r="AY142" i="1"/>
  <c r="AW142" i="1"/>
  <c r="AV142" i="1"/>
  <c r="AU142" i="1"/>
  <c r="AZ141" i="1"/>
  <c r="AY141" i="1"/>
  <c r="AW141" i="1"/>
  <c r="AV141" i="1"/>
  <c r="AU141" i="1"/>
  <c r="AZ140" i="1"/>
  <c r="AY140" i="1"/>
  <c r="AW140" i="1"/>
  <c r="AV140" i="1"/>
  <c r="AU140" i="1"/>
  <c r="AZ139" i="1"/>
  <c r="AY139" i="1"/>
  <c r="AW139" i="1"/>
  <c r="AV139" i="1"/>
  <c r="AU139" i="1"/>
  <c r="AZ171" i="1"/>
  <c r="AY171" i="1"/>
  <c r="AW171" i="1"/>
  <c r="AV171" i="1"/>
  <c r="AU171" i="1"/>
  <c r="AZ138" i="1"/>
  <c r="AY138" i="1"/>
  <c r="AW138" i="1"/>
  <c r="AV138" i="1"/>
  <c r="AU138" i="1"/>
  <c r="AZ137" i="1"/>
  <c r="AY137" i="1"/>
  <c r="AW137" i="1"/>
  <c r="AV137" i="1"/>
  <c r="AU137" i="1"/>
  <c r="AZ170" i="1"/>
  <c r="AY170" i="1"/>
  <c r="AW170" i="1"/>
  <c r="AV170" i="1"/>
  <c r="AU170" i="1"/>
  <c r="AZ314" i="1"/>
  <c r="AY314" i="1"/>
  <c r="AW314" i="1"/>
  <c r="AV314" i="1"/>
  <c r="AU314" i="1"/>
  <c r="AZ330" i="1"/>
  <c r="AY330" i="1"/>
  <c r="AW330" i="1"/>
  <c r="AV330" i="1"/>
  <c r="AU330" i="1"/>
  <c r="AZ169" i="1"/>
  <c r="AY169" i="1"/>
  <c r="AW169" i="1"/>
  <c r="AV169" i="1"/>
  <c r="AU169" i="1"/>
  <c r="AZ249" i="1"/>
  <c r="AY249" i="1"/>
  <c r="AW249" i="1"/>
  <c r="AV249" i="1"/>
  <c r="AU249" i="1"/>
  <c r="AZ369" i="1"/>
  <c r="AY369" i="1"/>
  <c r="AW369" i="1"/>
  <c r="AV369" i="1"/>
  <c r="AU369" i="1"/>
  <c r="AZ248" i="1"/>
  <c r="AY248" i="1"/>
  <c r="AW248" i="1"/>
  <c r="AV248" i="1"/>
  <c r="AU248" i="1"/>
  <c r="AZ247" i="1"/>
  <c r="AY247" i="1"/>
  <c r="AW247" i="1"/>
  <c r="AV247" i="1"/>
  <c r="AU247" i="1"/>
  <c r="AZ329" i="1"/>
  <c r="AY329" i="1"/>
  <c r="AW329" i="1"/>
  <c r="AV329" i="1"/>
  <c r="AU329" i="1"/>
  <c r="AZ436" i="1"/>
  <c r="AY436" i="1"/>
  <c r="AW436" i="1"/>
  <c r="AV436" i="1"/>
  <c r="AU436" i="1"/>
  <c r="AZ25" i="1"/>
  <c r="AY25" i="1"/>
  <c r="AW25" i="1"/>
  <c r="AV25" i="1"/>
  <c r="AU25" i="1"/>
  <c r="AZ368" i="1"/>
  <c r="AY368" i="1"/>
  <c r="AW368" i="1"/>
  <c r="AV368" i="1"/>
  <c r="AU368" i="1"/>
  <c r="AZ67" i="1"/>
  <c r="AY67" i="1"/>
  <c r="AW67" i="1"/>
  <c r="AV67" i="1"/>
  <c r="AU67" i="1"/>
  <c r="AZ246" i="1"/>
  <c r="AY246" i="1"/>
  <c r="AW246" i="1"/>
  <c r="AV246" i="1"/>
  <c r="AU246" i="1"/>
  <c r="AZ245" i="1"/>
  <c r="AY245" i="1"/>
  <c r="AW245" i="1"/>
  <c r="AV245" i="1"/>
  <c r="AU245" i="1"/>
  <c r="AZ66" i="1"/>
  <c r="AY66" i="1"/>
  <c r="AW66" i="1"/>
  <c r="AV66" i="1"/>
  <c r="AU66" i="1"/>
  <c r="AZ65" i="1"/>
  <c r="AY65" i="1"/>
  <c r="AW65" i="1"/>
  <c r="AV65" i="1"/>
  <c r="AU65" i="1"/>
  <c r="AZ244" i="1"/>
  <c r="AY244" i="1"/>
  <c r="AW244" i="1"/>
  <c r="AV244" i="1"/>
  <c r="AU244" i="1"/>
  <c r="AZ243" i="1"/>
  <c r="AY243" i="1"/>
  <c r="AW243" i="1"/>
  <c r="AV243" i="1"/>
  <c r="AU243" i="1"/>
  <c r="AZ242" i="1"/>
  <c r="AY242" i="1"/>
  <c r="AW242" i="1"/>
  <c r="AV242" i="1"/>
  <c r="AU242" i="1"/>
  <c r="AZ64" i="1"/>
  <c r="AY64" i="1"/>
  <c r="AW64" i="1"/>
  <c r="AV64" i="1"/>
  <c r="AU64" i="1"/>
  <c r="AZ270" i="1"/>
  <c r="AY270" i="1"/>
  <c r="AW270" i="1"/>
  <c r="AV270" i="1"/>
  <c r="AU270" i="1"/>
  <c r="AZ267" i="1"/>
  <c r="AY267" i="1"/>
  <c r="AW267" i="1"/>
  <c r="AV267" i="1"/>
  <c r="AU267" i="1"/>
  <c r="AZ425" i="1"/>
  <c r="AY425" i="1"/>
  <c r="AW425" i="1"/>
  <c r="AV425" i="1"/>
  <c r="AU425" i="1"/>
  <c r="AZ168" i="1"/>
  <c r="AY168" i="1"/>
  <c r="AW168" i="1"/>
  <c r="AV168" i="1"/>
  <c r="AU168" i="1"/>
  <c r="AZ241" i="1"/>
  <c r="AY241" i="1"/>
  <c r="AW241" i="1"/>
  <c r="AV241" i="1"/>
  <c r="AU241" i="1"/>
  <c r="AZ240" i="1"/>
  <c r="AY240" i="1"/>
  <c r="AW240" i="1"/>
  <c r="AV240" i="1"/>
  <c r="AU240" i="1"/>
  <c r="AZ239" i="1"/>
  <c r="AY239" i="1"/>
  <c r="AW239" i="1"/>
  <c r="AV239" i="1"/>
  <c r="AU239" i="1"/>
  <c r="AZ236" i="1"/>
  <c r="AY236" i="1"/>
  <c r="AW236" i="1"/>
  <c r="AV236" i="1"/>
  <c r="AU236" i="1"/>
  <c r="AZ24" i="1"/>
  <c r="AY24" i="1"/>
  <c r="AW24" i="1"/>
  <c r="AV24" i="1"/>
  <c r="AU24" i="1"/>
  <c r="AZ235" i="1"/>
  <c r="AY235" i="1"/>
  <c r="AW235" i="1"/>
  <c r="AV235" i="1"/>
  <c r="AU235" i="1"/>
  <c r="AZ167" i="1"/>
  <c r="AY167" i="1"/>
  <c r="AW167" i="1"/>
  <c r="AV167" i="1"/>
  <c r="AU167" i="1"/>
  <c r="AZ166" i="1"/>
  <c r="AY166" i="1"/>
  <c r="AW166" i="1"/>
  <c r="AV166" i="1"/>
  <c r="AU166" i="1"/>
  <c r="AZ23" i="1"/>
  <c r="AY23" i="1"/>
  <c r="AW23" i="1"/>
  <c r="AV23" i="1"/>
  <c r="AU23" i="1"/>
  <c r="AZ266" i="1"/>
  <c r="AY266" i="1"/>
  <c r="AW266" i="1"/>
  <c r="AV266" i="1"/>
  <c r="AU266" i="1"/>
  <c r="AZ238" i="1"/>
  <c r="AY238" i="1"/>
  <c r="AW238" i="1"/>
  <c r="AV238" i="1"/>
  <c r="AU238" i="1"/>
  <c r="AZ328" i="1"/>
  <c r="AY328" i="1"/>
  <c r="AW328" i="1"/>
  <c r="AV328" i="1"/>
  <c r="AU328" i="1"/>
  <c r="AZ22" i="1"/>
  <c r="AY22" i="1"/>
  <c r="AW22" i="1"/>
  <c r="AV22" i="1"/>
  <c r="AU22" i="1"/>
  <c r="AZ21" i="1"/>
  <c r="AY21" i="1"/>
  <c r="AW21" i="1"/>
  <c r="AV21" i="1"/>
  <c r="AU21" i="1"/>
  <c r="AZ237" i="1"/>
  <c r="AY237" i="1"/>
  <c r="AW237" i="1"/>
  <c r="AV237" i="1"/>
  <c r="AU237" i="1"/>
  <c r="AZ234" i="1"/>
  <c r="AY234" i="1"/>
  <c r="AW234" i="1"/>
  <c r="AV234" i="1"/>
  <c r="AU234" i="1"/>
  <c r="AZ63" i="1"/>
  <c r="AY63" i="1"/>
  <c r="AW63" i="1"/>
  <c r="AV63" i="1"/>
  <c r="AU63" i="1"/>
  <c r="AZ62" i="1"/>
  <c r="AY62" i="1"/>
  <c r="AW62" i="1"/>
  <c r="AV62" i="1"/>
  <c r="AU62" i="1"/>
  <c r="AZ345" i="1"/>
  <c r="AY345" i="1"/>
  <c r="AW345" i="1"/>
  <c r="AV345" i="1"/>
  <c r="AU345" i="1"/>
  <c r="AZ327" i="1"/>
  <c r="AY327" i="1"/>
  <c r="AW327" i="1"/>
  <c r="AV327" i="1"/>
  <c r="AU327" i="1"/>
  <c r="AZ165" i="1"/>
  <c r="AY165" i="1"/>
  <c r="AW165" i="1"/>
  <c r="AV165" i="1"/>
  <c r="AU165" i="1"/>
  <c r="AZ20" i="1"/>
  <c r="AY20" i="1"/>
  <c r="AW20" i="1"/>
  <c r="AV20" i="1"/>
  <c r="AU20" i="1"/>
  <c r="AZ326" i="1"/>
  <c r="AY326" i="1"/>
  <c r="AW326" i="1"/>
  <c r="AV326" i="1"/>
  <c r="AU326" i="1"/>
  <c r="AZ231" i="1"/>
  <c r="AY231" i="1"/>
  <c r="AW231" i="1"/>
  <c r="AV231" i="1"/>
  <c r="AU231" i="1"/>
  <c r="AZ230" i="1"/>
  <c r="AY230" i="1"/>
  <c r="AW230" i="1"/>
  <c r="AV230" i="1"/>
  <c r="AU230" i="1"/>
  <c r="AZ229" i="1"/>
  <c r="AY229" i="1"/>
  <c r="AW229" i="1"/>
  <c r="AV229" i="1"/>
  <c r="AU229" i="1"/>
  <c r="AZ227" i="1"/>
  <c r="AY227" i="1"/>
  <c r="AW227" i="1"/>
  <c r="AV227" i="1"/>
  <c r="AU227" i="1"/>
  <c r="AZ226" i="1"/>
  <c r="AY226" i="1"/>
  <c r="AW226" i="1"/>
  <c r="AV226" i="1"/>
  <c r="AU226" i="1"/>
  <c r="AZ233" i="1"/>
  <c r="AY233" i="1"/>
  <c r="AW233" i="1"/>
  <c r="AV233" i="1"/>
  <c r="AU233" i="1"/>
  <c r="AZ164" i="1"/>
  <c r="AY164" i="1"/>
  <c r="AW164" i="1"/>
  <c r="AV164" i="1"/>
  <c r="AU164" i="1"/>
  <c r="AZ225" i="1"/>
  <c r="AY225" i="1"/>
  <c r="AW225" i="1"/>
  <c r="AV225" i="1"/>
  <c r="AU225" i="1"/>
  <c r="AZ224" i="1"/>
  <c r="AY224" i="1"/>
  <c r="AW224" i="1"/>
  <c r="AV224" i="1"/>
  <c r="AU224" i="1"/>
  <c r="AZ325" i="1"/>
  <c r="AY325" i="1"/>
  <c r="AW325" i="1"/>
  <c r="AV325" i="1"/>
  <c r="AU325" i="1"/>
  <c r="AZ324" i="1"/>
  <c r="AY324" i="1"/>
  <c r="AW324" i="1"/>
  <c r="AV324" i="1"/>
  <c r="AU324" i="1"/>
  <c r="AZ19" i="1"/>
  <c r="AY19" i="1"/>
  <c r="AW19" i="1"/>
  <c r="AV19" i="1"/>
  <c r="AU19" i="1"/>
  <c r="AZ232" i="1"/>
  <c r="AY232" i="1"/>
  <c r="AW232" i="1"/>
  <c r="AV232" i="1"/>
  <c r="AU232" i="1"/>
  <c r="AZ323" i="1"/>
  <c r="AY323" i="1"/>
  <c r="AW323" i="1"/>
  <c r="AV323" i="1"/>
  <c r="AU323" i="1"/>
  <c r="AZ223" i="1"/>
  <c r="AY223" i="1"/>
  <c r="AW223" i="1"/>
  <c r="AV223" i="1"/>
  <c r="AU223" i="1"/>
  <c r="AZ221" i="1"/>
  <c r="AY221" i="1"/>
  <c r="AW221" i="1"/>
  <c r="AV221" i="1"/>
  <c r="AU221" i="1"/>
  <c r="AZ220" i="1"/>
  <c r="AY220" i="1"/>
  <c r="AW220" i="1"/>
  <c r="AV220" i="1"/>
  <c r="AU220" i="1"/>
  <c r="AZ61" i="1"/>
  <c r="AY61" i="1"/>
  <c r="AW61" i="1"/>
  <c r="AV61" i="1"/>
  <c r="AU61" i="1"/>
  <c r="AZ60" i="1"/>
  <c r="AY60" i="1"/>
  <c r="AW60" i="1"/>
  <c r="AV60" i="1"/>
  <c r="AU60" i="1"/>
  <c r="AZ228" i="1"/>
  <c r="AY228" i="1"/>
  <c r="AW228" i="1"/>
  <c r="AV228" i="1"/>
  <c r="AU228" i="1"/>
  <c r="AZ313" i="1"/>
  <c r="AY313" i="1"/>
  <c r="AW313" i="1"/>
  <c r="AV313" i="1"/>
  <c r="AU313" i="1"/>
  <c r="AZ312" i="1"/>
  <c r="AY312" i="1"/>
  <c r="AW312" i="1"/>
  <c r="AV312" i="1"/>
  <c r="AU312" i="1"/>
  <c r="AZ311" i="1"/>
  <c r="AY311" i="1"/>
  <c r="AW311" i="1"/>
  <c r="AV311" i="1"/>
  <c r="AU311" i="1"/>
  <c r="AZ310" i="1"/>
  <c r="AY310" i="1"/>
  <c r="AW310" i="1"/>
  <c r="AV310" i="1"/>
  <c r="AU310" i="1"/>
  <c r="AZ309" i="1"/>
  <c r="AY309" i="1"/>
  <c r="AW309" i="1"/>
  <c r="AV309" i="1"/>
  <c r="AU309" i="1"/>
  <c r="AZ308" i="1"/>
  <c r="AY308" i="1"/>
  <c r="AW308" i="1"/>
  <c r="AV308" i="1"/>
  <c r="AU308" i="1"/>
  <c r="AZ218" i="1"/>
  <c r="AY218" i="1"/>
  <c r="AW218" i="1"/>
  <c r="AV218" i="1"/>
  <c r="AU218" i="1"/>
  <c r="AZ364" i="1"/>
  <c r="AY364" i="1"/>
  <c r="AW364" i="1"/>
  <c r="AV364" i="1"/>
  <c r="AU364" i="1"/>
  <c r="AZ359" i="1"/>
  <c r="AY359" i="1"/>
  <c r="AW359" i="1"/>
  <c r="AV359" i="1"/>
  <c r="AU359" i="1"/>
  <c r="AZ222" i="1"/>
  <c r="AY222" i="1"/>
  <c r="AW222" i="1"/>
  <c r="AV222" i="1"/>
  <c r="AU222" i="1"/>
  <c r="AZ219" i="1"/>
  <c r="AY219" i="1"/>
  <c r="AW219" i="1"/>
  <c r="AV219" i="1"/>
  <c r="AU219" i="1"/>
  <c r="AZ215" i="1"/>
  <c r="AY215" i="1"/>
  <c r="AW215" i="1"/>
  <c r="AV215" i="1"/>
  <c r="AU215" i="1"/>
  <c r="AZ213" i="1"/>
  <c r="AY213" i="1"/>
  <c r="AW213" i="1"/>
  <c r="AV213" i="1"/>
  <c r="AU213" i="1"/>
  <c r="AZ363" i="1"/>
  <c r="AY363" i="1"/>
  <c r="AW363" i="1"/>
  <c r="AV363" i="1"/>
  <c r="AU363" i="1"/>
  <c r="AZ358" i="1"/>
  <c r="AY358" i="1"/>
  <c r="AW358" i="1"/>
  <c r="AV358" i="1"/>
  <c r="AU358" i="1"/>
  <c r="AZ362" i="1"/>
  <c r="AY362" i="1"/>
  <c r="AW362" i="1"/>
  <c r="AV362" i="1"/>
  <c r="AU362" i="1"/>
  <c r="AZ357" i="1"/>
  <c r="AY357" i="1"/>
  <c r="AW357" i="1"/>
  <c r="AV357" i="1"/>
  <c r="AU357" i="1"/>
  <c r="AZ59" i="1"/>
  <c r="AY59" i="1"/>
  <c r="AW59" i="1"/>
  <c r="AV59" i="1"/>
  <c r="AU59" i="1"/>
  <c r="AZ212" i="1"/>
  <c r="AY212" i="1"/>
  <c r="AW212" i="1"/>
  <c r="AV212" i="1"/>
  <c r="AU212" i="1"/>
  <c r="AZ211" i="1"/>
  <c r="AY211" i="1"/>
  <c r="AW211" i="1"/>
  <c r="AV211" i="1"/>
  <c r="AU211" i="1"/>
  <c r="AZ217" i="1"/>
  <c r="AY217" i="1"/>
  <c r="AW217" i="1"/>
  <c r="AV217" i="1"/>
  <c r="AU217" i="1"/>
  <c r="AZ216" i="1"/>
  <c r="AY216" i="1"/>
  <c r="AW216" i="1"/>
  <c r="AV216" i="1"/>
  <c r="AU216" i="1"/>
  <c r="AZ424" i="1"/>
  <c r="AY424" i="1"/>
  <c r="AW424" i="1"/>
  <c r="AV424" i="1"/>
  <c r="AU424" i="1"/>
  <c r="AZ214" i="1"/>
  <c r="AY214" i="1"/>
  <c r="AW214" i="1"/>
  <c r="AV214" i="1"/>
  <c r="AU214" i="1"/>
  <c r="AZ58" i="1"/>
  <c r="AY58" i="1"/>
  <c r="AW58" i="1"/>
  <c r="AV58" i="1"/>
  <c r="AU58" i="1"/>
  <c r="AZ207" i="1"/>
  <c r="AY207" i="1"/>
  <c r="AW207" i="1"/>
  <c r="AV207" i="1"/>
  <c r="AU207" i="1"/>
  <c r="AZ206" i="1"/>
  <c r="AY206" i="1"/>
  <c r="AW206" i="1"/>
  <c r="AV206" i="1"/>
  <c r="AU206" i="1"/>
  <c r="AZ210" i="1"/>
  <c r="AY210" i="1"/>
  <c r="AW210" i="1"/>
  <c r="AV210" i="1"/>
  <c r="AU210" i="1"/>
  <c r="AZ361" i="1"/>
  <c r="AY361" i="1"/>
  <c r="AW361" i="1"/>
  <c r="AV361" i="1"/>
  <c r="AU361" i="1"/>
  <c r="AZ356" i="1"/>
  <c r="AY356" i="1"/>
  <c r="AW356" i="1"/>
  <c r="AV356" i="1"/>
  <c r="AU356" i="1"/>
  <c r="AZ18" i="1"/>
  <c r="AY18" i="1"/>
  <c r="AW18" i="1"/>
  <c r="AV18" i="1"/>
  <c r="AU18" i="1"/>
  <c r="AZ209" i="1"/>
  <c r="AY209" i="1"/>
  <c r="AW209" i="1"/>
  <c r="AV209" i="1"/>
  <c r="AU209" i="1"/>
  <c r="AZ377" i="1"/>
  <c r="AY377" i="1"/>
  <c r="AW377" i="1"/>
  <c r="AV377" i="1"/>
  <c r="AU377" i="1"/>
  <c r="AZ376" i="1"/>
  <c r="AY376" i="1"/>
  <c r="AW376" i="1"/>
  <c r="AV376" i="1"/>
  <c r="AU376" i="1"/>
  <c r="AZ208" i="1"/>
  <c r="AY208" i="1"/>
  <c r="AW208" i="1"/>
  <c r="AV208" i="1"/>
  <c r="AU208" i="1"/>
  <c r="AZ378" i="1"/>
  <c r="AY378" i="1"/>
  <c r="AW378" i="1"/>
  <c r="AV378" i="1"/>
  <c r="AU378" i="1"/>
  <c r="AZ57" i="1"/>
  <c r="AY57" i="1"/>
  <c r="AW57" i="1"/>
  <c r="AV57" i="1"/>
  <c r="AU57" i="1"/>
  <c r="AZ56" i="1"/>
  <c r="AY56" i="1"/>
  <c r="AW56" i="1"/>
  <c r="AV56" i="1"/>
  <c r="AU56" i="1"/>
  <c r="AZ55" i="1"/>
  <c r="AY55" i="1"/>
  <c r="AW55" i="1"/>
  <c r="AV55" i="1"/>
  <c r="AU55" i="1"/>
  <c r="AZ54" i="1"/>
  <c r="AY54" i="1"/>
  <c r="AW54" i="1"/>
  <c r="AV54" i="1"/>
  <c r="AU54" i="1"/>
  <c r="AZ48" i="1"/>
  <c r="AY48" i="1"/>
  <c r="AW48" i="1"/>
  <c r="AV48" i="1"/>
  <c r="AU48" i="1"/>
  <c r="AZ205" i="1"/>
  <c r="AY205" i="1"/>
  <c r="AW205" i="1"/>
  <c r="AV205" i="1"/>
  <c r="AU205" i="1"/>
  <c r="AZ204" i="1"/>
  <c r="AY204" i="1"/>
  <c r="AW204" i="1"/>
  <c r="AV204" i="1"/>
  <c r="AU204" i="1"/>
  <c r="AZ202" i="1"/>
  <c r="AY202" i="1"/>
  <c r="AW202" i="1"/>
  <c r="AV202" i="1"/>
  <c r="AU202" i="1"/>
  <c r="AZ201" i="1"/>
  <c r="AY201" i="1"/>
  <c r="AW201" i="1"/>
  <c r="AV201" i="1"/>
  <c r="AU201" i="1"/>
  <c r="AZ200" i="1"/>
  <c r="AY200" i="1"/>
  <c r="AW200" i="1"/>
  <c r="AV200" i="1"/>
  <c r="AU200" i="1"/>
  <c r="AZ197" i="1"/>
  <c r="AY197" i="1"/>
  <c r="AW197" i="1"/>
  <c r="AV197" i="1"/>
  <c r="AU197" i="1"/>
  <c r="AZ196" i="1"/>
  <c r="AY196" i="1"/>
  <c r="AW196" i="1"/>
  <c r="AV196" i="1"/>
  <c r="AU196" i="1"/>
  <c r="AZ47" i="1"/>
  <c r="AY47" i="1"/>
  <c r="AW47" i="1"/>
  <c r="AV47" i="1"/>
  <c r="AU47" i="1"/>
  <c r="AZ46" i="1"/>
  <c r="AY46" i="1"/>
  <c r="AW46" i="1"/>
  <c r="AV46" i="1"/>
  <c r="AU46" i="1"/>
  <c r="AZ53" i="1"/>
  <c r="AY53" i="1"/>
  <c r="AW53" i="1"/>
  <c r="AV53" i="1"/>
  <c r="AU53" i="1"/>
  <c r="AZ163" i="1"/>
  <c r="AY163" i="1"/>
  <c r="AW163" i="1"/>
  <c r="AV163" i="1"/>
  <c r="AU163" i="1"/>
  <c r="AZ17" i="1"/>
  <c r="AY17" i="1"/>
  <c r="AW17" i="1"/>
  <c r="AV17" i="1"/>
  <c r="AU17" i="1"/>
  <c r="AZ195" i="1"/>
  <c r="AY195" i="1"/>
  <c r="AW195" i="1"/>
  <c r="AV195" i="1"/>
  <c r="AU195" i="1"/>
  <c r="AZ45" i="1"/>
  <c r="AY45" i="1"/>
  <c r="AW45" i="1"/>
  <c r="AV45" i="1"/>
  <c r="AU45" i="1"/>
  <c r="AZ44" i="1"/>
  <c r="AY44" i="1"/>
  <c r="AW44" i="1"/>
  <c r="AV44" i="1"/>
  <c r="AU44" i="1"/>
  <c r="AZ43" i="1"/>
  <c r="AY43" i="1"/>
  <c r="AW43" i="1"/>
  <c r="AV43" i="1"/>
  <c r="AU43" i="1"/>
  <c r="AZ162" i="1"/>
  <c r="AY162" i="1"/>
  <c r="AW162" i="1"/>
  <c r="AV162" i="1"/>
  <c r="AU162" i="1"/>
  <c r="AZ194" i="1"/>
  <c r="AY194" i="1"/>
  <c r="AW194" i="1"/>
  <c r="AV194" i="1"/>
  <c r="AU194" i="1"/>
  <c r="AZ193" i="1"/>
  <c r="AY193" i="1"/>
  <c r="AW193" i="1"/>
  <c r="AV193" i="1"/>
  <c r="AU193" i="1"/>
  <c r="AZ355" i="1"/>
  <c r="AY355" i="1"/>
  <c r="AW355" i="1"/>
  <c r="AV355" i="1"/>
  <c r="AU355" i="1"/>
  <c r="AZ192" i="1"/>
  <c r="AY192" i="1"/>
  <c r="AW192" i="1"/>
  <c r="AV192" i="1"/>
  <c r="AU192" i="1"/>
  <c r="AZ191" i="1"/>
  <c r="AY191" i="1"/>
  <c r="AW191" i="1"/>
  <c r="AV191" i="1"/>
  <c r="AU191" i="1"/>
  <c r="AZ42" i="1"/>
  <c r="AY42" i="1"/>
  <c r="AW42" i="1"/>
  <c r="AV42" i="1"/>
  <c r="AU42" i="1"/>
  <c r="AZ190" i="1"/>
  <c r="AY190" i="1"/>
  <c r="AW190" i="1"/>
  <c r="AV190" i="1"/>
  <c r="AU190" i="1"/>
  <c r="AZ41" i="1"/>
  <c r="AY41" i="1"/>
  <c r="AW41" i="1"/>
  <c r="AV41" i="1"/>
  <c r="AU41" i="1"/>
  <c r="AZ189" i="1"/>
  <c r="AY189" i="1"/>
  <c r="AW189" i="1"/>
  <c r="AV189" i="1"/>
  <c r="AU189" i="1"/>
  <c r="AZ188" i="1"/>
  <c r="AY188" i="1"/>
  <c r="AW188" i="1"/>
  <c r="AV188" i="1"/>
  <c r="AU188" i="1"/>
  <c r="AZ354" i="1"/>
  <c r="AY354" i="1"/>
  <c r="AW354" i="1"/>
  <c r="AV354" i="1"/>
  <c r="AU354" i="1"/>
  <c r="AZ52" i="1"/>
  <c r="AY52" i="1"/>
  <c r="AW52" i="1"/>
  <c r="AV52" i="1"/>
  <c r="AU52" i="1"/>
  <c r="AZ5" i="1"/>
  <c r="AY5" i="1"/>
  <c r="AW5" i="1"/>
  <c r="AV5" i="1"/>
  <c r="AU5" i="1"/>
  <c r="AZ161" i="1"/>
  <c r="AY161" i="1"/>
  <c r="AW161" i="1"/>
  <c r="AV161" i="1"/>
  <c r="AU161" i="1"/>
  <c r="AZ51" i="1"/>
  <c r="AY51" i="1"/>
  <c r="AW51" i="1"/>
  <c r="AV51" i="1"/>
  <c r="AU51" i="1"/>
  <c r="AZ16" i="1"/>
  <c r="AY16" i="1"/>
  <c r="AW16" i="1"/>
  <c r="AV16" i="1"/>
  <c r="AU16" i="1"/>
  <c r="AZ2" i="1"/>
  <c r="AY2" i="1"/>
  <c r="AW2" i="1"/>
  <c r="AV2" i="1"/>
  <c r="AU2" i="1"/>
  <c r="AZ203" i="1"/>
  <c r="AY203" i="1"/>
  <c r="AW203" i="1"/>
  <c r="AV203" i="1"/>
  <c r="AU203" i="1"/>
  <c r="AZ125" i="1"/>
  <c r="AY125" i="1"/>
  <c r="AW125" i="1"/>
  <c r="AV125" i="1"/>
  <c r="AU125" i="1"/>
  <c r="AZ160" i="1"/>
  <c r="AY160" i="1"/>
  <c r="AW160" i="1"/>
  <c r="AV160" i="1"/>
  <c r="AU160" i="1"/>
  <c r="AZ322" i="1"/>
  <c r="AY322" i="1"/>
  <c r="AW322" i="1"/>
  <c r="AV322" i="1"/>
  <c r="AU322" i="1"/>
  <c r="AZ321" i="1"/>
  <c r="AY321" i="1"/>
  <c r="AW321" i="1"/>
  <c r="AV321" i="1"/>
  <c r="AU321" i="1"/>
  <c r="AZ320" i="1"/>
  <c r="AY320" i="1"/>
  <c r="AW320" i="1"/>
  <c r="AV320" i="1"/>
  <c r="AU320" i="1"/>
  <c r="AZ319" i="1"/>
  <c r="AY319" i="1"/>
  <c r="AW319" i="1"/>
  <c r="AV319" i="1"/>
  <c r="AU319" i="1"/>
  <c r="AZ318" i="1"/>
  <c r="AY318" i="1"/>
  <c r="AW318" i="1"/>
  <c r="AV318" i="1"/>
  <c r="AU318" i="1"/>
  <c r="AZ317" i="1"/>
  <c r="AY317" i="1"/>
  <c r="AW317" i="1"/>
  <c r="AV317" i="1"/>
  <c r="AU317" i="1"/>
  <c r="AZ15" i="1"/>
  <c r="AY15" i="1"/>
  <c r="AW15" i="1"/>
  <c r="AV15" i="1"/>
  <c r="AU15" i="1"/>
  <c r="AZ374" i="1"/>
  <c r="AY374" i="1"/>
  <c r="AW374" i="1"/>
  <c r="AV374" i="1"/>
  <c r="AU374" i="1"/>
  <c r="AZ9" i="1"/>
  <c r="AY9" i="1"/>
  <c r="AW9" i="1"/>
  <c r="AV9" i="1"/>
  <c r="AU9" i="1"/>
  <c r="AZ422" i="1"/>
  <c r="AY422" i="1"/>
  <c r="AW422" i="1"/>
  <c r="AV422" i="1"/>
  <c r="AU422" i="1"/>
  <c r="AZ187" i="1"/>
  <c r="AY187" i="1"/>
  <c r="AW187" i="1"/>
  <c r="AV187" i="1"/>
  <c r="AU187" i="1"/>
  <c r="AZ14" i="1"/>
  <c r="AY14" i="1"/>
  <c r="AW14" i="1"/>
  <c r="AV14" i="1"/>
  <c r="AU14" i="1"/>
  <c r="AZ13" i="1"/>
  <c r="AY13" i="1"/>
  <c r="AW13" i="1"/>
  <c r="AV13" i="1"/>
  <c r="AU13" i="1"/>
  <c r="AZ6" i="1"/>
  <c r="AY6" i="1"/>
  <c r="AW6" i="1"/>
  <c r="AV6" i="1"/>
  <c r="AU6" i="1"/>
  <c r="AZ8" i="1"/>
  <c r="AY8" i="1"/>
  <c r="AW8" i="1"/>
  <c r="AV8" i="1"/>
  <c r="AU8" i="1"/>
  <c r="AZ12" i="1"/>
  <c r="AY12" i="1"/>
  <c r="AW12" i="1"/>
  <c r="AV12" i="1"/>
  <c r="AU12" i="1"/>
  <c r="AZ136" i="1"/>
  <c r="AY136" i="1"/>
  <c r="AW136" i="1"/>
  <c r="AV136" i="1"/>
  <c r="AU136" i="1"/>
  <c r="AZ11" i="1"/>
  <c r="AY11" i="1"/>
  <c r="AW11" i="1"/>
  <c r="AV11" i="1"/>
  <c r="AU11"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<sst xmlns="http://schemas.openxmlformats.org/spreadsheetml/2006/main" count="11853" uniqueCount="2784">
  <si>
    <t>Camada_enterprise</t>
  </si>
  <si>
    <t>Dataset_script</t>
  </si>
  <si>
    <t>Camada (Enterprise)</t>
  </si>
  <si>
    <t>Dataset</t>
  </si>
  <si>
    <t>Título - METADADO - Final</t>
  </si>
  <si>
    <t>Data de criação</t>
  </si>
  <si>
    <t>Crédito (Instituição fonte)</t>
  </si>
  <si>
    <t>Categoria temática</t>
  </si>
  <si>
    <t>Cód. Categoria temática</t>
  </si>
  <si>
    <t>Descrição</t>
  </si>
  <si>
    <t>Tags</t>
  </si>
  <si>
    <t>Resumo (sumário)</t>
  </si>
  <si>
    <t>Linhagem</t>
  </si>
  <si>
    <t>Idioma</t>
  </si>
  <si>
    <t>Idioma dos metadados</t>
  </si>
  <si>
    <t>Formato distribuição</t>
  </si>
  <si>
    <t>Formato versão</t>
  </si>
  <si>
    <t>Código do sistema de referência</t>
  </si>
  <si>
    <t>Tipo de código</t>
  </si>
  <si>
    <t>Versão do tipo de código</t>
  </si>
  <si>
    <t>Responsável pelos metadados - Nome</t>
  </si>
  <si>
    <t>Responsável pelos metadados - Organização</t>
  </si>
  <si>
    <t>Responsável pelos metadados - Posiçao</t>
  </si>
  <si>
    <t>Responsável pelos metadados - Papel na governança</t>
  </si>
  <si>
    <t>Responsável pelos metadados - Papel na governança_COD</t>
  </si>
  <si>
    <t>Frequência de manutenção</t>
  </si>
  <si>
    <t>Frequência de manutenção_COD</t>
  </si>
  <si>
    <t>Status</t>
  </si>
  <si>
    <t>Status_COD</t>
  </si>
  <si>
    <t>Thumbnail url</t>
  </si>
  <si>
    <t>Limitação de uso</t>
  </si>
  <si>
    <t>Escala denominador</t>
  </si>
  <si>
    <t>Escala distância de resolução</t>
  </si>
  <si>
    <t>Escala unidade de medida</t>
  </si>
  <si>
    <t>Data dos metadados (aaaammdd)</t>
  </si>
  <si>
    <t>Acesso Online URL</t>
  </si>
  <si>
    <t>MD Encoding</t>
  </si>
  <si>
    <t>MD Encoding_COD</t>
  </si>
  <si>
    <t>Data Encoding</t>
  </si>
  <si>
    <t>Data Encoding_COD</t>
  </si>
  <si>
    <t>GeoBndBox - westBL</t>
  </si>
  <si>
    <t>GeoBndBox - eastBL</t>
  </si>
  <si>
    <t>GeoBndBox - southBL</t>
  </si>
  <si>
    <t>GeoBndBox - northBL</t>
  </si>
  <si>
    <t>GeoBndBox - exTypeCode</t>
  </si>
  <si>
    <t>vertEle - vertMinVal</t>
  </si>
  <si>
    <t>vertEle - vertMaxVal</t>
  </si>
  <si>
    <t>tempEle - tmBegin</t>
  </si>
  <si>
    <t>tempEle - tmEnd</t>
  </si>
  <si>
    <t>tempEle - tmPosition</t>
  </si>
  <si>
    <t>OBS</t>
  </si>
  <si>
    <t>Militar e inteligência</t>
  </si>
  <si>
    <t>por</t>
  </si>
  <si>
    <t>ShapeFile</t>
  </si>
  <si>
    <t>Grass Version 6.1</t>
  </si>
  <si>
    <t>EPSG</t>
  </si>
  <si>
    <t>6.11(9.2.0)</t>
  </si>
  <si>
    <t>Originador</t>
  </si>
  <si>
    <t>Desconhecido</t>
  </si>
  <si>
    <t>Obsoleto</t>
  </si>
  <si>
    <t>utf8</t>
  </si>
  <si>
    <t>gisdb.rj.ads_acolhimento_familiar_mprj</t>
  </si>
  <si>
    <t>gisdb.rj.C020_SoE_Assist_Social_Desenv_Humano</t>
  </si>
  <si>
    <t>ads_acolhimento_familiar_mprj</t>
  </si>
  <si>
    <t>C020_SoE_Assist_Social_Desenv_Humano</t>
  </si>
  <si>
    <t>Centros de Acolhimento Familiar</t>
  </si>
  <si>
    <t>Censo SUAS</t>
  </si>
  <si>
    <t>Sociedade</t>
  </si>
  <si>
    <t>Camada da base de dados do Ministério Público do estado do Rio de Janeiro utilizada na Infraestrutura de Dados Espaciais da Fundação CEPERJ com o intuito de centralizar a disponibilização de dados geoespaciais para suporte a tomada de decisões e democratização do acesso à informação.</t>
  </si>
  <si>
    <t>Assistência Social, Acolhimento Familiar, SUAS</t>
  </si>
  <si>
    <t>Serviços de Acolhimento Familiar na Rede Socioassistencial do estado do Rio de Janeiro.</t>
  </si>
  <si>
    <t>gisdb.rj.ads_apaes_mprj</t>
  </si>
  <si>
    <t>ads_apaes_mprj</t>
  </si>
  <si>
    <t>APAEs e Instituições Beneficentes</t>
  </si>
  <si>
    <t>FEAPAES RJ / MPRJ</t>
  </si>
  <si>
    <t>APAEs, Assistência Social, Associações Beneficientes</t>
  </si>
  <si>
    <t>Núcleo da Associação de Pais e Amigos dos Excepcionais - APAEs no estado do Rio de Janeiro e Associações Beneficientes da Pessoa com Deficiência.</t>
  </si>
  <si>
    <t>gisdb.rj.ads_centro_especializ_pop_mprj</t>
  </si>
  <si>
    <t>ads_centro_especializ_pop_mprj</t>
  </si>
  <si>
    <t>Centros de Referência Especializados para População</t>
  </si>
  <si>
    <t>Assistência Social, População de Rua, SUAS</t>
  </si>
  <si>
    <t>Centro de Referência Especializado para População em Situação de Rua cadastrados no Censo SUAS.</t>
  </si>
  <si>
    <t>gisdb.rj.ads_conselho_idoso_mprj</t>
  </si>
  <si>
    <t>ads_conselho_idoso_mprj</t>
  </si>
  <si>
    <t>Conselho do Idoso</t>
  </si>
  <si>
    <t>CAO IDOSO MPRJ</t>
  </si>
  <si>
    <t>Idoso, Assistência Social, Conselho Municipal</t>
  </si>
  <si>
    <t>Conselhos Municipais do Idoso.</t>
  </si>
  <si>
    <t>gisdb.rj.ads_conselho_tutelar_mprj</t>
  </si>
  <si>
    <t>ads_conselho_tutelar_mprj</t>
  </si>
  <si>
    <t>Conselho Tutelar</t>
  </si>
  <si>
    <t>ACTERJ / MPRJ</t>
  </si>
  <si>
    <t>Assistência Social, Conselho Tutelar</t>
  </si>
  <si>
    <t>Conselhos Tutelares registrados na ACTERJ e CEDCA.</t>
  </si>
  <si>
    <t>gisdb.rj.ads_cras_mprj</t>
  </si>
  <si>
    <t>ads_cras_mprj</t>
  </si>
  <si>
    <t>Centros de Referência de Assistência Social - CRAS</t>
  </si>
  <si>
    <t>Centros de Referência da Assistência Social cadastrados no Censo SUAS.</t>
  </si>
  <si>
    <t>gisdb.rj.ads_creas_mprj</t>
  </si>
  <si>
    <t>ads_creas_mprj</t>
  </si>
  <si>
    <t>Centros de Referência Especializados de Assistência Social - CREAS</t>
  </si>
  <si>
    <t>Assistência Social, CREAS, SUAS</t>
  </si>
  <si>
    <t>Centros de Referência Especializados da Assistência Social cadastrados no Censo SUAS.</t>
  </si>
  <si>
    <t>gisdb.rj.ads_edf_servico_social_25</t>
  </si>
  <si>
    <t>ads_edf_servico_social_25</t>
  </si>
  <si>
    <t>Edificações de Serviço Social - Base 1:25.000</t>
  </si>
  <si>
    <t>RJ25, Base Vetorial, Base Cartográfica Contínua, Saúde, Serviço Social, Edificação de Serviço Social</t>
  </si>
  <si>
    <t>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t>
  </si>
  <si>
    <t>gisdb.rj.ads_habitacao_mcmv_mprj</t>
  </si>
  <si>
    <t>ads_habitacao_mcmv_mprj</t>
  </si>
  <si>
    <t>Habitações Minha Casa Minha Vida</t>
  </si>
  <si>
    <t>MCMV/CAIXA</t>
  </si>
  <si>
    <t>Conjuntos, Habitações, Minha Casa Minha Vida</t>
  </si>
  <si>
    <t>Conjuntos habitacionais dos empreendimentos do programa Minha Casa Minha Vida contratados pela Caixa no estado do Rio de Janeiro.</t>
  </si>
  <si>
    <t>gisdb.rj.ads_instituicoes_idosos_mprj</t>
  </si>
  <si>
    <t>ads_instituicoes_idosos_mprj</t>
  </si>
  <si>
    <t>Instituições de Longa Permanência para Idosos (ILPIs)</t>
  </si>
  <si>
    <t>CAO IDOSO MPRJ / ANVISA</t>
  </si>
  <si>
    <t>Idoso, Assistência Social, ILPI</t>
  </si>
  <si>
    <t>Cadastro de Instituições de Longa Permanência para Idosos.</t>
  </si>
  <si>
    <t>gisdb.rj.ads_pop_aglomerado_subnorm_mprj</t>
  </si>
  <si>
    <t>ads_pop_aglomerado_subnorm_mprj</t>
  </si>
  <si>
    <t>População em Aglomerados Subnormais Municipais</t>
  </si>
  <si>
    <t xml:space="preserve">IBGE/MPRJ, 2011 </t>
  </si>
  <si>
    <t>População, Aglomerados, Subnormal, Residente</t>
  </si>
  <si>
    <t>Projeção da população total, residente em aglomerados subnormais, nos municípios do estado do Rio de Janeiro, para o período de 2011 até 2016.</t>
  </si>
  <si>
    <t>gisdb.rj.ads_unidades_acolhimento_mprj</t>
  </si>
  <si>
    <t>ads_unidades_acolhimento_mprj</t>
  </si>
  <si>
    <t>Unidades de Acolhimento Institucional - SUAS</t>
  </si>
  <si>
    <t>Assistência Social, Unidades de Acolhimento, SUAS</t>
  </si>
  <si>
    <t>Unidades de Acolhimento do Censo SUAS.</t>
  </si>
  <si>
    <t>A classificação da vegetação para o Rio de Janeiro fundamenta-se  não só nas ánalises biogeograficas, mas principalmente em uma classificação bioclimática e em relatos históricos que contam o avanço do homem sobre a vegetação. Dado criado em 2010 e revisado em 2012.</t>
  </si>
  <si>
    <t>gisdb.rj.amb_ameaca_fitofisionom_ea</t>
  </si>
  <si>
    <t>gisdb.rj.B020_Bio_Ecossistema</t>
  </si>
  <si>
    <t>amb_ameaca_fitofisionom_ea</t>
  </si>
  <si>
    <t>B020_Bio_Ecossistema</t>
  </si>
  <si>
    <t>Índice de Ameaça às Fitofisionomias - EA</t>
  </si>
  <si>
    <t>GEOPEA</t>
  </si>
  <si>
    <t>Biota</t>
  </si>
  <si>
    <t>Fitofisionomia, Unidades de Conservação, Rio de Janeiro</t>
  </si>
  <si>
    <t>gisdb.rj.amb_dominios_bioclimaticos_ea</t>
  </si>
  <si>
    <t>amb_dominios_bioclimaticos_ea</t>
  </si>
  <si>
    <t>Domínios Bioclimáticos - EA</t>
  </si>
  <si>
    <t>Precipitação, Déficit Hídrico, Altitude, Temperatura, Rio de Janeiro</t>
  </si>
  <si>
    <t>União dos planos de informação, seleção boolena das informações dos planos e classificação  das seleções. Metodologia adaptada de Gofari, 1980. Dado criado em 2010 e revisado em 2012.</t>
  </si>
  <si>
    <t>gisdb.rj.amb_importanc_biologica_ea</t>
  </si>
  <si>
    <t>amb_importanc_biologica_ea</t>
  </si>
  <si>
    <t>Áreas de Importância Biológica - EA</t>
  </si>
  <si>
    <t>Flora, Fauna, Rio de Janeiro</t>
  </si>
  <si>
    <t>Construído a partir de metas definidas pelo MMA, em  2007, para a conservação de espécies e unidades fitogeográficas da Mata Atlântica. Dado criado em 2010 e revisado em 2012.</t>
  </si>
  <si>
    <t>gisdb.rj.amb_priorit_conservacao_ea</t>
  </si>
  <si>
    <t>amb_priorit_conservacao_ea</t>
  </si>
  <si>
    <t>Áreas Prioritárias para Conservação - EA</t>
  </si>
  <si>
    <t>Dado criado em 2010 e revisado em 2012.</t>
  </si>
  <si>
    <t>gisdb.rj.amb_uc_protecao_integral</t>
  </si>
  <si>
    <t>gisdb.rj.D120_GAT_Protecao_Conservacao</t>
  </si>
  <si>
    <t>amb_uc_protecao_integral</t>
  </si>
  <si>
    <t>D120_GAT_Protecao_Conservacao</t>
  </si>
  <si>
    <t>Unidades de Conservação de Proteção Integral</t>
  </si>
  <si>
    <t>Meio Ambiente</t>
  </si>
  <si>
    <t>Unidades de Conservação de Proteção Integral, UCs, Rio de Janeiro</t>
  </si>
  <si>
    <t>gisdb.rj.amb_uc_uso_sustentavel</t>
  </si>
  <si>
    <t>amb_uc_uso_sustentavel</t>
  </si>
  <si>
    <t>Unidades de Conservação de Uso Sustentável</t>
  </si>
  <si>
    <t>Unidades de Conservação de Uso Sustentável, UCs, Rio de Janeiro</t>
  </si>
  <si>
    <t xml:space="preserve">O componente mapeamento digital do Programa de Despoluição da Baia de Guanabara foi desenvolvido pela Fundação CIDE e resultou no levantamento aerofotogramétrico da área correspondente à Bacia Hidrográfica da Baia de Guanabara, na forma de fotografias aéreas nas escalas de 1:8.000 e 1:20.000, e mapas topográficos nas escalas de 1:2.000 e 1:10.000. Do vôo em 1:8.000 foram produzidas 552 cartas topográficas na escala de 1:2.000, recobrindo uma área com cerca de 640 km², com todas as entidades cartografadas separadas por níveis de informação, utilizando-se o software MaxiCAD (MAXIDATA), desenvolvido por empresa brasileira, capturando-se as informações das aerofotos e armazenando-as diretamente em meio digital, através de restituição aerofotogramétrica on-line.
Do vôo em 1:20.000, foram produzidas 97 cartas topográficas na escala de 1:10.000, envolvendo uma área de aproximadamente 2600 km², utilizando-se a tecnologia de mapeamento mencionada. Todos os mapas produzidos estão aqui disponibilizados no formato .DXF, compatível com os softwares AutoCad (AutoDesk), ArcView (ESRI) etc.
Posteriormente, o dado atual, foi convertido para o formato Shapefile. </t>
  </si>
  <si>
    <t>gisdb.rj.amb_unid_conservacao_pdbg_2001</t>
  </si>
  <si>
    <t>amb_unid_conservacao_pdbg_2001</t>
  </si>
  <si>
    <t>Unidades de Conservação (2001) - PDBG</t>
  </si>
  <si>
    <t>Fundação CIDE</t>
  </si>
  <si>
    <t>UC, Unidades, Conservação, PDBG</t>
  </si>
  <si>
    <t>Unidades de conservação mapeadas no contexto do Programa de Despoluição da Baia da Guanabara (PDBG) no ano de 2001.</t>
  </si>
  <si>
    <t>gisdb.rj.amb_unidades_conservacao_2021</t>
  </si>
  <si>
    <t>amb_unidades_conservacao_2021</t>
  </si>
  <si>
    <t>Unidades de Conservação (2021)</t>
  </si>
  <si>
    <t>CPRM</t>
  </si>
  <si>
    <t>Unidades, Conservação</t>
  </si>
  <si>
    <t>gisdb.rj.amb_unidades_protegidas_25_p</t>
  </si>
  <si>
    <t>amb_unidades_protegidas_25_p</t>
  </si>
  <si>
    <t>Unidades Protegidas - Base 1:25.000</t>
  </si>
  <si>
    <t>gisdb.rj.amb_zoneamento_apa_massambaba</t>
  </si>
  <si>
    <t>gisdb.rj.D130_GAT_Zoneamentos</t>
  </si>
  <si>
    <t>amb_zoneamento_apa_massambaba</t>
  </si>
  <si>
    <t>D130_GAT_Zoneamentos</t>
  </si>
  <si>
    <t>Zoneamento APA Massambaba</t>
  </si>
  <si>
    <t>CEPERJ</t>
  </si>
  <si>
    <t>Zoneamento, UC</t>
  </si>
  <si>
    <t>gisdb.rj.amb_zoneamento_uc_50</t>
  </si>
  <si>
    <t>amb_zoneamento_uc_50</t>
  </si>
  <si>
    <t>Zoneamento das Unidades de Conservação - 1:50.000</t>
  </si>
  <si>
    <t>Zoneamento, Unidades de Conservação, Base Cartográfica, Estado do Rio de Janeiro</t>
  </si>
  <si>
    <t>gisdb.rj.articulacao_cmig</t>
  </si>
  <si>
    <t>gisdb.rj.E010_Map_Articulacoes</t>
  </si>
  <si>
    <t>articulacao_cmig</t>
  </si>
  <si>
    <t>E010_Map_Articulacoes</t>
  </si>
  <si>
    <t>Articulação - Câmara Metropolitana</t>
  </si>
  <si>
    <t>CMIG / GEGM</t>
  </si>
  <si>
    <t>Imageamento e Mapas Base</t>
  </si>
  <si>
    <t>Mapeamento, Articulação, Câmara Metropolitana</t>
  </si>
  <si>
    <t>Articulação - Câmara Metropolitana.</t>
  </si>
  <si>
    <t>gisdb.rj.articulacao_geroe_100k</t>
  </si>
  <si>
    <t>articulacao_geroe_100k</t>
  </si>
  <si>
    <t>Articulação 1:100.000 - GEROE</t>
  </si>
  <si>
    <t>Mapeamento, Articulação, GEROE</t>
  </si>
  <si>
    <t>Articulação na escala de 1:100.000, das imagens de satélite utilizadas no projeto GEROE</t>
  </si>
  <si>
    <t>gisdb.rj.articulacao_geroe_50k</t>
  </si>
  <si>
    <t>articulacao_geroe_50k</t>
  </si>
  <si>
    <t>Articulação 1:50.000 - GEROE</t>
  </si>
  <si>
    <t>gisdb.rj.articulacao_indice_cmig</t>
  </si>
  <si>
    <t>articulacao_indice_cmig</t>
  </si>
  <si>
    <t>Articulação 1:2.000 - Câmara Metropolitana</t>
  </si>
  <si>
    <t>Articulação, Câmara Metropolitana</t>
  </si>
  <si>
    <t>gisdb.rj.asb_adutoras_cedae</t>
  </si>
  <si>
    <t>gisdb.rj.C110_SoE_Saneamento_Basico</t>
  </si>
  <si>
    <t>asb_adutoras_cedae</t>
  </si>
  <si>
    <t>C110_SoE_Saneamento_Basico</t>
  </si>
  <si>
    <t>Adutoras - CEDAE</t>
  </si>
  <si>
    <t>Grupo Executivo de Gestão Metropolitana/ CEDAE</t>
  </si>
  <si>
    <t>Infraestrutura</t>
  </si>
  <si>
    <t>Infraestrutura, GEOVIAS, Concessionárias, CEDAE</t>
  </si>
  <si>
    <t>Cadastro técnico de redes de infraestrutura elaborados por concessionárias de telecomunicações, saneamento, gás e energia elétrica em parceria com a Câmara Metropolitana do Rio de Janeiro, no âmbito do projeto Geovias Metropolitano.</t>
  </si>
  <si>
    <t>gisdb.rj.asb_area_abast_agua_25</t>
  </si>
  <si>
    <t>asb_area_abast_agua_25</t>
  </si>
  <si>
    <t>Áreas de Abastecimento de Água - Base 1:25.000</t>
  </si>
  <si>
    <t>gisdb.rj.asb_area_saneamento_25</t>
  </si>
  <si>
    <t>asb_area_saneamento_25</t>
  </si>
  <si>
    <t>Áreas de Saneamento - Base 1:25.000</t>
  </si>
  <si>
    <t>gisdb.rj.asb_aterro_sanitario_iqmv</t>
  </si>
  <si>
    <t>asb_aterro_sanitario_iqmv</t>
  </si>
  <si>
    <t>Aterros Sanitários - IQM Verde</t>
  </si>
  <si>
    <t>CIDE</t>
  </si>
  <si>
    <t>Aterros, IQM Verde, Saneamento</t>
  </si>
  <si>
    <t>gisdb.rj.asb_cemiterio_25</t>
  </si>
  <si>
    <t>asb_cemiterio_25</t>
  </si>
  <si>
    <t>Cemitérios - Base 1:25.000</t>
  </si>
  <si>
    <t>gisdb.rj.asb_coletor_esgotos_iqmv</t>
  </si>
  <si>
    <t>asb_coletor_esgotos_iqmv</t>
  </si>
  <si>
    <t>Coletor de Esgoto - IQM Verde</t>
  </si>
  <si>
    <t>Socioeconomico, Saneamento Básico, Coletor, Esgoto, IQM Verde</t>
  </si>
  <si>
    <t>gisdb.rj.asb_dep_abast_agua_25</t>
  </si>
  <si>
    <t>asb_dep_abast_agua_25</t>
  </si>
  <si>
    <t>Depósitos de Abastecimento de Água - Base 1:25.000</t>
  </si>
  <si>
    <t>gisdb.rj.asb_dep_saneamento_25</t>
  </si>
  <si>
    <t>asb_dep_saneamento_25</t>
  </si>
  <si>
    <t>Depósitos de Saneamento - Base 1:25.000</t>
  </si>
  <si>
    <t>gisdb.rj.asb_disposit_hidraulicos_cedae</t>
  </si>
  <si>
    <t>asb_disposit_hidraulicos_cedae</t>
  </si>
  <si>
    <t>Dispositivos Hidráulicos - CEDAE</t>
  </si>
  <si>
    <t>gisdb.rj.asb_edf_abast_agua_25</t>
  </si>
  <si>
    <t>asb_edf_abast_agua_25</t>
  </si>
  <si>
    <t>Edificações de Abastecimento de Água - Base 1:25.000</t>
  </si>
  <si>
    <t>gisdb.rj.asb_edf_saneamento_25</t>
  </si>
  <si>
    <t>asb_edf_saneamento_25</t>
  </si>
  <si>
    <t>Edificações de Saneamento - Base 1:25.000</t>
  </si>
  <si>
    <t>gisdb.rj.asb_emissario_submar_pdbg_2001</t>
  </si>
  <si>
    <t>asb_emissario_submar_pdbg_2001</t>
  </si>
  <si>
    <t>Emissário Submarino (2001) - PDBG</t>
  </si>
  <si>
    <t>Emissário, Saneamento, PDBG</t>
  </si>
  <si>
    <t>Emissário Submarino mapeado no contexto do Programa de Despoluição da Baia da Guanabara (PDBG) no ano de 2001.</t>
  </si>
  <si>
    <t>gisdb.rj.asb_esgoto_favelas_iqmv</t>
  </si>
  <si>
    <t>asb_esgoto_favelas_iqmv</t>
  </si>
  <si>
    <t>Sistema de Esgoto - Favelas - IQM Verde</t>
  </si>
  <si>
    <t>Saneamento, Esgoto, Favela, IQM Verde</t>
  </si>
  <si>
    <t>gisdb.rj.asb_est_transferencia_iqmv</t>
  </si>
  <si>
    <t>asb_est_transferencia_iqmv</t>
  </si>
  <si>
    <t>Estações de Transferências de Resíduos - IQM Verde</t>
  </si>
  <si>
    <t>Estações, Resíduos, IQM Verde</t>
  </si>
  <si>
    <t>gisdb.rj.asb_ete_iqmv</t>
  </si>
  <si>
    <t>asb_ete_iqmv</t>
  </si>
  <si>
    <t>Estação de Tratamento de Esgoto - IQM Verde</t>
  </si>
  <si>
    <t>Estação de Tratamento, ETE, Saneamento, Esgoto, IQM Verde</t>
  </si>
  <si>
    <t>gisdb.rj.asb_galeria_bueiro_25</t>
  </si>
  <si>
    <t>asb_galeria_bueiro_25</t>
  </si>
  <si>
    <t>Galerias e Bueiros - Base 1:25.000</t>
  </si>
  <si>
    <t>RJ25, Base Vetorial, Base Cartográfica Contínua, Sistema de Transportes, Galeria, Bueiro</t>
  </si>
  <si>
    <t>gisdb.rj.asb_plan_municipio_saneamento</t>
  </si>
  <si>
    <t>asb_plan_municipio_saneamento</t>
  </si>
  <si>
    <t>Planos Municipais de Saneamento</t>
  </si>
  <si>
    <t>Recuperação Ambiental, Poluição Hídrica, Estado do Rio de Janeiro</t>
  </si>
  <si>
    <t>gisdb.rj.asb_postos_coleta_pdbg_2001</t>
  </si>
  <si>
    <t>asb_postos_coleta_pdbg_2001</t>
  </si>
  <si>
    <t>Postos de Coleta (2001) - PDBG</t>
  </si>
  <si>
    <t>Postos, Coleta, Saneamento, PDBG</t>
  </si>
  <si>
    <t>Postos de coleta mapeados no contexto do Programa de Despoluição da Baia da Guanabara (PDBG) no ano de 2001.</t>
  </si>
  <si>
    <t>gisdb.rj.asb_saneamento_abastecimento_cmig</t>
  </si>
  <si>
    <t>asb_saneamento_abastecimento_cmig</t>
  </si>
  <si>
    <t>Áreas de Saneamento e Abastecimento - Câmara Metropolitana</t>
  </si>
  <si>
    <t>Saneamento, Abastecimento, Câmara Metropolitana</t>
  </si>
  <si>
    <t>gisdb.rj.asb_sistema_abast_agua_iqmv</t>
  </si>
  <si>
    <t>asb_sistema_abast_agua_iqmv</t>
  </si>
  <si>
    <t>Sistema de Abastecimento de Água - IQM Verde</t>
  </si>
  <si>
    <t>Socioeconomico, Saneamento Básico, Abastecimento, Água, IQMV, Saneamento</t>
  </si>
  <si>
    <t>gisdb.rj.asb_sistema_esgotos_iqmv</t>
  </si>
  <si>
    <t>asb_sistema_esgotos_iqmv</t>
  </si>
  <si>
    <t>Sistema de Esgoto - IQM Verde</t>
  </si>
  <si>
    <t>Esgoto, IQMV, Saneamento</t>
  </si>
  <si>
    <t>gisdb.rj.eco_deposito_geral_25</t>
  </si>
  <si>
    <t>gisdb.rj.D010_GAT_Edificacoes</t>
  </si>
  <si>
    <t>eco_deposito_geral_25</t>
  </si>
  <si>
    <t>D010_GAT_Edificacoes</t>
  </si>
  <si>
    <t>Depósitos Gerais - Base 1:25.000</t>
  </si>
  <si>
    <t>gisdb.rj.eco_edf_agrossilvipastoril_25</t>
  </si>
  <si>
    <t>gisdb.rj.C010_SoE_Agrossilvipastoril</t>
  </si>
  <si>
    <t>eco_edf_agrossilvipastoril_25</t>
  </si>
  <si>
    <t>C010_SoE_Agrossilvipastoril</t>
  </si>
  <si>
    <t>Edificações Agropecuárias, de Extrativismo Vegetal ou de Pesca - Base 1:25.000</t>
  </si>
  <si>
    <t>Agrosilviopastoril</t>
  </si>
  <si>
    <t>gisdb.rj.eco_edf_comerc_serv_25</t>
  </si>
  <si>
    <t>gisdb.rj.C040_SoE_Comercio_e_Servicos</t>
  </si>
  <si>
    <t>eco_edf_comerc_serv_25</t>
  </si>
  <si>
    <t>C040_SoE_Comercio_e_Servicos</t>
  </si>
  <si>
    <t>Edificações Comerciais ou de Serviços - Base 1:25.000</t>
  </si>
  <si>
    <t>Economia</t>
  </si>
  <si>
    <t>gisdb.rj.eco_edf_ext_mineral_25</t>
  </si>
  <si>
    <t>gisdb.rj.C030_SoE_Atividade_Extrativista</t>
  </si>
  <si>
    <t>eco_edf_ext_mineral_25</t>
  </si>
  <si>
    <t>C030_SoE_Atividade_Extrativista</t>
  </si>
  <si>
    <t>Edificações de Extração Mineral - Base 1:25.000</t>
  </si>
  <si>
    <t>gisdb.rj.eco_edf_industrial_25</t>
  </si>
  <si>
    <t>gisdb.rj.C070_SoE_Industria</t>
  </si>
  <si>
    <t>eco_edf_industrial_25</t>
  </si>
  <si>
    <t>C070_SoE_Industria</t>
  </si>
  <si>
    <t>Edificações Industriais - Base 1:25.000</t>
  </si>
  <si>
    <t>gisdb.rj.eco_ext_mineral_25_a</t>
  </si>
  <si>
    <t>eco_ext_mineral_25_a</t>
  </si>
  <si>
    <t>Extrativismo Mineral - Área - Base 1:25.000</t>
  </si>
  <si>
    <t>gisdb.rj.eco_ext_mineral_25_p</t>
  </si>
  <si>
    <t>eco_ext_mineral_25_p</t>
  </si>
  <si>
    <t>Extrativismo Mineral - Ponto - Base 1:25.000</t>
  </si>
  <si>
    <t>gisdb.rj.eco_industrias_iqmv</t>
  </si>
  <si>
    <t>eco_industrias_iqmv</t>
  </si>
  <si>
    <t>Indústrias - IQM Verde</t>
  </si>
  <si>
    <t>Industrias, IQM VERDE</t>
  </si>
  <si>
    <t>gisdb.rj.edf_edificacoes_cmig</t>
  </si>
  <si>
    <t>edf_edificacoes_cmig</t>
  </si>
  <si>
    <t>Edificações - Câmara Metropolitana</t>
  </si>
  <si>
    <t>Edificações, Urbanismo, Câmara Metropolitana</t>
  </si>
  <si>
    <t>Edificações - Câmara Metropolitana.</t>
  </si>
  <si>
    <t>gisdb.rj.edf_grande_porte_cmig</t>
  </si>
  <si>
    <t>edf_grande_porte_cmig</t>
  </si>
  <si>
    <t>Edificações de Grande Porte - Câmara Metropolitana</t>
  </si>
  <si>
    <t>Edificaçõe, Câmara Metropolitana</t>
  </si>
  <si>
    <t>gisdb.rj.edf_quadra_cmig_a</t>
  </si>
  <si>
    <t>gisdb.rj.D070_GAT_Logradouros</t>
  </si>
  <si>
    <t>edf_quadra_cmig_a</t>
  </si>
  <si>
    <t>D070_GAT_Logradouros</t>
  </si>
  <si>
    <t>Limite de Quadras - Câmara Metropolitana</t>
  </si>
  <si>
    <t>Planejamento e Cadastro</t>
  </si>
  <si>
    <t>Limite, Quadras, Câmara Metropolitana</t>
  </si>
  <si>
    <t>gisdb.rj.edf_quadra_cmig_l</t>
  </si>
  <si>
    <t>edf_quadra_cmig_l</t>
  </si>
  <si>
    <t>Quadras - Câmara Metropolitana</t>
  </si>
  <si>
    <t>Quadras, Urbanismo, Câmara Metropolitana</t>
  </si>
  <si>
    <t>Quadras - Câmara Metropolitana.</t>
  </si>
  <si>
    <t>gisdb.rj.edu_creches_ceperj</t>
  </si>
  <si>
    <t>gisdb.rj.C050_SoE_Educacao</t>
  </si>
  <si>
    <t>edu_creches_ceperj</t>
  </si>
  <si>
    <t>C050_SoE_Educacao</t>
  </si>
  <si>
    <t>Creches - CEPERJ</t>
  </si>
  <si>
    <t>INEP /  MPRJ</t>
  </si>
  <si>
    <t>Creches, Educação</t>
  </si>
  <si>
    <t>Distribuição de Creches no estado do Rio de Janeiro. Dados obtidos pelo Censo Escolar 2021 e base de creches do MPRJ.</t>
  </si>
  <si>
    <t>gisdb.rj.edu_edf_ensino_25</t>
  </si>
  <si>
    <t>edu_edf_ensino_25</t>
  </si>
  <si>
    <t>Edificações de Ensino - Base 1:25.000</t>
  </si>
  <si>
    <t>gisdb.rj.edu_escolas_ceperj_2021</t>
  </si>
  <si>
    <t>edu_escolas_ceperj_2021</t>
  </si>
  <si>
    <t>Escolas (2021) - CEPERJ</t>
  </si>
  <si>
    <t>INEP /  CEPERJ</t>
  </si>
  <si>
    <t>Escolas, Educação</t>
  </si>
  <si>
    <t>Localização das escolas no estado do Rio de Janeiro.</t>
  </si>
  <si>
    <t>gisdb.rj.edu_universidades_ceperj_2020</t>
  </si>
  <si>
    <t>edu_universidades_ceperj_2020</t>
  </si>
  <si>
    <t>Universidades (2020) - CEPERJ</t>
  </si>
  <si>
    <t>Universidades, Educação</t>
  </si>
  <si>
    <t>Localização das Universidades no estado do Rio de Janeiro.</t>
  </si>
  <si>
    <t>gisdb.rj.enc_antena_comunicacao_25</t>
  </si>
  <si>
    <t>gisdb.rj.C060_SoE_Energia_e_Comunicacoes</t>
  </si>
  <si>
    <t>enc_antena_comunicacao_25</t>
  </si>
  <si>
    <t>C060_SoE_Energia_e_Comunicacoes</t>
  </si>
  <si>
    <t>Antenas de Comunicação - Base 1:25.000</t>
  </si>
  <si>
    <t>Utilidades e Comunicação</t>
  </si>
  <si>
    <t>gisdb.rj.enc_aprov_hidreletricos</t>
  </si>
  <si>
    <t>enc_aprov_hidreletricos</t>
  </si>
  <si>
    <t>Aproveitamentos Hidrelétricos</t>
  </si>
  <si>
    <t>Geração, Energia, Hirelétricas</t>
  </si>
  <si>
    <t>gisdb.rj.enc_area_atuacao_enel_2017</t>
  </si>
  <si>
    <t>enc_area_atuacao_enel_2017</t>
  </si>
  <si>
    <t>Áreas de Atuação - ENEL</t>
  </si>
  <si>
    <t>Grupo Executivo de Gestão Metropolitana/ ENEL</t>
  </si>
  <si>
    <t>Infraestrutura, GEOVIAS, Concessionárias, ENEL</t>
  </si>
  <si>
    <t>gisdb.rj.enc_area_atuacao_light_2017</t>
  </si>
  <si>
    <t>enc_area_atuacao_light_2017</t>
  </si>
  <si>
    <t>Áreas de Atuação - LIGHT</t>
  </si>
  <si>
    <t>Grupo Executivo de Gestão Metropolitana/ LIGHT</t>
  </si>
  <si>
    <t>Infraestrutura, GEOVIAS, Concessionárias, LIGHT</t>
  </si>
  <si>
    <t>Feições morfológicas reconhecidas em escala original de semi-detalhe (1:50.000) delimitadas através da metodologia de compartimentação topográfica, que consiste no cálculo da amplitude altimétrica dada pela diferença entre a altitude superior e a inferior. Dado criado em 2010 e revisado em 2012.</t>
  </si>
  <si>
    <t>gisdb.rj.enc_edf_comunicacao_25</t>
  </si>
  <si>
    <t>enc_edf_comunicacao_25</t>
  </si>
  <si>
    <t>Edificações de Comunicação - Base 1:25.000</t>
  </si>
  <si>
    <t>gisdb.rj.enc_edf_energia_25_a</t>
  </si>
  <si>
    <t>enc_edf_energia_25_a</t>
  </si>
  <si>
    <t>Edificações de Energia - Área - Base 1:25.000</t>
  </si>
  <si>
    <t>gisdb.rj.enc_edf_energia_25_p</t>
  </si>
  <si>
    <t>enc_edf_energia_25_p</t>
  </si>
  <si>
    <t>Edificações de Energia - Ponto - Base 1:25.000</t>
  </si>
  <si>
    <t>gisdb.rj.enc_energia_cmig_a</t>
  </si>
  <si>
    <t>enc_energia_cmig_a</t>
  </si>
  <si>
    <t>Subestações de Energia - Câmara Metropolitana</t>
  </si>
  <si>
    <t>Subestações, Energia, Câmara Metropolitana</t>
  </si>
  <si>
    <t>Fonte de criação do dado: projeto Mapeamento Digital e Convencional do Estado do Rio de Janeiro e da Bacia Hidrográfica do Rio Paraíba do Sul nos Estados de São Paulo e de Minas Gerais. Grupo Executivo para Reconstrução e Obras Emergenciais - GEROE. Os dados sobre a Bacia de Sepetiba, as bacias dos rios Macacu-Guapimirim e Caceribu e a planície deltaica do rio Paraíba do Sul foram revistos e detalhados pela Fundação CIDE.
Responsáveis: GEROE: Claudio Maximiano, Marta Bebianno Costa. Pela Fundação CIDE: Mauro Sérgio F. Argento, Álvaro de Araújo Castelan, João Vicente Monteiro Ferraz, Marta Bebianno Costa.
Processo de produção: delimitação das bacias e digitalização a partir das folhas topográficas na escala de 1:50.000 do IBGE/DSG. Pela Fundação CIDE: Base operacional baseada nas cartas de 1:50.000 do IBGE/DSG; suporte da verdade terrestre obtido em trabalhos de campo; ratificação, ou não, das definições preliminares quanto aos perímetros das sub-bacias através de sobrevoo em helicóptero, das áreas de estudo.
Sistema de referência e de coordenadas: Produto do GEROE realizado na projeção Universal Transversa de Mercator; datum vertical: marégrafo Imbituba, SC; datum horizontal: Córrego Alegre. Produto da Fundação CIDE: projeção Cônica Conforme de Lambert; marégrafo Imbituba, SC; datum horizontal: SAD 69.
Escala de produção: 1:50.000. Produto do CIDE: 1:450.000
Ambiente de produção: Produto GEROE: AutoCad 12. Produto CIDE: Ambiente GIS - ArcView.
Data de produção: GEROE:1996. Produto CIDE: 2000.
Pessoa responsável pela atualização dos dados: os dados não foram propriamente atualizados, mas revistos e detalhados. Por este trabalho, são responsáveis: Mauro Sérgio F. Argento, Álvaro de Araújo Castelan, João Vicente Monteiro Ferraz, Marta Bebianno Costa.</t>
  </si>
  <si>
    <t>gisdb.rj.enc_energia_eletrica_25_a</t>
  </si>
  <si>
    <t>enc_energia_eletrica_25_a</t>
  </si>
  <si>
    <t>Área de Energia Elétrica - Base 1:25.000</t>
  </si>
  <si>
    <t>gisdb.rj.enc_farois_ceperj</t>
  </si>
  <si>
    <t>enc_farois_ceperj</t>
  </si>
  <si>
    <t>Faróis - CEPERJ</t>
  </si>
  <si>
    <t>MPRJ /  IBGE /  CEPERJ</t>
  </si>
  <si>
    <t>Faróis, Locais</t>
  </si>
  <si>
    <t>Localização dos faróis no estado do Rio de Janeiro.</t>
  </si>
  <si>
    <t>gisdb.rj.enc_gerad_energ_eletrica_25_a</t>
  </si>
  <si>
    <t>enc_gerad_energ_eletrica_25_a</t>
  </si>
  <si>
    <t>Geradoras de Energia Elétrica - Área - Base 1:25.000</t>
  </si>
  <si>
    <t>gisdb.rj.enc_gerad_energ_eletrica_25_p</t>
  </si>
  <si>
    <t>enc_gerad_energ_eletrica_25_p</t>
  </si>
  <si>
    <t>Geradoras de Energia Elétrica - Ponto - Base 1:25.000</t>
  </si>
  <si>
    <t>gisdb.rj.enc_hidreletrica_25</t>
  </si>
  <si>
    <t>enc_hidreletrica_25</t>
  </si>
  <si>
    <t>Hidrelétricas - Base 1:25.000</t>
  </si>
  <si>
    <t>gisdb.rj.enc_pnt_trecho_energia_25</t>
  </si>
  <si>
    <t>enc_pnt_trecho_energia_25</t>
  </si>
  <si>
    <t>Trechos de Energia - Ponto - Base 1:25.000</t>
  </si>
  <si>
    <t>gisdb.rj.enc_postes_luminarias_cmig_p</t>
  </si>
  <si>
    <t>enc_postes_luminarias_cmig_p</t>
  </si>
  <si>
    <t>Postes e Luminárias - Câmara Metropolitana</t>
  </si>
  <si>
    <t>Postes, Luminárias, Câmara Metropolitana</t>
  </si>
  <si>
    <t>gisdb.rj.enc_sistema_distribuicao_enel_2017</t>
  </si>
  <si>
    <t>enc_sistema_distribuicao_enel_2017</t>
  </si>
  <si>
    <t>Sistema de Distribuição de Energia - ENEL</t>
  </si>
  <si>
    <t>gisdb.rj.enc_sistema_distribuicao_light_2017</t>
  </si>
  <si>
    <t>enc_sistema_distribuicao_light_2017</t>
  </si>
  <si>
    <t>Sistema de Distribuição de Energia - LIGHT</t>
  </si>
  <si>
    <t>gisdb.rj.enc_subestacoes_enel_2017</t>
  </si>
  <si>
    <t>enc_subestacoes_enel_2017</t>
  </si>
  <si>
    <t>Subestações de Energia - ENEL</t>
  </si>
  <si>
    <t>Conversão dos arquivos em formato CAD produzidos pela Engefoto - Engenharia e Aerolevantamentos S.A. em 01/06/1999. Dado revisado em 2010.</t>
  </si>
  <si>
    <t>gisdb.rj.enc_subestacoes_light_2017</t>
  </si>
  <si>
    <t>enc_subestacoes_light_2017</t>
  </si>
  <si>
    <t>Subestações de Energia - LIGHT</t>
  </si>
  <si>
    <t>gisdb.rj.enc_termeletrica_25</t>
  </si>
  <si>
    <t>enc_termeletrica_25</t>
  </si>
  <si>
    <t>Termelétricas - Base 1:25.000</t>
  </si>
  <si>
    <t>gisdb.rj.enc_torre_comunicacao_25</t>
  </si>
  <si>
    <t>enc_torre_comunicacao_25</t>
  </si>
  <si>
    <t>Torres de Comunicação - Base 1:25.000</t>
  </si>
  <si>
    <t>gisdb.rj.enc_transformadores_25</t>
  </si>
  <si>
    <t>enc_transformadores_25</t>
  </si>
  <si>
    <t>Grupos de Transformadores - Base 1:25.000</t>
  </si>
  <si>
    <t>gisdb.rj.enc_trecho_energia_25</t>
  </si>
  <si>
    <t>enc_trecho_energia_25</t>
  </si>
  <si>
    <t>Trechos de Energia - Linha - Base 1:25.000</t>
  </si>
  <si>
    <t>gisdb.rj.enc_un_transf_distribuicao_enel</t>
  </si>
  <si>
    <t>enc_un_transf_distribuicao_enel</t>
  </si>
  <si>
    <t>Unidades Transformadoras de Distribuição - ENEL</t>
  </si>
  <si>
    <t>O componente mapeamento digital do Programa de Despoluição da Baia de Guanabara foi desenvolvido pela Fundação CIDE e resultou no levantamento aerofotogramétrico da área correspondente à Bacia Hidrográfica da Baia de Guanabara, na forma de fotografias aéreas nas escalas de 1:8.000 e 1:20.000, e mapas topográficos nas escalas de 1:2.000 e 1:10.000. Do vôo em 1:8.000 foram produzidas 552 cartas topográficas na escala de 1:2.000, recobrindo uma área com cerca de 640 km², com todas as entidades cartografadas separadas por níveis de informação, utilizando-se o software MaxiCAD (MAXIDATA), desenvolvido por empresa brasileira, capturando-se as informações das aerofotos e armazenando-as diretamente em meio digital, através de restituição aerofotogramétrica on-line.
Do vôo em 1:20.000, foram produzidas 97 cartas topográficas na escala de 1:10.000, envolvendo uma área de aproximadamente 2600 km², utilizando-se a tecnologia de mapeamento mencionada. Todos os mapas produzidos estão aqui disponibilizados no formato .DXF, compatível com os softwares AutoCad (AutoDesk), ArcView (ESRI) etc.
Posteriormente, o dado atual, foi convertido para o formato Shapefile.</t>
  </si>
  <si>
    <t>gisdb.rj.enc_un_transf_distribuicao_light</t>
  </si>
  <si>
    <t>enc_un_transf_distribuicao_light</t>
  </si>
  <si>
    <t>Unidades Transformadoras de Distribuição - LIGHT</t>
  </si>
  <si>
    <t>gisdb.rj.fotoindice_25k</t>
  </si>
  <si>
    <t>fotoindice_25k</t>
  </si>
  <si>
    <t>Fotoíndice - Base 1:25.000</t>
  </si>
  <si>
    <t>RJ25, Base Vetorial, Base Cartográfica Contínua, Articulação, FotoÍndice</t>
  </si>
  <si>
    <t>gisdb.rj.fotoindice_regiao_1_fundrem</t>
  </si>
  <si>
    <t>fotoindice_regiao_1_fundrem</t>
  </si>
  <si>
    <t>Fotoíndice da Região 1 - FUNDREM</t>
  </si>
  <si>
    <t>FUNDREM</t>
  </si>
  <si>
    <t>Mapeamento, Articulação, FUNDREM, Fotoíndice</t>
  </si>
  <si>
    <t>Fotoíndice relativo ao mapeamento realizado pela Fundação para o Desenvolvimento da Região Metropolitana do Estado do Rio de Janeiro (FUNDREM), no ano de 1976, na região metropolitana do Estado do Rio de Janeiro, referente à Região 1.</t>
  </si>
  <si>
    <t>gisdb.rj.fotoindice_regiao_2_fundrem</t>
  </si>
  <si>
    <t>fotoindice_regiao_2_fundrem</t>
  </si>
  <si>
    <t>Fotoíndice da Região 2 - FUNDREM</t>
  </si>
  <si>
    <t>Fotoíndice relativo ao mapeamento realizado pela Fundação para o Desenvolvimento da Região Metropolitana do Estado do Rio de Janeiro (FUNDREM), no ano de 1976, na região metropolitana do Estado do Rio de Janeiro, referente à Região 2.</t>
  </si>
  <si>
    <t>gisdb.rj.fotoindice_regiao_3_fundrem</t>
  </si>
  <si>
    <t>fotoindice_regiao_3_fundrem</t>
  </si>
  <si>
    <t>Fotoíndice da Região 3 - FUNDREM</t>
  </si>
  <si>
    <t>Fotoíndice relativo ao mapeamento realizado pela Fundação para o Desenvolvimento da Região Metropolitana do Estado do Rio de Janeiro (FUNDREM), no ano de 1976, na região metropolitana do Estado do Rio de Janeiro, referente à Região 3.</t>
  </si>
  <si>
    <t>gisdb.rj.fotoindice_regiao_4_fundrem</t>
  </si>
  <si>
    <t>fotoindice_regiao_4_fundrem</t>
  </si>
  <si>
    <t>Fotoíndice da Região 4 - FUNDREM</t>
  </si>
  <si>
    <t>Fotoíndice relativo ao mapeamento realizado pela Fundação para o Desenvolvimento da Região Metropolitana do Estado do Rio de Janeiro (FUNDREM), no ano de 1976, na região metropolitana do Estado do Rio de Janeiro, referente à Região 4.</t>
  </si>
  <si>
    <t>gisdb.rj.fotoindice_regiao_5_fundrem</t>
  </si>
  <si>
    <t>fotoindice_regiao_5_fundrem</t>
  </si>
  <si>
    <t>Fotoíndice da Região 5 - FUNDREM</t>
  </si>
  <si>
    <t>Fotoíndice relativo ao mapeamento realizado pela Fundação para o Desenvolvimento da Região Metropolitana do Estado do Rio de Janeiro (FUNDREM), no ano de 1976, na região metropolitana do Estado do Rio de Janeiro, referente à Região 5.</t>
  </si>
  <si>
    <t>gisdb.rj.fotoindice_rj_fundrem</t>
  </si>
  <si>
    <t>fotoindice_rj_fundrem</t>
  </si>
  <si>
    <t>Fotoíndice do Município do Rio de Janeiro - FUNDREM</t>
  </si>
  <si>
    <t>Fotoíndice relativo ao mapeamento realizado pela Fundação para o Desenvolvimento da Região Metropolitana do Estado do Rio de Janeiro (FUNDREM), no ano de 1976, no município do Rio de Janeiro.</t>
  </si>
  <si>
    <t>gisdb.rj.gem_alt_fisiog_antro_25</t>
  </si>
  <si>
    <t>gisdb.rj.A040_Fis_Geomorfologia</t>
  </si>
  <si>
    <t>gem_alt_fisiog_antro_25</t>
  </si>
  <si>
    <t>A040_Fis_Geomorfologia</t>
  </si>
  <si>
    <t>Alteração Fisiográfica Antrópica - Base 1:25.000</t>
  </si>
  <si>
    <t>Geociências</t>
  </si>
  <si>
    <t>gisdb.rj.gem_dom_geomorfologico</t>
  </si>
  <si>
    <t>gem_dom_geomorfologico</t>
  </si>
  <si>
    <t>Domínios Geomorfológicos</t>
  </si>
  <si>
    <t>Domínios, Geomorfológicos</t>
  </si>
  <si>
    <t>Domínios Geomorfológicos.</t>
  </si>
  <si>
    <t>gisdb.rj.gem_dom_hidrogeoecologico</t>
  </si>
  <si>
    <t>gem_dom_hidrogeoecologico</t>
  </si>
  <si>
    <t>Domínios Hidrogeoecológicos</t>
  </si>
  <si>
    <t>Domínios, Hidrogeoecológicos.</t>
  </si>
  <si>
    <t>gisdb.rj.gem_elemen_fisiog_nat_25_a</t>
  </si>
  <si>
    <t>gem_elemen_fisiog_nat_25_a</t>
  </si>
  <si>
    <t>Elementos Fisiográficos Naturais - Área - Base 1:25.000</t>
  </si>
  <si>
    <t>gisdb.rj.gem_elemen_fisiog_nat_25_l</t>
  </si>
  <si>
    <t>gem_elemen_fisiog_nat_25_l</t>
  </si>
  <si>
    <t>Elementos Fisiográficos Naturais - Linha - Base 1:25.000</t>
  </si>
  <si>
    <t>gisdb.rj.gem_elemen_fisiog_nat_25_p</t>
  </si>
  <si>
    <t>gem_elemen_fisiog_nat_25_p</t>
  </si>
  <si>
    <t>Elementos Fisiográficos Naturais - Ponto - Base 1:25.000</t>
  </si>
  <si>
    <t>gisdb.rj.gem_geomorfologia_50</t>
  </si>
  <si>
    <t>gem_geomorfologia_50</t>
  </si>
  <si>
    <t>Geomorfologia - 1:50.000</t>
  </si>
  <si>
    <t>Geomorfologia</t>
  </si>
  <si>
    <t>gisdb.rj.gem_pico_25</t>
  </si>
  <si>
    <t>gem_pico_25</t>
  </si>
  <si>
    <t>Picos - Base 1:25.000</t>
  </si>
  <si>
    <t>gisdb.rj.geo_afloramento_rochoso_2020</t>
  </si>
  <si>
    <t>gisdb.rj.A030_Fis_Geologia_Pedologia</t>
  </si>
  <si>
    <t>geo_afloramento_rochoso_2020</t>
  </si>
  <si>
    <t>A030_Fis_Geologia_Pedologia</t>
  </si>
  <si>
    <t>Afloramento Rochoso (2020)</t>
  </si>
  <si>
    <t>Afloramento, Geologia</t>
  </si>
  <si>
    <t>gisdb.rj.geo_estruturas_geologicas_50</t>
  </si>
  <si>
    <t>geo_estruturas_geologicas_50</t>
  </si>
  <si>
    <t>Estruturas Geológicas - 1:50.000</t>
  </si>
  <si>
    <t>Geologia, Base Cartográfica, Estado do Rio de Janeiro</t>
  </si>
  <si>
    <t>Estruturas Geológicas</t>
  </si>
  <si>
    <t>gisdb.rj.geo_geologia_50</t>
  </si>
  <si>
    <t>geo_geologia_50</t>
  </si>
  <si>
    <t>Geologia - 1:50.000</t>
  </si>
  <si>
    <t>Geologia</t>
  </si>
  <si>
    <t>gisdb.rj.geo_rocha_25_a</t>
  </si>
  <si>
    <t>geo_rocha_25_a</t>
  </si>
  <si>
    <t>Rochas - Área - Base 1:25.000</t>
  </si>
  <si>
    <t>RJ25, Base Vetorial, Base Cartográfica Contínua, Relevo, Rocha</t>
  </si>
  <si>
    <t>gisdb.rj.geo_rocha_25_p</t>
  </si>
  <si>
    <t>geo_rocha_25_p</t>
  </si>
  <si>
    <t>Rochas - Ponto - Base 1:25.000</t>
  </si>
  <si>
    <t>gisdb.rj.hid_bacia_hidrografica_bhps</t>
  </si>
  <si>
    <t>gisdb.rj.A050_Fis_Hidrografia</t>
  </si>
  <si>
    <t>hid_bacia_hidrografica_bhps</t>
  </si>
  <si>
    <t>A050_Fis_Hidrografia</t>
  </si>
  <si>
    <t>Bacias Hidrográficas - BHPS</t>
  </si>
  <si>
    <t>Recursos Hídricos</t>
  </si>
  <si>
    <t>Físico, Hidrografia, Bacias, Paraíba do Sul</t>
  </si>
  <si>
    <t>Bacias Hidrográficas no estado do Rio de Janeiro</t>
  </si>
  <si>
    <t>gisdb.rj.hid_banco_areia_25</t>
  </si>
  <si>
    <t>hid_banco_areia_25</t>
  </si>
  <si>
    <t>Bancos de Areia - Base 1:25.000</t>
  </si>
  <si>
    <t>gisdb.rj.hid_barragem_25_a</t>
  </si>
  <si>
    <t>hid_barragem_25_a</t>
  </si>
  <si>
    <t>Barragens - Área - Base 1:25.000</t>
  </si>
  <si>
    <t>RJ25, Base Vetorial, Base Cartográfica Contínua, Hidrografia, Barragem</t>
  </si>
  <si>
    <t>gisdb.rj.hid_barragem_25_l</t>
  </si>
  <si>
    <t>hid_barragem_25_l</t>
  </si>
  <si>
    <t>Barragens - Linha - Base 1:25.000</t>
  </si>
  <si>
    <t>gisdb.rj.hid_corredeira_25_a</t>
  </si>
  <si>
    <t>hid_corredeira_25_a</t>
  </si>
  <si>
    <t>Corredeiras - Área - Base 1:25.000</t>
  </si>
  <si>
    <t>RJ25, Base Vetorial, Base Cartográfica Contínua, Hidrografia, Corredeira</t>
  </si>
  <si>
    <t>gisdb.rj.hid_corredeira_25_l</t>
  </si>
  <si>
    <t>hid_corredeira_25_l</t>
  </si>
  <si>
    <t>Corredeiras - Linha - Base 1:25.000</t>
  </si>
  <si>
    <t>gisdb.rj.hid_corredeira_25_p</t>
  </si>
  <si>
    <t>hid_corredeira_25_p</t>
  </si>
  <si>
    <t>Corredeiras - Ponto - Base 1:25.000</t>
  </si>
  <si>
    <t>gisdb.rj.hid_curso_dagua_450</t>
  </si>
  <si>
    <t>hid_curso_dagua_450</t>
  </si>
  <si>
    <t>Cursos D'água - 1:450.000</t>
  </si>
  <si>
    <t>gisdb.rj.hid_curso_dagua_50</t>
  </si>
  <si>
    <t>hid_curso_dagua_50</t>
  </si>
  <si>
    <t>Cursos D'Água - 1:50.000</t>
  </si>
  <si>
    <t>Cursos da Água</t>
  </si>
  <si>
    <t>Cursos da Água - Base 1:50.000</t>
  </si>
  <si>
    <t>gisdb.rj.hid_curso_dagua_pdbg_2001</t>
  </si>
  <si>
    <t>hid_curso_dagua_pdbg_2001</t>
  </si>
  <si>
    <t>Cursos D'água (2001) - PDBG</t>
  </si>
  <si>
    <t>Cursos d'água mapeados no contexto do Programa de Despoluição da Baia da Guanabara (PDBG) no ano de 2001.</t>
  </si>
  <si>
    <t>gisdb.rj.hid_curso_dagua_rj_10</t>
  </si>
  <si>
    <t>hid_curso_dagua_rj_10</t>
  </si>
  <si>
    <t>Cursos D'água - 1:10.000</t>
  </si>
  <si>
    <t>gisdb.rj.hid_eixo_rio_rj_cmig_a</t>
  </si>
  <si>
    <t>hid_eixo_rio_rj_cmig_a</t>
  </si>
  <si>
    <t>gisdb.rj.hid_hidrografia_cmig_a</t>
  </si>
  <si>
    <t>hid_hidrografia_cmig_a</t>
  </si>
  <si>
    <t>Hidrografia - Área - Câmara Metropolitana</t>
  </si>
  <si>
    <t>Hidrografia, Câmara Metropolitana</t>
  </si>
  <si>
    <t>gisdb.rj.hid_hidrografia_cmig_l</t>
  </si>
  <si>
    <t>hid_hidrografia_cmig_l</t>
  </si>
  <si>
    <t>Hidrografia - Linha - Câmara Metropolitana</t>
  </si>
  <si>
    <t>gisdb.rj.hid_ilha_25</t>
  </si>
  <si>
    <t>hid_ilha_25</t>
  </si>
  <si>
    <t>Ilhas - Base 1:25.000</t>
  </si>
  <si>
    <t>RJ25, Base Vetorial, Base Cartográfica Contínua, Hidrografia, Ilha</t>
  </si>
  <si>
    <t>gisdb.rj.hid_massa_dagua_25_a</t>
  </si>
  <si>
    <t>hid_massa_dagua_25_a</t>
  </si>
  <si>
    <t>Massas D'água - Área - Base 1:25.000</t>
  </si>
  <si>
    <t>RJ25, Base Vetorial, Base Cartográfica Contínua, hidrografia, massa de água</t>
  </si>
  <si>
    <t>gisdb.rj.hid_massa_dagua_450</t>
  </si>
  <si>
    <t>hid_massa_dagua_450</t>
  </si>
  <si>
    <t>Massas D'água - 1:450.000</t>
  </si>
  <si>
    <t>gisdb.rj.hid_massa_dagua_50</t>
  </si>
  <si>
    <t>hid_massa_dagua_50</t>
  </si>
  <si>
    <t>Massas D'água - 1:50.000</t>
  </si>
  <si>
    <t>curso</t>
  </si>
  <si>
    <t>gisdb.rj.hid_massa_dagua_rj_10</t>
  </si>
  <si>
    <t>hid_massa_dagua_rj_10</t>
  </si>
  <si>
    <t>Massas D'água - 1:10.000</t>
  </si>
  <si>
    <t>gisdb.rj.hid_queda_dagua_25_l</t>
  </si>
  <si>
    <t>hid_queda_dagua_25_l</t>
  </si>
  <si>
    <t>Quedas D'água - Linha - Base 1:25.000</t>
  </si>
  <si>
    <t>gisdb.rj.hid_queda_dagua_25_p</t>
  </si>
  <si>
    <t>hid_queda_dagua_25_p</t>
  </si>
  <si>
    <t>Quedas D'água - Ponto - Base 1:25.000</t>
  </si>
  <si>
    <t>gisdb.rj.hid_regioes</t>
  </si>
  <si>
    <t>hid_regioes</t>
  </si>
  <si>
    <t>Regiões Hidrográficas</t>
  </si>
  <si>
    <t>Hidrografia, Macro-bacias, Estado do Rio de Janeiro</t>
  </si>
  <si>
    <t>gisdb.rj.hid_rios_duplos_bhps</t>
  </si>
  <si>
    <t>hid_rios_duplos_bhps</t>
  </si>
  <si>
    <t>Rios Duplos - BHPS</t>
  </si>
  <si>
    <t>Físico, Hidrografia, Rio</t>
  </si>
  <si>
    <t>Rios duplos integrantes da rede hidrográfica do estado do Rio de Janeiro.</t>
  </si>
  <si>
    <t>Fonte de criação do dado: projeto Mapeamento Digital e Convencional do Estado do Rio de Janeiro e da Bacia Hidrográfica do Rio Paraíba do Sul nos Estados de São Paulo e de Minas Gerais. Grupo Executivo para Reconstrução e Obras Emergenciais - GEROE.
Processo de produção: o arquivo digital original resultou da digitalização das folhas na escala de 1:50.000 do IBGE/DSG. Esse trabalho foi realizado pela empresa IMAGEM Sensoriamento Remoto S/C, como parte da elaboração do Mapeamento Digital e Convencional do Estado do Rio de Janeiro e da Bacia Hidrográfica do Rio Paraíba do Sul nos Estados de São Paulo e MinasGerais. A atualização do traçado dos corpos d’água foi feita a partir da interpretação de imagens obtidas pelo satélite Landsat V ™  no período 1993/1994. 
Os arquivos originais em .DWG passaram por um processo de edição, constando dos métodos de união dos segmentos e simplificação, utilizando-se o software ArcView 3.0, para se obter o produto final (shapefile) na escala de 1:450.000 (camadas de arcos - rios de margem simples; camada de polígonos – rios de margem dupla) 
Escala de produção: 1:50.000. Produto do CIDE: 1:450.000
Ambiente de produção: Produto GEROE: AutoCad 12. Produto CIDE: Ambiente GIS - ArcView.
Sistema de referência e de coordenadas: Produto do GEROE realizado na projeção Universal Transversa de Mercator; datum vertical: marégrafo Imbituba, SC; datum horizontal: Córrego Alegre. Produto da Fundação CIDE: projeção Cônica Conforme de Lambert; marégrafo Imbituba, SC; datum horizontal: SAD 69.
Responsáveis: GEROE: Claudio Maximiano, Marta Bebianno Costa. CIDE: Amauri Moreira Serra, Rachel Saldanha de Alencar, Marcos Antonio Santos.
Datum e projeção originais: UTM/Córrego Alegre.
Bases cartográficas utilizadas: cartas topográficas do IBGE/DSG.
Escala: 1:50.000
Data de produção: digitalização original: 1995/1996. 
Arquivo 1:450.000 utilizado como camada do Mapa Oficial do Estado do Rio de Janeiro, edição de 1997 e posteriores.</t>
  </si>
  <si>
    <t>gisdb.rj.hid_rios_simples_bhps</t>
  </si>
  <si>
    <t>hid_rios_simples_bhps</t>
  </si>
  <si>
    <t>Rios Simples - BHPS</t>
  </si>
  <si>
    <t>Rios simples integrantes da rede hidrográfica do estado do Rio de Janeiro.</t>
  </si>
  <si>
    <t>gisdb.rj.hid_rocha_em_agua_25</t>
  </si>
  <si>
    <t>hid_rocha_em_agua_25</t>
  </si>
  <si>
    <t>Rochas em Água - Base 1:25.000</t>
  </si>
  <si>
    <t>RJ25, Base Vetorial, Base Cartográfica Contínua, Hidrografia, Rocha em Água</t>
  </si>
  <si>
    <t>gisdb.rj.hid_sub_bacia</t>
  </si>
  <si>
    <t>hid_sub_bacia</t>
  </si>
  <si>
    <t>Sub Bacias Hidrográficas</t>
  </si>
  <si>
    <t>Hidrografia, Sub-bacias, Estado do Rio de Janeiro</t>
  </si>
  <si>
    <t>Sub-bacias</t>
  </si>
  <si>
    <t>Delimitação das bacias e digitalização a partir das folhas topográficas na escala de 1:50.000 do IBGE/DSG. Pela Fundação CIDE: Base operacional baseada nas cartas de 1:50.000 do IBGE/DSG, suporte da verdade terrestre obtido em trabalhos de campo, ratificação, ou não, das definições preliminares quanto aos perímetros das sub-bacias através de sobrevôo em helicóptero, das áreas de estudo.</t>
  </si>
  <si>
    <t>gisdb.rj.hid_sumidouro_vertedouro_25</t>
  </si>
  <si>
    <t>hid_sumidouro_vertedouro_25</t>
  </si>
  <si>
    <t>Sumidouros ou Vertedouros - Base 1:25.000</t>
  </si>
  <si>
    <t>RJ25, Base Vetorial, Base Cartográfica Contínua, Hidrografia, Sumidouro ou Vertedouro</t>
  </si>
  <si>
    <t>gisdb.rj.hid_terreno_sujeito_inund_25</t>
  </si>
  <si>
    <t>hid_terreno_sujeito_inund_25</t>
  </si>
  <si>
    <t>Terrenos Sujeitos a Inundação - Base 1:25.000</t>
  </si>
  <si>
    <t>gisdb.rj.hid_trecho_drenagem_25</t>
  </si>
  <si>
    <t>hid_trecho_drenagem_25</t>
  </si>
  <si>
    <t>Trechos de Drenagem - Base 1:25.000</t>
  </si>
  <si>
    <t>gisdb.rj.hid_trecho_massa_dagua_25</t>
  </si>
  <si>
    <t>hid_trecho_massa_dagua_25</t>
  </si>
  <si>
    <t>Trechos de Massas D'Água - Base 1:25.000</t>
  </si>
  <si>
    <t>gisdb.rj.ind_industrias_pdbg_2001</t>
  </si>
  <si>
    <t>ind_industrias_pdbg_2001</t>
  </si>
  <si>
    <t>Indústrias (2001) - PDBG</t>
  </si>
  <si>
    <t>Indústrias, Economia, PDBG</t>
  </si>
  <si>
    <t>Indústrias mapeadas no contexto do Programa de Despoluição da Baia da Guanabara (PDBG) no ano de 2001.</t>
  </si>
  <si>
    <t>gisdb.rj.ind_usinas_ceperj</t>
  </si>
  <si>
    <t>ind_usinas_ceperj</t>
  </si>
  <si>
    <t>Usinas - CEPERJ</t>
  </si>
  <si>
    <t>Usinas, Locais</t>
  </si>
  <si>
    <t>Localização das usinas no estado do Rio de Janeiro.</t>
  </si>
  <si>
    <t>gisdb.rj.laz_campo_quadra_25_a</t>
  </si>
  <si>
    <t>gisdb.rj.C170_SoE_Turismo_Cultura_Lazer</t>
  </si>
  <si>
    <t>laz_campo_quadra_25_a</t>
  </si>
  <si>
    <t>C170_SoE_Turismo_Cultura_Lazer</t>
  </si>
  <si>
    <t>Campos e Quadras - Área - Base 1:25.000</t>
  </si>
  <si>
    <t>gisdb.rj.laz_campo_quadra_25_p</t>
  </si>
  <si>
    <t>laz_campo_quadra_25_p</t>
  </si>
  <si>
    <t>Campos e Quadras - Ponto - Base 1:25.000</t>
  </si>
  <si>
    <t>gisdb.rj.laz_campo_quadra_cmig_a</t>
  </si>
  <si>
    <t>laz_campo_quadra_cmig_a</t>
  </si>
  <si>
    <t>Quadras de Esportes - Câmara Metropolitana</t>
  </si>
  <si>
    <t>Quadras, Esportes, Câmara Metropolitana</t>
  </si>
  <si>
    <t>gisdb.rj.laz_edf_const_lazer_25</t>
  </si>
  <si>
    <t>laz_edf_const_lazer_25</t>
  </si>
  <si>
    <t>Edificações ou Construções de Lazer - Base 1:25.000</t>
  </si>
  <si>
    <t>RJ25, Base Vetorial, Base Cartográfica Contínua, Educação e Cultura, Edificação ou Construção de Lazer</t>
  </si>
  <si>
    <t>gisdb.rj.laz_edf_const_turistica_25</t>
  </si>
  <si>
    <t>laz_edf_const_turistica_25</t>
  </si>
  <si>
    <t>Edificações ou Construções Turísticas - Base 1:25.000</t>
  </si>
  <si>
    <t>gisdb.rj.laz_edf_religiosa_25</t>
  </si>
  <si>
    <t>laz_edf_religiosa_25</t>
  </si>
  <si>
    <t>Edificações Religiosas - Base 1:25.000</t>
  </si>
  <si>
    <t>gisdb.rj.laz_jardins_monumento</t>
  </si>
  <si>
    <t>laz_jardins_monumento</t>
  </si>
  <si>
    <t>Jardins e Monumentos - Câmara Metropolitana</t>
  </si>
  <si>
    <t>Jardins, Monumentos, Câmara Metropolitana</t>
  </si>
  <si>
    <t>gisdb.rj.laz_lazer_cmig_a</t>
  </si>
  <si>
    <t>laz_lazer_cmig_a</t>
  </si>
  <si>
    <t>Áreas de Lazer - Câmara Metropolitana</t>
  </si>
  <si>
    <t>Áreas, Lazer, Câmara Metropolitana</t>
  </si>
  <si>
    <t>gisdb.rj.laz_pista_competicao_25</t>
  </si>
  <si>
    <t>laz_pista_competicao_25</t>
  </si>
  <si>
    <t>Pistas de Competição - Base 1:25.000</t>
  </si>
  <si>
    <t>gisdb.rj.laz_ruina_25</t>
  </si>
  <si>
    <t>laz_ruina_25</t>
  </si>
  <si>
    <t>Ruínas - Base 1:25.000</t>
  </si>
  <si>
    <t>RJ25, Base Vetorial, Base Cartográfica Contínua, educação e cultura, ruína</t>
  </si>
  <si>
    <t>gisdb.rj.lim_area_influencia_arco</t>
  </si>
  <si>
    <t>gisdb.rj.D050_GAT_Limite_Pol_Adm</t>
  </si>
  <si>
    <t>lim_area_influencia_arco</t>
  </si>
  <si>
    <t>D050_GAT_Limite_Pol_Adm</t>
  </si>
  <si>
    <t>Áreas de Influência - Arco Metropolitano</t>
  </si>
  <si>
    <t>Limites e Fronteiras</t>
  </si>
  <si>
    <t>Áreas, Influência, Arco</t>
  </si>
  <si>
    <t>Áreas onde há influência do Arco Metropolitano.</t>
  </si>
  <si>
    <t>gisdb.rj.lim_area_urbana_2010_ibge</t>
  </si>
  <si>
    <t>lim_area_urbana_2010_ibge</t>
  </si>
  <si>
    <t>Área Urbana (2010) - IBGE</t>
  </si>
  <si>
    <t>IBGE</t>
  </si>
  <si>
    <t>Gestão Ambiental e Territorial, Limites Políticos e Administrativos</t>
  </si>
  <si>
    <t>gisdb.rj.lim_areas_restritas_300</t>
  </si>
  <si>
    <t>lim_areas_restritas_300</t>
  </si>
  <si>
    <t>Áreas Restritas (Navegação) - 1:300.000</t>
  </si>
  <si>
    <t>Limites, Navegação, Restrição</t>
  </si>
  <si>
    <t>gisdb.rj.lim_bairros_mprj</t>
  </si>
  <si>
    <t>lim_bairros_mprj</t>
  </si>
  <si>
    <t>Limite de Bairros</t>
  </si>
  <si>
    <t>Prefeituras / PMSBs Municipais / MPRJ</t>
  </si>
  <si>
    <t>Limites, Bairros</t>
  </si>
  <si>
    <t>gisdb.rj.lim_bairros_mun_rj</t>
  </si>
  <si>
    <t>lim_bairros_mun_rj</t>
  </si>
  <si>
    <t>Bairros do Município do Rio de Janeiro</t>
  </si>
  <si>
    <t>Limites, Bairros, Rio de Janeiro</t>
  </si>
  <si>
    <t>gisdb.rj.lim_mar_territorial_25</t>
  </si>
  <si>
    <t>lim_mar_territorial_25</t>
  </si>
  <si>
    <t>Mar Territorial - Base 1:25.000</t>
  </si>
  <si>
    <t>RJ25, Base Vetorial, Base Cartográfica Contínua, Limites, Outros Limites Oficiais</t>
  </si>
  <si>
    <t>gisdb.rj.lim_marco_25</t>
  </si>
  <si>
    <t>lim_marco_25</t>
  </si>
  <si>
    <t>Marcos de Limite - Base 1:25.000</t>
  </si>
  <si>
    <t>RJ25, Base Vetorial, Base Cartográfica Contínua, Limites, Marco de Limite</t>
  </si>
  <si>
    <t>gisdb.rj.lim_micro_homogeneas_1968</t>
  </si>
  <si>
    <t>lim_micro_homogeneas_1968</t>
  </si>
  <si>
    <t>Microrregiões Homogêneas (1968)</t>
  </si>
  <si>
    <t>Regionalização, Governo, Limites, Regiões</t>
  </si>
  <si>
    <t>Dado histórico com a Regionalização Governamental no estado do Rio de Janeiro no ano de 1968.</t>
  </si>
  <si>
    <t>gisdb.rj.lim_municipio_25</t>
  </si>
  <si>
    <t>lim_municipio_25</t>
  </si>
  <si>
    <t>Municípios - Base 1:25.000</t>
  </si>
  <si>
    <t>RJ25, Base Vetorial, Base Cartográfica Contínua, Limites, Limite Político Administrativo</t>
  </si>
  <si>
    <t>gisdb.rj.lim_politico_admin_geroe</t>
  </si>
  <si>
    <t>lim_politico_admin_geroe</t>
  </si>
  <si>
    <t>Limite Político Administrativo - GEROE</t>
  </si>
  <si>
    <t>Limites, GEROE</t>
  </si>
  <si>
    <t>Limite Político Administrativo.</t>
  </si>
  <si>
    <t>gisdb.rj.lim_regioes</t>
  </si>
  <si>
    <t>lim_regioes</t>
  </si>
  <si>
    <t>Limites Regionais</t>
  </si>
  <si>
    <t>Limites, Regiões, Estado do Rio de Janeiro</t>
  </si>
  <si>
    <t>Dissolve da coluna REGGOV do dado  "rj2009_geo_SIRGAS".</t>
  </si>
  <si>
    <t>gisdb.rj.lim_regioes_1976</t>
  </si>
  <si>
    <t>lim_regioes_1976</t>
  </si>
  <si>
    <t>Regiões - Programa (1976)</t>
  </si>
  <si>
    <t>Dado histórico com as divisões da Região Metropolitana do estado do Rio de Janeiro no ano de 1975.</t>
  </si>
  <si>
    <t>gisdb.rj.lim_regioes_1987</t>
  </si>
  <si>
    <t>lim_regioes_1987</t>
  </si>
  <si>
    <t>Regiões de Governo (1987)</t>
  </si>
  <si>
    <t>Dado histórico com a Regionalização Governamental no estado do Rio de Janeiro no ano de 1987.</t>
  </si>
  <si>
    <t>gisdb.rj.lim_regioes_1990</t>
  </si>
  <si>
    <t>lim_regioes_1990</t>
  </si>
  <si>
    <t>Regiões de Governo (1990)</t>
  </si>
  <si>
    <t>Fundação CEPERJ</t>
  </si>
  <si>
    <t>Dado com a Regionalização Governamental no estado do Rio de Janeiro no ano de 1990.</t>
  </si>
  <si>
    <t>gisdb.rj.lim_regioes_2002</t>
  </si>
  <si>
    <t>lim_regioes_2002</t>
  </si>
  <si>
    <t>Regiões de Governo (2002)</t>
  </si>
  <si>
    <t>Dado com a Regionalização Governamental no estado do Rio de Janeiro no ano de 2002.</t>
  </si>
  <si>
    <t>gisdb.rj.lim_regioes_2007</t>
  </si>
  <si>
    <t>lim_regioes_2007</t>
  </si>
  <si>
    <t>Regiões Econômicas (2007)</t>
  </si>
  <si>
    <t>Dado histórico com a proposta de regionalização do estado do Rio de Janeiro, no ano de 2007, a partir de parâmetros econômicos.</t>
  </si>
  <si>
    <t>gisdb.rj.lim_regioes_2009</t>
  </si>
  <si>
    <t>lim_regioes_2009</t>
  </si>
  <si>
    <t>Regiões de Governo (2009)</t>
  </si>
  <si>
    <t>Dado com a Regionalização Governamental no estado do Rio de Janeiro no ano de 2009.</t>
  </si>
  <si>
    <t>gisdb.rj.lim_regioes_2013</t>
  </si>
  <si>
    <t>lim_regioes_2013</t>
  </si>
  <si>
    <t>Regiões de Governo (2013)</t>
  </si>
  <si>
    <t>Dado histórico com a Regionalização Governamental no estado do Rio de Janeiro no ano de 2013.</t>
  </si>
  <si>
    <t>gisdb.rj.lim_regioes_2018</t>
  </si>
  <si>
    <t>lim_regioes_2018</t>
  </si>
  <si>
    <t>Regiões de Governo (2018)</t>
  </si>
  <si>
    <t>Dado com a Regionalização Governamental no estado do Rio de Janeiro no ano de 2018.</t>
  </si>
  <si>
    <t>gisdb.rj.lim_regioes_governo_2003</t>
  </si>
  <si>
    <t>lim_regioes_governo_2003</t>
  </si>
  <si>
    <t>Regiões de Governo (2003)</t>
  </si>
  <si>
    <t>Regiões, Limites</t>
  </si>
  <si>
    <t>gisdb.rj.lim_regionalizacao_saraca_2010</t>
  </si>
  <si>
    <t>lim_regionalizacao_saraca_2010</t>
  </si>
  <si>
    <t>Proposta de Regionalização por Saraça (2010)</t>
  </si>
  <si>
    <t>gisdb.rj.lim_rmrj_1975</t>
  </si>
  <si>
    <t>lim_rmrj_1975</t>
  </si>
  <si>
    <t>Região Metropolitana do Rio de Janeiro (1975)</t>
  </si>
  <si>
    <t>Regionalização, Governo, Limites, Regiões, RMRJ</t>
  </si>
  <si>
    <t>gisdb.rj.lim_rmrj_1990</t>
  </si>
  <si>
    <t>lim_rmrj_1990</t>
  </si>
  <si>
    <t>Região Metropolitana do Rio de Janeiro (1990)</t>
  </si>
  <si>
    <t>Dado histórico com as divisões da Região Metropolitana do estado do Rio de Janeiro no ano de 1990.</t>
  </si>
  <si>
    <t>gisdb.rj.lim_rmrj_2001</t>
  </si>
  <si>
    <t>lim_rmrj_2001</t>
  </si>
  <si>
    <t>Região Metropolitana do Rio de Janeiro (2001)</t>
  </si>
  <si>
    <t>Dado histórico com as divisões da Região Metropolitana do estado do Rio de Janeiro no ano de 2001.</t>
  </si>
  <si>
    <t>gisdb.rj.lim_rmrj_2002</t>
  </si>
  <si>
    <t>lim_rmrj_2002</t>
  </si>
  <si>
    <t>Região Metropolitana do Rio de Janeiro (2002)</t>
  </si>
  <si>
    <t>Dado histórico com as divisões da Região Metropolitana do estado do Rio de Janeiro no ano de 2002.</t>
  </si>
  <si>
    <t>gisdb.rj.lim_rmrj_2010</t>
  </si>
  <si>
    <t>lim_rmrj_2010</t>
  </si>
  <si>
    <t>Região Metropolitana do Rio de Janeiro (2010)</t>
  </si>
  <si>
    <t>Dado histórico com as divisões da Região Metropolitana do estado do Rio de Janeiro no ano de 2010.</t>
  </si>
  <si>
    <t>gisdb.rj.lim_rmrj_2013</t>
  </si>
  <si>
    <t>lim_rmrj_2013</t>
  </si>
  <si>
    <t>Região Metropolitana do Rio de Janeiro (2013)</t>
  </si>
  <si>
    <t>Dado histórico com as divisões da Região Metropolitana do estado do Rio de Janeiro no ano de 2013.</t>
  </si>
  <si>
    <t>gisdb.rj.lim_zonas_fisiograficas_1960</t>
  </si>
  <si>
    <t>lim_zonas_fisiograficas_1960</t>
  </si>
  <si>
    <t>Zonas Fisiográficas (1960)</t>
  </si>
  <si>
    <t>Regionalização, Governo, Limites, Regiões, IBGE, Zonas Fisiográficas</t>
  </si>
  <si>
    <t>Dado histórico com a Regionalização Governamental no estado do Rio de Janeiro no ano de 1960.</t>
  </si>
  <si>
    <t>gisdb.rj.lim_zonas_plano_diretor_arco</t>
  </si>
  <si>
    <t>lim_zonas_plano_diretor_arco</t>
  </si>
  <si>
    <t>Zonas do Plano Diretor - Arco Metropolitano</t>
  </si>
  <si>
    <t>Zonas, Plano, Diretor, Arco</t>
  </si>
  <si>
    <t>gisdb.rj.loc_aglomerado_rural_25</t>
  </si>
  <si>
    <t>gisdb.rj.D060_GAT_Localidades</t>
  </si>
  <si>
    <t>loc_aglomerado_rural_25</t>
  </si>
  <si>
    <t>D060_GAT_Localidades</t>
  </si>
  <si>
    <t>Aglomerados Rurais - Base 1:25.000</t>
  </si>
  <si>
    <t>Localização</t>
  </si>
  <si>
    <t>RJ25, Base Vetorial, Base Cartográfica Contínua, Localidades, Aglomerado Rural Isolado</t>
  </si>
  <si>
    <t>gisdb.rj.loc_aldeia_indigena_25</t>
  </si>
  <si>
    <t>loc_aldeia_indigena_25</t>
  </si>
  <si>
    <t>Aldeias Indígenas - Base 1:25.000</t>
  </si>
  <si>
    <t>RJ25, Base Vetorial, Base Cartográfica Contínua, Localidades</t>
  </si>
  <si>
    <t>gisdb.rj.loc_area_desap_arco_a</t>
  </si>
  <si>
    <t>loc_area_desap_arco_a</t>
  </si>
  <si>
    <t>Áreas Desapropriadas - Arco Metropolitano</t>
  </si>
  <si>
    <t>Gestão Ambiental e Territorial, Localidades, Áreas Desapropriadas, Arco Metropolitano</t>
  </si>
  <si>
    <t>gisdb.rj.loc_area_edificada_25</t>
  </si>
  <si>
    <t>loc_area_edificada_25</t>
  </si>
  <si>
    <t>Área Edificada - Base 1:25.000</t>
  </si>
  <si>
    <t>gisdb.rj.loc_bombeiros_ceperj</t>
  </si>
  <si>
    <t>gisdb.rj.D030_GAT_Institucional</t>
  </si>
  <si>
    <t>loc_bombeiros_ceperj</t>
  </si>
  <si>
    <t>D030_GAT_Institucional</t>
  </si>
  <si>
    <t>Corpo de Bombeiros - CEPERJ</t>
  </si>
  <si>
    <t>CEPERJ / MPRJ / CBMERJ / OSM</t>
  </si>
  <si>
    <t>Corpo de Bombeiros, Segurança</t>
  </si>
  <si>
    <t>Unidades de Corpo de Bombeiros do estado do Rio de Janeiro.</t>
  </si>
  <si>
    <t>gisdb.rj.loc_cidade_meninos_arco</t>
  </si>
  <si>
    <t>loc_cidade_meninos_arco</t>
  </si>
  <si>
    <t>Cidade dos Meninos - Arco Metropolitano</t>
  </si>
  <si>
    <t>Gestão Ambiental e Territorial, Localidades, Cidades dos Meninos, Arco Metropolitano</t>
  </si>
  <si>
    <t>gisdb.rj.loc_cidades_centroide_25</t>
  </si>
  <si>
    <t>loc_cidades_centroide_25</t>
  </si>
  <si>
    <t>Cidades - Centróide - Base 1:25.000</t>
  </si>
  <si>
    <t>gisdb.rj.loc_complexos_mprj</t>
  </si>
  <si>
    <t>loc_complexos_mprj</t>
  </si>
  <si>
    <t>Complexos Habitacionais</t>
  </si>
  <si>
    <t>MPRJ em MAPAS 2019 / com base no SABREN / IPP / Wikimapia e Google Maps</t>
  </si>
  <si>
    <t>Comunidade, Complexo</t>
  </si>
  <si>
    <t>Grandes complexos de comunidades e/ou conjuntos habitacionais.</t>
  </si>
  <si>
    <t>gisdb.rj.loc_comunidades_mprj</t>
  </si>
  <si>
    <t>loc_comunidades_mprj</t>
  </si>
  <si>
    <t>Comunidades</t>
  </si>
  <si>
    <t>IPP / Rio / IBGE / Wikimapia - Mapeamento Colaborativo</t>
  </si>
  <si>
    <t>Favelas, Mapeamento, Loteamento</t>
  </si>
  <si>
    <t>Mapeamento geral de favelas, loteamentos, conjuntos habitacionais e aglomerados subnormais.</t>
  </si>
  <si>
    <t>gisdb.rj.loc_distritos_pdbg_2001</t>
  </si>
  <si>
    <t>loc_distritos_pdbg_2001</t>
  </si>
  <si>
    <t>Distritos (2001) - PDBG</t>
  </si>
  <si>
    <t>Distritos, Ordenamento, Territorial, PDBG</t>
  </si>
  <si>
    <t>Distritos mapeados no contexto do Programa de Despoluição da Baia da Guanabara (PDBG) no ano de 2001.</t>
  </si>
  <si>
    <t>gisdb.rj.loc_edificacao_25</t>
  </si>
  <si>
    <t>loc_edificacao_25</t>
  </si>
  <si>
    <t>Edificações - Base 1:25.000</t>
  </si>
  <si>
    <t>gisdb.rj.loc_eleitoral_centro_social_mprj</t>
  </si>
  <si>
    <t>loc_eleitoral_centro_social_mprj</t>
  </si>
  <si>
    <t>Centros Sociais</t>
  </si>
  <si>
    <t>CAO Eleitoral</t>
  </si>
  <si>
    <t>Centro Social, Cargo, Candidato, Eleição</t>
  </si>
  <si>
    <t>Centros sociais de candidatos a cargo eletivos.</t>
  </si>
  <si>
    <t>gisdb.rj.loc_eleitoral_locais_2018_mprj</t>
  </si>
  <si>
    <t>loc_eleitoral_locais_2018_mprj</t>
  </si>
  <si>
    <t>Locais de Votação</t>
  </si>
  <si>
    <t>TRE-RJ</t>
  </si>
  <si>
    <t>Locais Eleitorais, Eleição, Votação, TRE</t>
  </si>
  <si>
    <t>gisdb.rj.loc_eleitoral_sedes_2018_mprj</t>
  </si>
  <si>
    <t>loc_eleitoral_sedes_2018_mprj</t>
  </si>
  <si>
    <t>Sedes Eleitorais TRE</t>
  </si>
  <si>
    <t>Cadastro, Sedes Eleitorais, Eleições, TRE</t>
  </si>
  <si>
    <t>Base cadastral das sedes eleitorais do estado do Rio de Janeiro.</t>
  </si>
  <si>
    <t>gisdb.rj.loc_eleitoral_zonas_2016_mprj</t>
  </si>
  <si>
    <t>loc_eleitoral_zonas_2016_mprj</t>
  </si>
  <si>
    <t>Zonas Eleitorais</t>
  </si>
  <si>
    <t>Zonas Eleitorais, Eleições, TRE</t>
  </si>
  <si>
    <t>Zonas eleitorais antigas, delimitadas para as eleições de 2016.</t>
  </si>
  <si>
    <t>gisdb.rj.loc_elementos_cn_300</t>
  </si>
  <si>
    <t>loc_elementos_cn_300</t>
  </si>
  <si>
    <t>Elementos - 1:300.000</t>
  </si>
  <si>
    <t>Elementos, Pontos Notáveis, Toponímias</t>
  </si>
  <si>
    <t>gisdb.rj.loc_localidades_25</t>
  </si>
  <si>
    <t>loc_localidades_25</t>
  </si>
  <si>
    <t>Localidades - Base 1:25.000</t>
  </si>
  <si>
    <t>RJ25, Base Vetorial, Base Cartográfica Contínua, Localidades, Nome Local</t>
  </si>
  <si>
    <t>gisdb.rj.loc_localidades_pdbg_2001</t>
  </si>
  <si>
    <t>loc_localidades_pdbg_2001</t>
  </si>
  <si>
    <t>Localidades (2001) - PDBG</t>
  </si>
  <si>
    <t>Localidades, PDBG</t>
  </si>
  <si>
    <t>Localidades mapeadas no contexto do Programa de Despoluição da Baia da Guanabara (PDBG) no ano de 2001.</t>
  </si>
  <si>
    <t>gisdb.rj.loc_pontos_notaveis_50</t>
  </si>
  <si>
    <t>loc_pontos_notaveis_50</t>
  </si>
  <si>
    <t>Toponímia - 1:50.000</t>
  </si>
  <si>
    <t>Base Cartográfica, Estado do Rio de Janeiro, Toponímia, Pontos Notáveis</t>
  </si>
  <si>
    <t>gisdb.rj.loc_pontos_notaveis_cmig_p</t>
  </si>
  <si>
    <t>loc_pontos_notaveis_cmig_p</t>
  </si>
  <si>
    <t>Pontos Notáveis - Câmara Metropolitana</t>
  </si>
  <si>
    <t>Pontos Notáveis, Câmara Metropolitana</t>
  </si>
  <si>
    <t>gisdb.rj.loc_pontos_notaveis_enel_2017</t>
  </si>
  <si>
    <t>loc_pontos_notaveis_enel_2017</t>
  </si>
  <si>
    <t>Pontos Notáveis - ENEL</t>
  </si>
  <si>
    <t>Infraestrutura, GEOVIAS, Concessionárias, ENEL, Pontos Notáveis</t>
  </si>
  <si>
    <t>gisdb.rj.loc_pontos_notaveis_light_2017</t>
  </si>
  <si>
    <t>loc_pontos_notaveis_light_2017</t>
  </si>
  <si>
    <t>Pontos Notáveis - LIGHT</t>
  </si>
  <si>
    <t>Infraestrutura, GEOVIAS, Concessionárias, LIGHT, Pontos Notáveis</t>
  </si>
  <si>
    <t>gisdb.rj.loc_rj_capital_25</t>
  </si>
  <si>
    <t>loc_rj_capital_25</t>
  </si>
  <si>
    <t>Rio de Janeiro - Capital - Base 1:25.000</t>
  </si>
  <si>
    <t>gisdb.rj.loc_sedes_distritais_ceperj</t>
  </si>
  <si>
    <t>loc_sedes_distritais_ceperj</t>
  </si>
  <si>
    <t>Sedes Distritais - CEPERJ</t>
  </si>
  <si>
    <t>IBGE / INEA / CEPERJ</t>
  </si>
  <si>
    <t>Distritos, Vilas, Sedes Distritais, Localidades</t>
  </si>
  <si>
    <t>Sedes distritais do Rio de Janeiro</t>
  </si>
  <si>
    <t>gisdb.rj.loc_toponimia_cn_300</t>
  </si>
  <si>
    <t>loc_toponimia_cn_300</t>
  </si>
  <si>
    <t>Toponímia - 1:300.000</t>
  </si>
  <si>
    <t>Toponímia, Nomes, Locais</t>
  </si>
  <si>
    <t>gisdb.rj.loc_vila_25</t>
  </si>
  <si>
    <t>loc_vila_25</t>
  </si>
  <si>
    <t>Vilas - Base 1:25.000</t>
  </si>
  <si>
    <t>RJ25, Base Vetorial, Base Cartográfica Contínua, Localidades, Vila</t>
  </si>
  <si>
    <t>gisdb.rj.lot_lotes_arco</t>
  </si>
  <si>
    <t>gisdb.rj.D080_GAT_Loteamentos</t>
  </si>
  <si>
    <t>lot_lotes_arco</t>
  </si>
  <si>
    <t>D080_GAT_Loteamentos</t>
  </si>
  <si>
    <t>Lotes - Arco Metropolitano</t>
  </si>
  <si>
    <t>Lotes, Arco Metropolitano</t>
  </si>
  <si>
    <t>gisdb.rj.min_registro_mineral</t>
  </si>
  <si>
    <t>min_registro_mineral</t>
  </si>
  <si>
    <t>Registro Mineral</t>
  </si>
  <si>
    <t>Mineração, Extração, Mineral, Processo, Registro</t>
  </si>
  <si>
    <t>gisdb.rj.mon_acidentes_queim_aqua_2002_2021</t>
  </si>
  <si>
    <t>gisdb.rj.D090_GAT_Monitoramento</t>
  </si>
  <si>
    <t>mon_acidentes_queim_aqua_2002_2021</t>
  </si>
  <si>
    <t>D090_GAT_Monitoramento</t>
  </si>
  <si>
    <t>Acidentes Relacionados à Queimadas - 2002 a 2021 - AQUA</t>
  </si>
  <si>
    <t>Ciências Atmosféricas</t>
  </si>
  <si>
    <t>Monitoramento, Focos, Queimadas, Municipais AQUA</t>
  </si>
  <si>
    <t>Compilação dos dados realizada pela GEOPEA, a partir de DWGs disponibilizados pelo IBGE. Dado criado em 2010 e revisado em 2012.</t>
  </si>
  <si>
    <t>gisdb.rj.mon_areas_prioritarias</t>
  </si>
  <si>
    <t>mon_areas_prioritarias</t>
  </si>
  <si>
    <t>Áreas Prioritárias</t>
  </si>
  <si>
    <t>Monitoramento, Áreas, Prioritárias, Queimadas</t>
  </si>
  <si>
    <t>gisdb.rj.mon_areas_prioritarias_inverno</t>
  </si>
  <si>
    <t>mon_areas_prioritarias_inverno</t>
  </si>
  <si>
    <t>Áreas Prioritárias - Inverno</t>
  </si>
  <si>
    <t>Monitoramento, Áreas, Prioritárias, Queimadas, Inverno</t>
  </si>
  <si>
    <t>gisdb.rj.mon_areas_prioritarias_outono</t>
  </si>
  <si>
    <t>mon_areas_prioritarias_outono</t>
  </si>
  <si>
    <t>Áreas Prioritárias - Outono</t>
  </si>
  <si>
    <t>Monitoramento, Áreas, Prioritárias, Queimadas, Outono</t>
  </si>
  <si>
    <t>gisdb.rj.mon_areas_prioritarias_primavera</t>
  </si>
  <si>
    <t>mon_areas_prioritarias_primavera</t>
  </si>
  <si>
    <t>Áreas Prioritárias - Primavera</t>
  </si>
  <si>
    <t>Monitoramento, Áreas, Prioritárias, Queimadas, Primavera</t>
  </si>
  <si>
    <t>gisdb.rj.mon_areas_prioritarias_verao</t>
  </si>
  <si>
    <t>mon_areas_prioritarias_verao</t>
  </si>
  <si>
    <t>Áreas Prioritárias - Verão</t>
  </si>
  <si>
    <t>Monitoramento, Áreas, Prioritárias, Queimadas, Verão</t>
  </si>
  <si>
    <t>gisdb.rj.mon_cicatrizes_lasa_2003</t>
  </si>
  <si>
    <t>mon_cicatrizes_lasa_2003</t>
  </si>
  <si>
    <t>Cicatrizes (2003) - LASA</t>
  </si>
  <si>
    <t>INPE</t>
  </si>
  <si>
    <t>Cicatrizes, Queimadas, Monitoramento, LASA</t>
  </si>
  <si>
    <t>Cicatrizes de áreas queimadas, com cálculo de área, no ano de 2003.</t>
  </si>
  <si>
    <t>gisdb.rj.mon_cicatrizes_lasa_2004</t>
  </si>
  <si>
    <t>mon_cicatrizes_lasa_2004</t>
  </si>
  <si>
    <t>Cicatrizes (2004) - LASA</t>
  </si>
  <si>
    <t>Cicatrizes de áreas queimadas, com cálculo de área, no ano de 2004.</t>
  </si>
  <si>
    <t>gisdb.rj.mon_cicatrizes_lasa_2005</t>
  </si>
  <si>
    <t>mon_cicatrizes_lasa_2005</t>
  </si>
  <si>
    <t>Cicatrizes (2005) - LASA</t>
  </si>
  <si>
    <t>Cicatrizes de áreas queimadas, com cálculo de área, no ano de 2005.</t>
  </si>
  <si>
    <t>gisdb.rj.mon_cicatrizes_lasa_2006</t>
  </si>
  <si>
    <t>mon_cicatrizes_lasa_2006</t>
  </si>
  <si>
    <t>Cicatrizes (2006) - LASA</t>
  </si>
  <si>
    <t>Cicatrizes de áreas queimadas, com cálculo de área, no ano de 2006.</t>
  </si>
  <si>
    <t>gisdb.rj.mon_cicatrizes_lasa_2007</t>
  </si>
  <si>
    <t>mon_cicatrizes_lasa_2007</t>
  </si>
  <si>
    <t>Cicatrizes (2007) - LASA</t>
  </si>
  <si>
    <t>Cicatrizes de áreas queimadas, com cálculo de área, no ano de 2007.</t>
  </si>
  <si>
    <t>O componente mapeamento digital do Programa de Despoluição da Baia de Guanabara foi desenvolvido pela Fundação CIDE e resultou no levantamento aerofotogramétrico da área correspondente à Bacia Hidrográfica da Baia de Guanabara, na forma de fotografias aéreas nas escalas de 1:8.000 e 1:20.000, e mapas topográficos nas escalas de 1:2.000 e 1:10.000. Do vôo em 1:8.000 foram produzidas 552 cartas topográficas na escala de 1:2.000, recobrindo uma área com cerca de 640 km², com todas as entidades cartografadas separadas por níveis de informação, utilizando-se o software MaxiCAD (MAXIDATA), desenvolvido por empresa brasileira, capturando-se as informações das aerofotos e armazenando-as diretamente em meio digital, através de restituição aerofotogramétrica on-line.
Do vôo em 1:20.000, foram produzidas 97 cartas topográficas na escala de 1:10.000, envolvendo uma área de aproximadamente 2600 km², utilizando-se a tecnologia de mapeamento mencionada. Todos os mapas produzidos estão aqui disponibilizados no formato .DXF, compatível com os softwares AutoCad (AutoDesk), ArcView (ESRI) etc.
Os arquivos recebidos no formato CAD foram convertidos para o formato shapefile e adicionado o atributo "COTA" com as informações correspondentes. Após a conversão, foi realizado um controle de qualidade com o intuito de evitar descontinuidade ou possíveis desencontros entre linhas contínuas, porém, com origem em arquivos diferentes.</t>
  </si>
  <si>
    <t>gisdb.rj.mon_cicatrizes_lasa_2008</t>
  </si>
  <si>
    <t>mon_cicatrizes_lasa_2008</t>
  </si>
  <si>
    <t>Cicatrizes (2008) - LASA</t>
  </si>
  <si>
    <t>Cicatrizes de áreas queimadas, com cálculo de área, no ano de 2008.</t>
  </si>
  <si>
    <t>gisdb.rj.mon_cicatrizes_lasa_2009</t>
  </si>
  <si>
    <t>mon_cicatrizes_lasa_2009</t>
  </si>
  <si>
    <t>Cicatrizes (2009) - LASA</t>
  </si>
  <si>
    <t>Cicatrizes de áreas queimadas, com cálculo de área, no ano de 2009.</t>
  </si>
  <si>
    <t>gisdb.rj.mon_cicatrizes_lasa_2010</t>
  </si>
  <si>
    <t>mon_cicatrizes_lasa_2010</t>
  </si>
  <si>
    <t>Cicatrizes (2010) - LASA</t>
  </si>
  <si>
    <t>Cicatrizes de áreas queimadas, com cálculo de área, no ano de 2010.</t>
  </si>
  <si>
    <t>gisdb.rj.mon_cicatrizes_lasa_2011</t>
  </si>
  <si>
    <t>mon_cicatrizes_lasa_2011</t>
  </si>
  <si>
    <t>Cicatrizes (2011) - LASA</t>
  </si>
  <si>
    <t>Cicatrizes de áreas queimadas, com cálculo de área, no ano de 2011.</t>
  </si>
  <si>
    <t>gisdb.rj.mon_cicatrizes_lasa_2012</t>
  </si>
  <si>
    <t>mon_cicatrizes_lasa_2012</t>
  </si>
  <si>
    <t>Cicatrizes (2012) - LASA</t>
  </si>
  <si>
    <t>Cicatrizes de áreas queimadas, com cálculo de área, no ano de 2012.</t>
  </si>
  <si>
    <t>gisdb.rj.mon_cicatrizes_lasa_2013</t>
  </si>
  <si>
    <t>mon_cicatrizes_lasa_2013</t>
  </si>
  <si>
    <t>Cicatrizes (2013) - LASA</t>
  </si>
  <si>
    <t>Cicatrizes de áreas queimadas, com cálculo de área, no ano de 2013.</t>
  </si>
  <si>
    <t>gisdb.rj.mon_cicatrizes_lasa_2014</t>
  </si>
  <si>
    <t>mon_cicatrizes_lasa_2014</t>
  </si>
  <si>
    <t>Cicatrizes (2014) - LASA</t>
  </si>
  <si>
    <t>Cicatrizes de áreas queimadas, com cálculo de área, no ano de 2014.</t>
  </si>
  <si>
    <t>gisdb.rj.mon_cicatrizes_lasa_2015</t>
  </si>
  <si>
    <t>mon_cicatrizes_lasa_2015</t>
  </si>
  <si>
    <t>Cicatrizes (2015) - LASA</t>
  </si>
  <si>
    <t>Cicatrizes de áreas queimadas, com cálculo de área, no ano de 2015.</t>
  </si>
  <si>
    <t>gisdb.rj.mon_cicatrizes_lasa_2016</t>
  </si>
  <si>
    <t>mon_cicatrizes_lasa_2016</t>
  </si>
  <si>
    <t>Cicatrizes (2016) - LASA</t>
  </si>
  <si>
    <t>Cicatrizes de áreas queimadas, com cálculo de área, no ano de 2016.</t>
  </si>
  <si>
    <t>gisdb.rj.mon_cicatrizes_lasa_2017</t>
  </si>
  <si>
    <t>mon_cicatrizes_lasa_2017</t>
  </si>
  <si>
    <t>Cicatrizes (2017) - LASA</t>
  </si>
  <si>
    <t>Cicatrizes de áreas queimadas, com cálculo de área, no ano de 2017.</t>
  </si>
  <si>
    <t>gisdb.rj.mon_cicatrizes_lasa_2018</t>
  </si>
  <si>
    <t>mon_cicatrizes_lasa_2018</t>
  </si>
  <si>
    <t>Cicatrizes (2018) - LASA</t>
  </si>
  <si>
    <t>Cicatrizes de áreas queimadas, com cálculo de área, no ano de 2018.</t>
  </si>
  <si>
    <t>gisdb.rj.mon_cicatrizes_lasa_2019</t>
  </si>
  <si>
    <t>mon_cicatrizes_lasa_2019</t>
  </si>
  <si>
    <t>Cicatrizes (2019) - LASA</t>
  </si>
  <si>
    <t>Cicatrizes de áreas queimadas, com cálculo de área, no ano de 2019.</t>
  </si>
  <si>
    <t>gisdb.rj.mon_cicatrizes_mapbiomas_2002</t>
  </si>
  <si>
    <t>mon_cicatrizes_mapbiomas_2002</t>
  </si>
  <si>
    <t>Cicatrizes (2002) - MapBiomas</t>
  </si>
  <si>
    <t>MapBiomas</t>
  </si>
  <si>
    <t>Cicatrizes, Queimadas, Monitoramento, MapBiomas</t>
  </si>
  <si>
    <t>Cicatrizes de áreas queimadas, com cálculo de área, no ano de 2002.</t>
  </si>
  <si>
    <t>gisdb.rj.mon_cicatrizes_mapbiomas_2003</t>
  </si>
  <si>
    <t>mon_cicatrizes_mapbiomas_2003</t>
  </si>
  <si>
    <t>Cicatrizes (2003) - MapBiomas</t>
  </si>
  <si>
    <t>gisdb.rj.mon_cicatrizes_mapbiomas_2004</t>
  </si>
  <si>
    <t>mon_cicatrizes_mapbiomas_2004</t>
  </si>
  <si>
    <t>Cicatrizes (2004) - MapBiomas</t>
  </si>
  <si>
    <t>gisdb.rj.mon_cicatrizes_mapbiomas_2005</t>
  </si>
  <si>
    <t>mon_cicatrizes_mapbiomas_2005</t>
  </si>
  <si>
    <t>Cicatrizes (2005) - MapBiomas</t>
  </si>
  <si>
    <t>O levantamento consiste numa modelagem matemática validada em trabalho de campo por uma equipe de pesquisadores. As áreas são classificadas em alta, média e baixa suscetibilidade a movimentos de massa e inundações. O produto tem por objetivo gerar cartas de suscetibilidade a movimentos gravitacionais de massa (deslizamentos e corridas de massa) e a processos hidrológicos (inundações e enxurradas) para toda a extensão do município, ocupada ou não. As informações geradas para a elaboração da carta estão em conformidade temática com a escala 1:25.000 para o estado do Rio de Janeiro, podendo eventualmente ser apresentada em escalas menores.</t>
  </si>
  <si>
    <t>gisdb.rj.mon_cicatrizes_mapbiomas_2006</t>
  </si>
  <si>
    <t>mon_cicatrizes_mapbiomas_2006</t>
  </si>
  <si>
    <t>Cicatrizes (2006) - MapBiomas</t>
  </si>
  <si>
    <t>gisdb.rj.mon_cicatrizes_mapbiomas_2007</t>
  </si>
  <si>
    <t>mon_cicatrizes_mapbiomas_2007</t>
  </si>
  <si>
    <t>Cicatrizes (2007) - MapBiomas</t>
  </si>
  <si>
    <t>gisdb.rj.mon_cicatrizes_mapbiomas_2008</t>
  </si>
  <si>
    <t>mon_cicatrizes_mapbiomas_2008</t>
  </si>
  <si>
    <t>Cicatrizes (2008) - MapBiomas</t>
  </si>
  <si>
    <t>gisdb.rj.mon_cicatrizes_mapbiomas_2009</t>
  </si>
  <si>
    <t>mon_cicatrizes_mapbiomas_2009</t>
  </si>
  <si>
    <t>Cicatrizes (2009) - MapBiomas</t>
  </si>
  <si>
    <t>gisdb.rj.mon_cicatrizes_mapbiomas_2010</t>
  </si>
  <si>
    <t>mon_cicatrizes_mapbiomas_2010</t>
  </si>
  <si>
    <t>Cicatrizes (2010) - MapBiomas</t>
  </si>
  <si>
    <t>gisdb.rj.mon_cicatrizes_mapbiomas_2011</t>
  </si>
  <si>
    <t>mon_cicatrizes_mapbiomas_2011</t>
  </si>
  <si>
    <t>Cicatrizes (2011) - MapBiomas</t>
  </si>
  <si>
    <t>gisdb.rj.mon_cicatrizes_mapbiomas_2012</t>
  </si>
  <si>
    <t>mon_cicatrizes_mapbiomas_2012</t>
  </si>
  <si>
    <t>Cicatrizes (2012) - MapBiomas</t>
  </si>
  <si>
    <t>gisdb.rj.mon_cicatrizes_mapbiomas_2013</t>
  </si>
  <si>
    <t>mon_cicatrizes_mapbiomas_2013</t>
  </si>
  <si>
    <t>Cicatrizes (2013) - MapBiomas</t>
  </si>
  <si>
    <t>gisdb.rj.mon_cicatrizes_mapbiomas_2014</t>
  </si>
  <si>
    <t>mon_cicatrizes_mapbiomas_2014</t>
  </si>
  <si>
    <t>Cicatrizes (2014) - MapBiomas</t>
  </si>
  <si>
    <t>gisdb.rj.mon_cicatrizes_mapbiomas_2015</t>
  </si>
  <si>
    <t>mon_cicatrizes_mapbiomas_2015</t>
  </si>
  <si>
    <t>Cicatrizes (2015) - MapBiomas</t>
  </si>
  <si>
    <t>gisdb.rj.mon_cicatrizes_mapbiomas_2016</t>
  </si>
  <si>
    <t>mon_cicatrizes_mapbiomas_2016</t>
  </si>
  <si>
    <t>Cicatrizes (2016) - MapBiomas</t>
  </si>
  <si>
    <t>gisdb.rj.mon_cicatrizes_mapbiomas_2017</t>
  </si>
  <si>
    <t>mon_cicatrizes_mapbiomas_2017</t>
  </si>
  <si>
    <t>Cicatrizes (2017) - MapBiomas</t>
  </si>
  <si>
    <t>gisdb.rj.mon_cicatrizes_mapbiomas_2018</t>
  </si>
  <si>
    <t>mon_cicatrizes_mapbiomas_2018</t>
  </si>
  <si>
    <t>Cicatrizes (2018) - MapBiomas</t>
  </si>
  <si>
    <t>gisdb.rj.mon_cicatrizes_mapbiomas_2019</t>
  </si>
  <si>
    <t>mon_cicatrizes_mapbiomas_2019</t>
  </si>
  <si>
    <t>Cicatrizes (2019) - MapBiomas</t>
  </si>
  <si>
    <t>gisdb.rj.mon_cicatrizes_mapbiomas_2020</t>
  </si>
  <si>
    <t>mon_cicatrizes_mapbiomas_2020</t>
  </si>
  <si>
    <t>Cicatrizes (2020) - MapBiomas</t>
  </si>
  <si>
    <t>Cicatrizes de áreas queimadas, com cálculo de área, no ano de 2020.</t>
  </si>
  <si>
    <t>gisdb.rj.mon_combustibilidade_queimadas</t>
  </si>
  <si>
    <t>mon_combustibilidade_queimadas</t>
  </si>
  <si>
    <t>Nível de Combustão em Áreas de Queimadas - MapBiomas</t>
  </si>
  <si>
    <t>Combustão, Queimadas, MapBiomas</t>
  </si>
  <si>
    <t>gisdb.rj.mon_conectiv_ecologica</t>
  </si>
  <si>
    <t>mon_conectiv_ecologica</t>
  </si>
  <si>
    <t>Índice de Conectividade Ecológica</t>
  </si>
  <si>
    <t>Monitoramento, Índice, Conectividade, Ecologia</t>
  </si>
  <si>
    <t>gisdb.rj.mon_est_pluvi_fluvi_iqmv</t>
  </si>
  <si>
    <t>mon_est_pluvi_fluvi_iqmv</t>
  </si>
  <si>
    <t>Estações Pluviofluviométricas - IQM Verde</t>
  </si>
  <si>
    <t>Estações Pluviofluviometricas, IQMV</t>
  </si>
  <si>
    <t>gisdb.rj.mon_estacoes_fenomenos_25</t>
  </si>
  <si>
    <t>mon_estacoes_fenomenos_25</t>
  </si>
  <si>
    <t>Estações de Medição de Fenômenos Hidrometeorológicos - Base 1:25.000</t>
  </si>
  <si>
    <t>RJ25, Base Vetorial, Base Cartográfica Contínua, Pontos de referência, Ponto de Estação de Medição de Fenômenos</t>
  </si>
  <si>
    <t>gisdb.rj.mon_estacoes_qualidade_ar</t>
  </si>
  <si>
    <t>mon_estacoes_qualidade_ar</t>
  </si>
  <si>
    <t>Estações de Qualidade do Ar</t>
  </si>
  <si>
    <t>Rede, Estações, Monitoramento, Qualidade, Ar</t>
  </si>
  <si>
    <t>gisdb.rj.mon_focos_aqua_2002_2021</t>
  </si>
  <si>
    <t>mon_focos_aqua_2002_2021</t>
  </si>
  <si>
    <t>Focos de Queimadas - 2002 a 2021 - AQUA</t>
  </si>
  <si>
    <t>Monitoramento, Focos, Queimadas, AQUA</t>
  </si>
  <si>
    <t>Série histórica de queimadas entre os anos de 2002 e 2021</t>
  </si>
  <si>
    <t>gisdb.rj.mon_focos_aqua_reg_2002_2021</t>
  </si>
  <si>
    <t>mon_focos_aqua_reg_2002_2021</t>
  </si>
  <si>
    <t>Focos de Queimadas Regionais - 2002 a 2021 - AQUA</t>
  </si>
  <si>
    <t>Monitoramento, Focos, Queimadas, Regionais AQUA</t>
  </si>
  <si>
    <t>gisdb.rj.mon_focos_incendios</t>
  </si>
  <si>
    <t>mon_focos_incendios</t>
  </si>
  <si>
    <t>Focos de Incêndio</t>
  </si>
  <si>
    <t>Monitoramento, Focos, Incêndio</t>
  </si>
  <si>
    <t>gisdb.rj.mon_focos_npp_2012_2021</t>
  </si>
  <si>
    <t>mon_focos_npp_2012_2021</t>
  </si>
  <si>
    <t>Focos de Queimadas - 2012 a 2021 - NPP</t>
  </si>
  <si>
    <t>Monitoramento, Focos, Queimadas, NPP</t>
  </si>
  <si>
    <t>gisdb.rj.mon_fragmentos_vegetacao</t>
  </si>
  <si>
    <t>mon_fragmentos_vegetacao</t>
  </si>
  <si>
    <t>Fragmentos de Vegetação</t>
  </si>
  <si>
    <t>Monitoramento, Fragmentos, Vegetação</t>
  </si>
  <si>
    <t>gisdb.rj.mon_queimadas_2015</t>
  </si>
  <si>
    <t>mon_queimadas_2015</t>
  </si>
  <si>
    <t>Queimadas (2015)</t>
  </si>
  <si>
    <t>Queimadas, Monitoramento</t>
  </si>
  <si>
    <t>gisdb.rj.mon_queimadas_2016</t>
  </si>
  <si>
    <t>mon_queimadas_2016</t>
  </si>
  <si>
    <t>Queimadas (2016)</t>
  </si>
  <si>
    <t>gisdb.rj.mon_queimadas_2017</t>
  </si>
  <si>
    <t>mon_queimadas_2017</t>
  </si>
  <si>
    <t>Queimadas (2017)</t>
  </si>
  <si>
    <t>gisdb.rj.mon_queimadas_2018</t>
  </si>
  <si>
    <t>mon_queimadas_2018</t>
  </si>
  <si>
    <t>Queimadas (2018)</t>
  </si>
  <si>
    <t>gisdb.rj.mon_queimadas_2019</t>
  </si>
  <si>
    <t>mon_queimadas_2019</t>
  </si>
  <si>
    <t>Queimadas (2019)</t>
  </si>
  <si>
    <t>gisdb.rj.mon_queimadas_2020</t>
  </si>
  <si>
    <t>mon_queimadas_2020</t>
  </si>
  <si>
    <t>Queimadas (2020)</t>
  </si>
  <si>
    <t>gisdb.rj.mon_queimadas_2021</t>
  </si>
  <si>
    <t>mon_queimadas_2021</t>
  </si>
  <si>
    <t>Queimadas (2021)</t>
  </si>
  <si>
    <t>Cicatrizes de áreas queimadas, com cálculo de área, no ano de 2021.</t>
  </si>
  <si>
    <t>gisdb.rj.mon_risco_queimadas</t>
  </si>
  <si>
    <t>mon_risco_queimadas</t>
  </si>
  <si>
    <t>Risco de Queimadas</t>
  </si>
  <si>
    <t>Monitoramento, Risco, Queimadas</t>
  </si>
  <si>
    <t>Risco de Queimadas.</t>
  </si>
  <si>
    <t>gisdb.rj.mon_suscetibilidade_queimadas</t>
  </si>
  <si>
    <t>mon_suscetibilidade_queimadas</t>
  </si>
  <si>
    <t>Suscetibilidade a Queimadas</t>
  </si>
  <si>
    <t>Monitoramento, Suscetibilidade, Queimadas</t>
  </si>
  <si>
    <t>Suscetibilidade a Queimadas.</t>
  </si>
  <si>
    <t>gisdb.rj.peg_ramal_ceg</t>
  </si>
  <si>
    <t>gisdb.rj.C100_SoE_Petroleo_Gas</t>
  </si>
  <si>
    <t>peg_ramal_ceg</t>
  </si>
  <si>
    <t>C100_SoE_Petroleo_Gas</t>
  </si>
  <si>
    <t>Ramal - CEG</t>
  </si>
  <si>
    <t>Grupo Executivo de Gestão Metropolitana / CEG</t>
  </si>
  <si>
    <t>Infraestrutura, GEOVIAS, Concessionárias, CEG</t>
  </si>
  <si>
    <t>gisdb.rj.peg_ramal_cegrio</t>
  </si>
  <si>
    <t>peg_ramal_cegrio</t>
  </si>
  <si>
    <t>Ramal - CEGRIO</t>
  </si>
  <si>
    <t>Grupo Executivo de Gestão Metropolitana / CEGRIO</t>
  </si>
  <si>
    <t>Infraestrutura, GEOVIAS, Concessionárias, CEGRIO</t>
  </si>
  <si>
    <t>Produzido a partir do shape de vias da Base 1:50, de onde se retirou as feições correspondentes aos aeroportos. Conferência realizada com apoio das Ortofotos IBGE/SEA e do Google Earth. Inserção dos nomes dos aeroportos.</t>
  </si>
  <si>
    <t>gisdb.rj.peg_rede_ceg</t>
  </si>
  <si>
    <t>peg_rede_ceg</t>
  </si>
  <si>
    <t>Rede de Gás - CEG</t>
  </si>
  <si>
    <t>gisdb.rj.peg_rede_cegrio</t>
  </si>
  <si>
    <t>peg_rede_cegrio</t>
  </si>
  <si>
    <t>Rede de Gás Natural - CEGRIO</t>
  </si>
  <si>
    <t>gisdb.rj.peg_regulador_ceg</t>
  </si>
  <si>
    <t>peg_regulador_ceg</t>
  </si>
  <si>
    <t>Regulador - CEG</t>
  </si>
  <si>
    <t>gisdb.rj.peg_regulador_cegrio</t>
  </si>
  <si>
    <t>peg_regulador_cegrio</t>
  </si>
  <si>
    <t>Regulador - CEGRIO</t>
  </si>
  <si>
    <t>gisdb.rj.peg_valvula_ceg</t>
  </si>
  <si>
    <t>peg_valvula_ceg</t>
  </si>
  <si>
    <t>Válvula - CEG</t>
  </si>
  <si>
    <t>gisdb.rj.peg_valvula_cegrio</t>
  </si>
  <si>
    <t>peg_valvula_cegrio</t>
  </si>
  <si>
    <t>Válvula - CEGRIO</t>
  </si>
  <si>
    <t>gisdb.rj.rel_batimetria_300_l</t>
  </si>
  <si>
    <t>gisdb.rj.A010_Fis_Altimetria</t>
  </si>
  <si>
    <t>rel_batimetria_300_l</t>
  </si>
  <si>
    <t>A010_Fis_Altimetria</t>
  </si>
  <si>
    <t>Batimetria - Linha - 1:300.000</t>
  </si>
  <si>
    <t>Elevação</t>
  </si>
  <si>
    <t>Batimetria, Profundidade, Nível</t>
  </si>
  <si>
    <t>Resultado da associaçao de outros dados ("Tunel_PONTOS" e "PontesPassarelasViadutos_PONTOS")</t>
  </si>
  <si>
    <t>gisdb.rj.rel_batimetria_300_p</t>
  </si>
  <si>
    <t>rel_batimetria_300_p</t>
  </si>
  <si>
    <t>Batimetria - Ponto - 1:300.000</t>
  </si>
  <si>
    <t>gisdb.rj.rel_curva_nivel_25</t>
  </si>
  <si>
    <t>rel_curva_nivel_25</t>
  </si>
  <si>
    <t>Curvas de Nível - Base 1:25.000</t>
  </si>
  <si>
    <t>RJ25, Base Vetorial, Base Cartográfica Contínua, Relevo, Curva de Nível</t>
  </si>
  <si>
    <t>gisdb.rj.rel_curva_nivel_50</t>
  </si>
  <si>
    <t>rel_curva_nivel_50</t>
  </si>
  <si>
    <t>Curvas de Nível - 1:50.000</t>
  </si>
  <si>
    <t>Curvas de Nível, Base Cartográfica, Estado do Rio de Janeiro</t>
  </si>
  <si>
    <t>gisdb.rj.rel_curva_nivel_rj_10</t>
  </si>
  <si>
    <t>rel_curva_nivel_rj_10</t>
  </si>
  <si>
    <t>Curvas de Nível - 1:10.000</t>
  </si>
  <si>
    <t>Curvas de Nível, Base Cartográfica, Município Rio de Janeiro</t>
  </si>
  <si>
    <t>gisdb.rj.rel_curvas_base_continua_cmig</t>
  </si>
  <si>
    <t>rel_curvas_base_continua_cmig</t>
  </si>
  <si>
    <t>Curvas de Nível - Câmara Metropolitana</t>
  </si>
  <si>
    <t>Curvas, Altimetria, Câmara Metropolitana</t>
  </si>
  <si>
    <t>gisdb.rj.rel_curvas_belford_roxo_cmig</t>
  </si>
  <si>
    <t>rel_curvas_belford_roxo_cmig</t>
  </si>
  <si>
    <t>Curvas de Nível de Belford Roxo - Câmara Metropolitana</t>
  </si>
  <si>
    <t>Curvas, Belford Roxo, Câmara Metropolitana</t>
  </si>
  <si>
    <t>gisdb.rj.rel_curvas_cachoeiras_macacu_cmig</t>
  </si>
  <si>
    <t>rel_curvas_cachoeiras_macacu_cmig</t>
  </si>
  <si>
    <t>Curvas de Nível de Cachoeiras de Macacu - Câmara Metropolitana</t>
  </si>
  <si>
    <t>Curvas, Cachoeiras de Macacu, Câmara Metropolitana</t>
  </si>
  <si>
    <t>gisdb.rj.rel_curvas_duque_caxias_cmig</t>
  </si>
  <si>
    <t>rel_curvas_duque_caxias_cmig</t>
  </si>
  <si>
    <t>Curvas de Nível de Duque de Caxias - Câmara Metropolitana</t>
  </si>
  <si>
    <t>Curvas, Duque de Caxias, Câmara Metropolitana</t>
  </si>
  <si>
    <t>gisdb.rj.rel_curvas_guapimirim_cmig</t>
  </si>
  <si>
    <t>rel_curvas_guapimirim_cmig</t>
  </si>
  <si>
    <t>Curvas de Nível de Guapimirim - Câmara Metropolitana</t>
  </si>
  <si>
    <t>Curvas, Guapimirim, Câmara Metropolitana</t>
  </si>
  <si>
    <t>gisdb.rj.rel_curvas_itaborai_cmig</t>
  </si>
  <si>
    <t>rel_curvas_itaborai_cmig</t>
  </si>
  <si>
    <t>Curvas de Nível de Itaborai - Câmara Metropolitana</t>
  </si>
  <si>
    <t>Curvas, Itaborai, Câmara Metropolitana</t>
  </si>
  <si>
    <t>gisdb.rj.rel_curvas_itaguai_cmig</t>
  </si>
  <si>
    <t>rel_curvas_itaguai_cmig</t>
  </si>
  <si>
    <t>Curvas de Nível de Itaguaí - Câmara Metropolitana</t>
  </si>
  <si>
    <t>Curvas, Itaguaí, Câmara Metropolitana</t>
  </si>
  <si>
    <t>gisdb.rj.rel_curvas_japeri_cmig</t>
  </si>
  <si>
    <t>rel_curvas_japeri_cmig</t>
  </si>
  <si>
    <t>Curvas de Nível de Japeri - Câmara Metropolitana</t>
  </si>
  <si>
    <t>Curvas, Japeri, Câmara Metropolitana</t>
  </si>
  <si>
    <t>gisdb.rj.rel_curvas_nivel_pdbg_10</t>
  </si>
  <si>
    <t>rel_curvas_nivel_pdbg_10</t>
  </si>
  <si>
    <t>Curvas de Nível 1:10.000 - PDBG</t>
  </si>
  <si>
    <t>Curvas, Nível, PDBG, Altimetria</t>
  </si>
  <si>
    <t>Curvas de Nível na escala 1:10.000 mapeadas no contexto do Programa de Despoluição da Baia da Guanabara (PDBG) no ano de 2001.</t>
  </si>
  <si>
    <t>gisdb.rj.rel_curvas_nova_iguacu_cmig</t>
  </si>
  <si>
    <t>rel_curvas_nova_iguacu_cmig</t>
  </si>
  <si>
    <t>Curvas de Nível de Nova Iguaçu - Câmara Metropolitana</t>
  </si>
  <si>
    <t>Curvas, Nova Iguaçu, Câmara Metropolitana</t>
  </si>
  <si>
    <t>gisdb.rj.rel_curvas_paracambi_cmig</t>
  </si>
  <si>
    <t>rel_curvas_paracambi_cmig</t>
  </si>
  <si>
    <t>Curvas de Nível de Paracambi - Câmara Metropolitana</t>
  </si>
  <si>
    <t>Curvas, Paracambi, Câmara Metropolitana</t>
  </si>
  <si>
    <t>Curvas de Nível - Paracambi - Câmara Metropolitana</t>
  </si>
  <si>
    <t>gisdb.rj.rel_curvas_queimados_cmig</t>
  </si>
  <si>
    <t>rel_curvas_queimados_cmig</t>
  </si>
  <si>
    <t>Curvas de Nível de Queimados - Câmara Metropolitana</t>
  </si>
  <si>
    <t>Curvas, Queimados, Câmara Metropolitana</t>
  </si>
  <si>
    <t>gisdb.rj.rel_curvas_rio_bonito_cmig</t>
  </si>
  <si>
    <t>rel_curvas_rio_bonito_cmig</t>
  </si>
  <si>
    <t>Curvas de Nível de Rio Bonito - Câmara Metropolitana</t>
  </si>
  <si>
    <t>Curvas, Rio Bonito, Câmara Metropolitana</t>
  </si>
  <si>
    <t>gisdb.rj.rel_curvas_sao_goncalo_cmig</t>
  </si>
  <si>
    <t>rel_curvas_sao_goncalo_cmig</t>
  </si>
  <si>
    <t>Curvas de Nível de São Gonçalo - Câmara Metropolitana</t>
  </si>
  <si>
    <t>Curvas, São Gonçalo, Câmara Metropolitana</t>
  </si>
  <si>
    <t>gisdb.rj.rel_curvas_sao_joao_meriti_cmig</t>
  </si>
  <si>
    <t>rel_curvas_sao_joao_meriti_cmig</t>
  </si>
  <si>
    <t>Curvas de Nível de São João de Meriti - Câmara Metropolitana</t>
  </si>
  <si>
    <t>Curvas, São João de Meriti, Câmara Metropolitana</t>
  </si>
  <si>
    <t>gisdb.rj.rel_curvas_seropedica_cmig</t>
  </si>
  <si>
    <t>rel_curvas_seropedica_cmig</t>
  </si>
  <si>
    <t>Curvas de Nível de Seropédica - Câmara Metropolitana</t>
  </si>
  <si>
    <t>Curvas, Seropédica, Câmara Metropolitana</t>
  </si>
  <si>
    <t>gisdb.rj.rel_curvas_tangua_cmig</t>
  </si>
  <si>
    <t>rel_curvas_tangua_cmig</t>
  </si>
  <si>
    <t>Curvas de Nível de Tanguá - Câmara Metropolitana</t>
  </si>
  <si>
    <t>Curvas, Tanguá, Câmara Metropolitana</t>
  </si>
  <si>
    <t>gisdb.rj.rel_ponto_cotado_50</t>
  </si>
  <si>
    <t>rel_ponto_cotado_50</t>
  </si>
  <si>
    <t>Pontos Cotados - Base 1:50.000</t>
  </si>
  <si>
    <t>GEROE</t>
  </si>
  <si>
    <t>Pontos Cotados, GEROE</t>
  </si>
  <si>
    <t>gisdb.rj.rel_ponto_cotado_altim_25</t>
  </si>
  <si>
    <t>rel_ponto_cotado_altim_25</t>
  </si>
  <si>
    <t>Pontos Cotados Altimétricos - Base 1:25.000</t>
  </si>
  <si>
    <t>gisdb.rj.rel_ponto_cotado_cmig</t>
  </si>
  <si>
    <t>rel_ponto_cotado_cmig</t>
  </si>
  <si>
    <t>Pontos Cotados - Câmara Metropolitana</t>
  </si>
  <si>
    <t>Pontos, Cotados, Altimetria, Câmara Metropolitana</t>
  </si>
  <si>
    <t>Pontos Cotados - Câmara Metropolitana.</t>
  </si>
  <si>
    <t>gisdb.rj.rel_ponto_cotado_pdbg_10</t>
  </si>
  <si>
    <t>rel_ponto_cotado_pdbg_10</t>
  </si>
  <si>
    <t>Pontos Cotados 1:10.000 - PDBG</t>
  </si>
  <si>
    <t>Pontos, Cotados, PDBG, Altimetria</t>
  </si>
  <si>
    <t>Pontos cotados na escala 1:10.000 mapeados no contexto do Programa de Despoluição da Baia da Guanabara (PDBG) no ano de 2001.</t>
  </si>
  <si>
    <t>gisdb.rj.rel_pto_controle_25</t>
  </si>
  <si>
    <t>rel_pto_controle_25</t>
  </si>
  <si>
    <t>Pontos de Controle - Base 1:25.000</t>
  </si>
  <si>
    <t>gisdb.rj.rie_areas_restricao_light</t>
  </si>
  <si>
    <t>gisdb.rj.A070_Fis_Risco_Evento</t>
  </si>
  <si>
    <t>rie_areas_restricao_light</t>
  </si>
  <si>
    <t>A070_Fis_Risco_Evento</t>
  </si>
  <si>
    <t>Áreas de Restrição - LIGHT</t>
  </si>
  <si>
    <t>gisdb.rj.rie_barragem_dano_potenc_mprj</t>
  </si>
  <si>
    <t>rie_barragem_dano_potenc_mprj</t>
  </si>
  <si>
    <t>Barragens - Dano Potencial</t>
  </si>
  <si>
    <t>GSBM</t>
  </si>
  <si>
    <t>Barragem, Mineração, Dano Potencial</t>
  </si>
  <si>
    <t>Dano Potencial das barragens localizadas no estado do Rio de Janeiro segundo GSBM.</t>
  </si>
  <si>
    <t>gisdb.rj.rie_barragem_revis_period_mprj</t>
  </si>
  <si>
    <t>rie_barragem_revis_period_mprj</t>
  </si>
  <si>
    <t>Barragens - Revisões Periódicas</t>
  </si>
  <si>
    <t>SNISB</t>
  </si>
  <si>
    <t>Barragens, Mineração, SNISB, Revisão</t>
  </si>
  <si>
    <t>Revisões periódicas nas barragens localizadas no estado do Rio de Janeiro.</t>
  </si>
  <si>
    <t>gisdb.rj.rie_comunidades_areas_risco_mprj</t>
  </si>
  <si>
    <t>rie_comunidades_areas_risco_mprj</t>
  </si>
  <si>
    <t>Alertas Ambientais e Riscos em Comunidades</t>
  </si>
  <si>
    <t>MPRJ / IBGE / IPP / GEOINEA / SNUC / DRM. CPRM / WIKIMAPIA</t>
  </si>
  <si>
    <t>Risco, Comunidades, Alertas</t>
  </si>
  <si>
    <t>Alertas Ambientais e Riscos em Comunidades.</t>
  </si>
  <si>
    <t>gisdb.rj.rie_enxurrada_mprj</t>
  </si>
  <si>
    <t>rie_enxurrada_mprj</t>
  </si>
  <si>
    <t>Suscetibilidade a Enxurradas</t>
  </si>
  <si>
    <t>Suscetibilidade, Movimentos de Massa, Enxurradas</t>
  </si>
  <si>
    <t>Dado gerado a partir das Cartas de Suscetibilidade a Movimentos Gravitacionais de Massa e Inundações do CPRM (2015).</t>
  </si>
  <si>
    <t>gisdb.rj.rie_escorregamento_potenc_mprj</t>
  </si>
  <si>
    <t>rie_escorregamento_potenc_mprj</t>
  </si>
  <si>
    <t>Escorregamentos Potenciais</t>
  </si>
  <si>
    <t>DRM</t>
  </si>
  <si>
    <t>Escorregamento, DRM, CGUI</t>
  </si>
  <si>
    <t>Escorregamentos Potenciais.</t>
  </si>
  <si>
    <t>gisdb.rj.rie_espelhos_risco_potenc_mprj</t>
  </si>
  <si>
    <t>rie_espelhos_risco_potenc_mprj</t>
  </si>
  <si>
    <t>Espelhos de Risco Potencial</t>
  </si>
  <si>
    <t>NADE/DRM</t>
  </si>
  <si>
    <t>Espelhos de Risco, DRM</t>
  </si>
  <si>
    <t>Pontos de visada das regiões em risco potencial para áreas de expansão urbana. Coordenadas obtidas a partir do ponto de visada das áreas de risco potencial registradas em fotos panorâmicas.</t>
  </si>
  <si>
    <t>gisdb.rj.rie_fragilidade</t>
  </si>
  <si>
    <t>rie_fragilidade</t>
  </si>
  <si>
    <t>Índice de Fragilidade do Meio Físico</t>
  </si>
  <si>
    <t>Fragilidade, Meio Físico, Estado do Rio de Janeiro</t>
  </si>
  <si>
    <t>gisdb.rj.rie_hist_danos_mprj</t>
  </si>
  <si>
    <t>rie_hist_danos_mprj</t>
  </si>
  <si>
    <t>Histórico de Danos Informados em Desastres</t>
  </si>
  <si>
    <t>S2iD</t>
  </si>
  <si>
    <t>Danos, Desastres, MPRJ</t>
  </si>
  <si>
    <t>Histórico de Danos Informados em Desastres.</t>
  </si>
  <si>
    <t>gisdb.rj.rie_inundacao_cprm</t>
  </si>
  <si>
    <t>rie_inundacao_cprm</t>
  </si>
  <si>
    <t>Inundações - CPRM</t>
  </si>
  <si>
    <t>Inundação, CPRM</t>
  </si>
  <si>
    <t>Inundações - CPRM.</t>
  </si>
  <si>
    <t>gisdb.rj.rie_inundacao_mprj_a</t>
  </si>
  <si>
    <t>rie_inundacao_mprj_a</t>
  </si>
  <si>
    <t>Suscetibilidade a Inundações</t>
  </si>
  <si>
    <t>Suscetibilidade, Inundação</t>
  </si>
  <si>
    <t>gisdb.rj.rie_inundacao_mprj_p</t>
  </si>
  <si>
    <t>rie_inundacao_mprj_p</t>
  </si>
  <si>
    <t>Pontos de Inundação</t>
  </si>
  <si>
    <t>GEOINEA</t>
  </si>
  <si>
    <t>Inundação, Locais</t>
  </si>
  <si>
    <t>Principais locais de Inundação no estado do Rio de Janeiro levantados no âmbito do Plano Estadual de Recursos Hídricos.</t>
  </si>
  <si>
    <t>gisdb.rj.rie_inventario_mprj</t>
  </si>
  <si>
    <t>rie_inventario_mprj</t>
  </si>
  <si>
    <t>Inventário de Risco Iminente</t>
  </si>
  <si>
    <t>DRM / FECAM/SEA</t>
  </si>
  <si>
    <t>Risco, Escorregamentos, DRM</t>
  </si>
  <si>
    <t>Cartografia de Risco iminente a Escorregamentos em encostas dos Municípios Fluminenses. Período de inventário: 2011 a 2013.</t>
  </si>
  <si>
    <t>gisdb.rj.rie_movimento_massa_mprj</t>
  </si>
  <si>
    <t>rie_movimento_massa_mprj</t>
  </si>
  <si>
    <t>Movimentos de Massas</t>
  </si>
  <si>
    <t>Suscetibilidade, Movimentos de Massa, Inundação</t>
  </si>
  <si>
    <t>Cartas de Suscetibilidade a Movimentos Gravitacionais de Massa e Inundação produzidas pelo CPRM (2015).</t>
  </si>
  <si>
    <t>gisdb.rj.rie_setores_risco_iminent_mprj</t>
  </si>
  <si>
    <t>rie_setores_risco_iminent_mprj</t>
  </si>
  <si>
    <t>Setores de Riscos Iminentes a Escorregamentos (SRI)</t>
  </si>
  <si>
    <t>Evolução, Vulnerabilidade</t>
  </si>
  <si>
    <t>Setores de Riscos Iminentes a Escorregamentos (SRI).</t>
  </si>
  <si>
    <t>gisdb.rj.rie_suscetibilidade_erosao</t>
  </si>
  <si>
    <t>rie_suscetibilidade_erosao</t>
  </si>
  <si>
    <t>Risco de Suscetibilidade à Erosão</t>
  </si>
  <si>
    <t>Risco, Suscetibilidade, Erosão</t>
  </si>
  <si>
    <t>Risco de Suscetibilidade à Erosão.</t>
  </si>
  <si>
    <t>gisdb.rj.rie_vuln_eventos_mprj</t>
  </si>
  <si>
    <t>rie_vuln_eventos_mprj</t>
  </si>
  <si>
    <t>Categorias de Ameaças de Deslizamentos por Município</t>
  </si>
  <si>
    <t>INEA</t>
  </si>
  <si>
    <t>Indicador, Inundação, Deslizamento</t>
  </si>
  <si>
    <t>Categorias de Ameaças de Deslizamentos por Município.</t>
  </si>
  <si>
    <t>gisdb.rj.sau_conselhos_municipais_mprj</t>
  </si>
  <si>
    <t>gisdb.rj.C120_SoE_Saude</t>
  </si>
  <si>
    <t>sau_conselhos_municipais_mprj</t>
  </si>
  <si>
    <t>C120_SoE_Saude</t>
  </si>
  <si>
    <t>Secretarias e Conselhos Municipais de Saúde</t>
  </si>
  <si>
    <t>CES-RJ / MPRJ</t>
  </si>
  <si>
    <t>Saúde</t>
  </si>
  <si>
    <t>Saúde, Municípios</t>
  </si>
  <si>
    <t>Sede das Secretarias Municipais de Saúde e Conselhos de Saúde dos Municípios do estado do Rio de Janeiro.</t>
  </si>
  <si>
    <t>gisdb.rj.sau_edf_saude_25</t>
  </si>
  <si>
    <t>sau_edf_saude_25</t>
  </si>
  <si>
    <t>Edificações de Saúde - Base 1:25.000</t>
  </si>
  <si>
    <t>RJ25, Base Vetorial, Base Cartográfica Contínua, Saúde, Serviço Social, Edificação de Saúde</t>
  </si>
  <si>
    <t>gisdb.rj.sau_oss_mprj</t>
  </si>
  <si>
    <t>sau_oss_mprj</t>
  </si>
  <si>
    <t>Equipamentos de Saúde - Contratos com OSS</t>
  </si>
  <si>
    <t>SUBPAV / Portal das OSS / MPRJ</t>
  </si>
  <si>
    <t>Saúde, OSS</t>
  </si>
  <si>
    <t>Equipamentos de saúde que possuem contratos celebrados com Organizações Sociais de Saúde (OSS) diferenciados pelo contratante (Governo Municipal ou Estadual).</t>
  </si>
  <si>
    <t>gisdb.rj.sau_sedes_centrais_reg_mprj</t>
  </si>
  <si>
    <t>sau_sedes_centrais_reg_mprj</t>
  </si>
  <si>
    <t>Centrais de Regulação da Saúde</t>
  </si>
  <si>
    <t>CAO SAÚDE/MPRJ</t>
  </si>
  <si>
    <t>Saúde, Centrais Regionais</t>
  </si>
  <si>
    <t>Centrais Regionais do Complexo Estadual de Regulação da Saúde.</t>
  </si>
  <si>
    <t>gisdb.rj.sau_sedes_regionais_mprj</t>
  </si>
  <si>
    <t>sau_sedes_regionais_mprj</t>
  </si>
  <si>
    <t>Regiões Administrativas de Saúde</t>
  </si>
  <si>
    <t>Resolução SES Nº2736/2005 / MPRJ</t>
  </si>
  <si>
    <t>Saúde, Regiões Administrativas</t>
  </si>
  <si>
    <t>Regiões Administrativas e Sanitárias da Saúde do estado do Rio de Janeiro.</t>
  </si>
  <si>
    <t>gisdb.rj.sau_vigilancia_sanita_mun_mprj</t>
  </si>
  <si>
    <t>sau_vigilancia_sanita_mun_mprj</t>
  </si>
  <si>
    <t>Vigilância Sanitária Municipal</t>
  </si>
  <si>
    <t>SES-RJ/VISAS / MPRJ</t>
  </si>
  <si>
    <t>Saúde, Vigilância Sanitária</t>
  </si>
  <si>
    <t>Sedes das Vigilâncias Sanitárias Municipais.</t>
  </si>
  <si>
    <t>gisdb.rj.sau_vigilancia_saude_mprj</t>
  </si>
  <si>
    <t>sau_vigilancia_saude_mprj</t>
  </si>
  <si>
    <t>Vigilância em Saúde</t>
  </si>
  <si>
    <t>SVS/SES-RJ / MPRJ</t>
  </si>
  <si>
    <t>Saúde, Municípios, Vigilância Sanitária</t>
  </si>
  <si>
    <t>Contingente dos Agentes Comunitários de Saúde (ACS) e Agentes de combate a Endemias (ACE), carros da Vigilância Epidemiológica e Planos de Contingência por município.</t>
  </si>
  <si>
    <t>gisdb.rj.seg_abrangencia_batalhao_mprj</t>
  </si>
  <si>
    <t>gisdb.rj.C130_SoE_Seguranca_Publica</t>
  </si>
  <si>
    <t>seg_abrangencia_batalhao_mprj</t>
  </si>
  <si>
    <t>C130_SoE_Seguranca_Publica</t>
  </si>
  <si>
    <t>Áreas de Abrangência dos Batalhões da PMERJ</t>
  </si>
  <si>
    <t>NUPESP/Policia Militar</t>
  </si>
  <si>
    <t>Polícia, Batalhão, Território</t>
  </si>
  <si>
    <t>Circunscrição territorial dos batalhões da policia militar do estado do Rio de Janeiro.</t>
  </si>
  <si>
    <t>gisdb.rj.seg_aisp_mprj</t>
  </si>
  <si>
    <t>seg_aisp_mprj</t>
  </si>
  <si>
    <t>Áreas Integradas de Segurança Pública (AISP)</t>
  </si>
  <si>
    <t>ISP</t>
  </si>
  <si>
    <t>Segurança, Polícia</t>
  </si>
  <si>
    <t>Dados referentes a áreas de integração de segurança pública no estado do Rio de Janeiro.</t>
  </si>
  <si>
    <t>gisdb.rj.seg_areas_dps_mprj</t>
  </si>
  <si>
    <t>seg_areas_dps_mprj</t>
  </si>
  <si>
    <t>Delegacias Legais - Circunscrição</t>
  </si>
  <si>
    <t>PCERJ</t>
  </si>
  <si>
    <t>Território, Delegacia</t>
  </si>
  <si>
    <t>Abrangência territorial das delegacias legais de policia do estado do Rio de Janeiro.</t>
  </si>
  <si>
    <t>gisdb.rj.seg_delegacias_ceperj</t>
  </si>
  <si>
    <t>seg_delegacias_ceperj</t>
  </si>
  <si>
    <t>Delegacias - CEPERJ</t>
  </si>
  <si>
    <t>MPRJ / IBGE / CEPERJ</t>
  </si>
  <si>
    <t>Delegacias, Locais</t>
  </si>
  <si>
    <t>Localização das delegacias no estado do Rio de Janeiro.</t>
  </si>
  <si>
    <t>gisdb.rj.seg_edf_publica_civil_25</t>
  </si>
  <si>
    <t>seg_edf_publica_civil_25</t>
  </si>
  <si>
    <t>Edificações Públicas Civis - Base 1:25.000</t>
  </si>
  <si>
    <t>gisdb.rj.seg_edf_publica_militar_25</t>
  </si>
  <si>
    <t>seg_edf_publica_militar_25</t>
  </si>
  <si>
    <t>Edificações Públicas Militares - Base 1:25.000</t>
  </si>
  <si>
    <t>gisdb.rj.seg_guarda_municipal_mprj</t>
  </si>
  <si>
    <t>seg_guarda_municipal_mprj</t>
  </si>
  <si>
    <t>Batalhão das Guardas Municipais</t>
  </si>
  <si>
    <t>CSI/MPRJ e sites das Prefeituras Municipais</t>
  </si>
  <si>
    <t>Sedes, Guarda, Município</t>
  </si>
  <si>
    <t>Sedes das guardas municipais do estado do Rio de Janeiro.</t>
  </si>
  <si>
    <t>gisdb.rj.seg_posto_fiscal_25</t>
  </si>
  <si>
    <t>seg_posto_fiscal_25</t>
  </si>
  <si>
    <t>Postos Fiscais - Base 1:25.000</t>
  </si>
  <si>
    <t>gisdb.rj.seg_posto_policia_rod_25</t>
  </si>
  <si>
    <t>seg_posto_policia_rod_25</t>
  </si>
  <si>
    <t>Postos Policiais - Base 1:25.000</t>
  </si>
  <si>
    <t>gisdb.rj.seg_sedes_batalhoes_mprj</t>
  </si>
  <si>
    <t>seg_sedes_batalhoes_mprj</t>
  </si>
  <si>
    <t>Batalhões da PMERJ</t>
  </si>
  <si>
    <t>PMERJ</t>
  </si>
  <si>
    <t>Segurança Pública, Polícia, Batalhão, Sedes</t>
  </si>
  <si>
    <t>Unidades de polícia militar do estado do Rio de Janeiro.</t>
  </si>
  <si>
    <t>gisdb.rj.seg_unidades_prisionais_mprj</t>
  </si>
  <si>
    <t>seg_unidades_prisionais_mprj</t>
  </si>
  <si>
    <t>Unidades Prisionais e Hospitalares Penais</t>
  </si>
  <si>
    <t>SEAP E CSI</t>
  </si>
  <si>
    <t>Segurança Pública, Unidades Prisionais, Hospitais Penais</t>
  </si>
  <si>
    <t>Limites da circunscrição territorial das Unidades Prisionais e Hospitalares Penais.</t>
  </si>
  <si>
    <t>gisdb.rj.soc_setor_censo</t>
  </si>
  <si>
    <t>gisdb.rj.C150_SoE_Sociodemografia</t>
  </si>
  <si>
    <t>soc_setor_censo</t>
  </si>
  <si>
    <t>C150_SoE_Sociodemografia</t>
  </si>
  <si>
    <t>Setores Censitários</t>
  </si>
  <si>
    <t>Setores Censitários, Estado do Rio de Janeiro</t>
  </si>
  <si>
    <t>gisdb.rj.sol_extracao_degradacao_cmig</t>
  </si>
  <si>
    <t>sol_extracao_degradacao_cmig</t>
  </si>
  <si>
    <t>Extração e Degradação do Solo - Câmara Metropolitana</t>
  </si>
  <si>
    <t>Extração, Degradação, Solo, Câmara Metropolitana</t>
  </si>
  <si>
    <t>gisdb.rj.sol_permeabilidade_eco_ea</t>
  </si>
  <si>
    <t>sol_permeabilidade_eco_ea</t>
  </si>
  <si>
    <t>Permeabilidade Ecológica - EA</t>
  </si>
  <si>
    <t>Permeabilidade, Fauna, Flora, Estado do Rio de Janeiro</t>
  </si>
  <si>
    <t>gisdb.rj.sol_solos</t>
  </si>
  <si>
    <t>sol_solos</t>
  </si>
  <si>
    <t>Solos</t>
  </si>
  <si>
    <t>Pedologia, Estado do Rio de Janeiro</t>
  </si>
  <si>
    <t>gisdb.rj.sol_terreno_exposto_25</t>
  </si>
  <si>
    <t>sol_terreno_exposto_25</t>
  </si>
  <si>
    <t>Terrenos Expostos - Base 1:25.000</t>
  </si>
  <si>
    <t>RJ25, Base Vetorial, Base Cartográfica Contínua, Relevo, Terreno Exposto</t>
  </si>
  <si>
    <t>gisdb.rj.tra_acidentes_2018_mprj</t>
  </si>
  <si>
    <t>gisdb.rj.C140_SoE_Sistema_de_Transporte_e_Mobilidade_Urbana</t>
  </si>
  <si>
    <t>tra_acidentes_2018_mprj</t>
  </si>
  <si>
    <t>C140_SoE_Sistema_de_Transporte_e_Mobilidade_Urbana</t>
  </si>
  <si>
    <t>Municípios com Acidentes Rodoviários</t>
  </si>
  <si>
    <t>PRF</t>
  </si>
  <si>
    <t>Transporte</t>
  </si>
  <si>
    <t>Acidentes, Rodovias</t>
  </si>
  <si>
    <t>Municípios com Acidentes Rodoviários no estado do Rio de Janeiro</t>
  </si>
  <si>
    <t>gisdb.rj.tra_acidentes_fatais_mprj</t>
  </si>
  <si>
    <t>tra_acidentes_fatais_mprj</t>
  </si>
  <si>
    <t>Acidentes Fatais</t>
  </si>
  <si>
    <t>Total de pessoas mortas em acidentes ocorridos em rodovias do estado do Rio de Janeiro.</t>
  </si>
  <si>
    <t>gisdb.rj.tra_acidentes_vitimas_mprj</t>
  </si>
  <si>
    <t>tra_acidentes_vitimas_mprj</t>
  </si>
  <si>
    <t>Municípios com Acidentes com Vítimas</t>
  </si>
  <si>
    <t>Rodovias, Acidentes</t>
  </si>
  <si>
    <t>Total de pessoas envolvidas (ilesas ou feridas) em acidentes ocorridos em rodovias do estado do Rio de Janeiro.</t>
  </si>
  <si>
    <t>gisdb.rj.tra_acostamento_cmig_a</t>
  </si>
  <si>
    <t>tra_acostamento_cmig_a</t>
  </si>
  <si>
    <t>Acostamento - Câmara Metropolitana</t>
  </si>
  <si>
    <t>Acostamento, Câmara Metropolitana</t>
  </si>
  <si>
    <t>gisdb.rj.tra_aerodromo</t>
  </si>
  <si>
    <t>tra_aerodromo</t>
  </si>
  <si>
    <t>Aeródromos</t>
  </si>
  <si>
    <t>Aeródromos, Transportes</t>
  </si>
  <si>
    <t>gisdb.rj.tra_aeroporto_50</t>
  </si>
  <si>
    <t>tra_aeroporto_50</t>
  </si>
  <si>
    <t>Aeroportos - 1:50.000</t>
  </si>
  <si>
    <t>Aeroportos, Base Cartográfica, Estado do Rio de Janeiro</t>
  </si>
  <si>
    <t>Aeroportos</t>
  </si>
  <si>
    <t>gisdb.rj.tra_aeroportos_ceperj</t>
  </si>
  <si>
    <t>tra_aeroportos_ceperj</t>
  </si>
  <si>
    <t>Aeroportos - CEPERJ</t>
  </si>
  <si>
    <t>CEPERJ /  ANATEL /  IBGE</t>
  </si>
  <si>
    <t>Aeroportos, Infraestrutua, Transportes</t>
  </si>
  <si>
    <t>Aeroportos do estado do Rio de Janeiro.</t>
  </si>
  <si>
    <t>gisdb.rj.tra_arco_rodoviario_ea</t>
  </si>
  <si>
    <t>tra_arco_rodoviario_ea</t>
  </si>
  <si>
    <t>Arcos Rodoviários - EA</t>
  </si>
  <si>
    <t>Grandes Empreendimentos, Potencial Poluidor das Grandes Atividades, Rio de Janeiro</t>
  </si>
  <si>
    <t>gisdb.rj.tra_arruamento_25</t>
  </si>
  <si>
    <t>tra_arruamento_25</t>
  </si>
  <si>
    <t>Arruamentos - Base 1:25.000</t>
  </si>
  <si>
    <t>RJ25, Base Vetorial, Base Cartográfica Contínua, Sistema de Transportes, Arruamento</t>
  </si>
  <si>
    <t>gisdb.rj.tra_atracadouro_25_l</t>
  </si>
  <si>
    <t>tra_atracadouro_25_l</t>
  </si>
  <si>
    <t>Atracadouros - Linha - Base 1:25.000</t>
  </si>
  <si>
    <t>RJ25, Base Vetorial, Base Cartográfica Contínua, Sistema de Transportes, Atracadouro</t>
  </si>
  <si>
    <t>gisdb.rj.tra_atracadouro_25_p</t>
  </si>
  <si>
    <t>tra_atracadouro_25_p</t>
  </si>
  <si>
    <t>Atracadouros - Ponto - Base 1:25.000</t>
  </si>
  <si>
    <t>gisdb.rj.tra_bicicross_motocross_cmig_a</t>
  </si>
  <si>
    <t>tra_bicicross_motocross_cmig_a</t>
  </si>
  <si>
    <t>Pista de Bicicross ou Motocross - Câmara Metropolitana</t>
  </si>
  <si>
    <t>Pista, Bicicross, Motocross, Câmara Metropolitana, Transporte</t>
  </si>
  <si>
    <t>gisdb.rj.tra_caminho_aereo_25</t>
  </si>
  <si>
    <t>tra_caminho_aereo_25</t>
  </si>
  <si>
    <t>Caminhos Aéreos - Base 1:25.000</t>
  </si>
  <si>
    <t>gisdb.rj.tra_caminho_trilha_cmig_l</t>
  </si>
  <si>
    <t>tra_caminho_trilha_cmig_l</t>
  </si>
  <si>
    <t xml:space="preserve">Trilhas - Câmara Metropolitana </t>
  </si>
  <si>
    <t>gisdb.rj.tra_ciclovia_cmig_a</t>
  </si>
  <si>
    <t>tra_ciclovia_cmig_a</t>
  </si>
  <si>
    <t>Ciclovias, Câmara Metropolitana, Transporte</t>
  </si>
  <si>
    <t xml:space="preserve">Ciclovias - Câmara Metropolitana </t>
  </si>
  <si>
    <t>gisdb.rj.tra_condutor_hidrico_25</t>
  </si>
  <si>
    <t>tra_condutor_hidrico_25</t>
  </si>
  <si>
    <t>Condutores Hídricos - Base 1:25.000</t>
  </si>
  <si>
    <t>gisdb.rj.tra_edf_aeroportuaria_25_a</t>
  </si>
  <si>
    <t>tra_edf_aeroportuaria_25_a</t>
  </si>
  <si>
    <t>Edificações Aeroportuárias - Área - Base 1:25.000</t>
  </si>
  <si>
    <t>gisdb.rj.tra_edf_aeroportuaria_25_p</t>
  </si>
  <si>
    <t>tra_edf_aeroportuaria_25_p</t>
  </si>
  <si>
    <t>Edificações Aeroportuárias - Ponto - Base 1:25.000</t>
  </si>
  <si>
    <t>gisdb.rj.tra_edf_const_portuaria_25</t>
  </si>
  <si>
    <t>tra_edf_const_portuaria_25</t>
  </si>
  <si>
    <t>Edificações ou Construções Portuárias - Base 1:25.000</t>
  </si>
  <si>
    <t>gisdb.rj.tra_edf_metro_ferroviaria_25</t>
  </si>
  <si>
    <t>tra_edf_metro_ferroviaria_25</t>
  </si>
  <si>
    <t>Edificações Metroferroviárias - Base 1:25.000</t>
  </si>
  <si>
    <t>gisdb.rj.tra_edf_rodoviaria_25</t>
  </si>
  <si>
    <t>tra_edf_rodoviaria_25</t>
  </si>
  <si>
    <t>Edificações Rodoviárias - Base 1:25.000</t>
  </si>
  <si>
    <t>gisdb.rj.tra_eixo_via_geral_cmig</t>
  </si>
  <si>
    <t>tra_eixo_via_geral_cmig</t>
  </si>
  <si>
    <t>Vias - Câmara Metropolitana</t>
  </si>
  <si>
    <t>Vias, Câmara Metropolitana, Transporte</t>
  </si>
  <si>
    <t>gisdb.rj.tra_elementos_viarios</t>
  </si>
  <si>
    <t>tra_elementos_viarios</t>
  </si>
  <si>
    <t>Elementos Viários</t>
  </si>
  <si>
    <t>Sistema Viário, Base Cartográfica, Estado do Rio de Janeiro</t>
  </si>
  <si>
    <t>gisdb.rj.tra_entroncamentos_mprj</t>
  </si>
  <si>
    <t>tra_entroncamentos_mprj</t>
  </si>
  <si>
    <t>Entroncamentos</t>
  </si>
  <si>
    <t>MPRJ</t>
  </si>
  <si>
    <t>Rodovias, Federal, Estadual, Vias, Circulação</t>
  </si>
  <si>
    <t>Entroncamentos entre rodovias federais, estaduais e vias expressas no estado do Rio de Janeiro.</t>
  </si>
  <si>
    <t>gisdb.rj.tra_estacionamento_cmig_a</t>
  </si>
  <si>
    <t>tra_estacionamento_cmig_a</t>
  </si>
  <si>
    <t>Estacionamentos - Câmara Metropolitana</t>
  </si>
  <si>
    <t>Estacionamentos, Câmara Metropolitana, Transporte</t>
  </si>
  <si>
    <t>gisdb.rj.tra_estaqueamento_central_arco</t>
  </si>
  <si>
    <t>tra_estaqueamento_central_arco</t>
  </si>
  <si>
    <t>Estaqueamento Central - Arco Metropolitano</t>
  </si>
  <si>
    <t>Estaqueamento, Arco Metropolitano</t>
  </si>
  <si>
    <t>gisdb.rj.tra_estradas_pdbg_2001</t>
  </si>
  <si>
    <t>tra_estradas_pdbg_2001</t>
  </si>
  <si>
    <t>Estradas (2001) - PDBG</t>
  </si>
  <si>
    <t>Estradas, Sistemas de Transporte, PDBG</t>
  </si>
  <si>
    <t>Estradas mapeadas no contexto do Programa de Despoluição da Baia da Guanabara (PDBG) no ano de 2001.</t>
  </si>
  <si>
    <t>gisdb.rj.tra_estradas_rj_ipp_10</t>
  </si>
  <si>
    <t>tra_estradas_rj_ipp_10</t>
  </si>
  <si>
    <t>Estradas - Base 1:10.000</t>
  </si>
  <si>
    <t>Instituto Pereira Passos</t>
  </si>
  <si>
    <t>Socioeconômico, Sistema de Transporte e Mobilidade Urbana, Estradas, IPP</t>
  </si>
  <si>
    <t>gisdb.rj.tra_faixa_dominio_arco_a</t>
  </si>
  <si>
    <t>tra_faixa_dominio_arco_a</t>
  </si>
  <si>
    <t>Faixa de Domínio - Área - Arco Metropolitano</t>
  </si>
  <si>
    <t>Socioeconômico, Sistema de Transporte e Mobilidade Urbana, Faixa de Domínio, Arco Metropolitano</t>
  </si>
  <si>
    <t>gisdb.rj.tra_faixa_dominio_arco_l</t>
  </si>
  <si>
    <t>tra_faixa_dominio_arco_l</t>
  </si>
  <si>
    <t>Faixa de Domínio - Linha - Arco Metropolitano</t>
  </si>
  <si>
    <t>gisdb.rj.tra_ferrovia_cmig</t>
  </si>
  <si>
    <t>tra_ferrovia_cmig</t>
  </si>
  <si>
    <t>Ferrovias - Câmara Metropolitana</t>
  </si>
  <si>
    <t>Ferrovias, Câmara Metropolitana, transporte</t>
  </si>
  <si>
    <t>gisdb.rj.tra_ferrovia_metrovia_10</t>
  </si>
  <si>
    <t>tra_ferrovia_metrovia_10</t>
  </si>
  <si>
    <t>Estações Metroviárias - 1:10.000</t>
  </si>
  <si>
    <t>gisdb.rj.tra_ferrovias_ceperj</t>
  </si>
  <si>
    <t>tra_ferrovias_ceperj</t>
  </si>
  <si>
    <t>Ferrovias - CEPERJ</t>
  </si>
  <si>
    <t>DER /  INEA /  IBGE /  CEPERJ</t>
  </si>
  <si>
    <t>Transporte, Ferrovias, Trilhos, Mobilidade, Linha Férrea</t>
  </si>
  <si>
    <t>Ferrovias do estado do Rio de Janeiro.</t>
  </si>
  <si>
    <t>gisdb.rj.tra_ferrovias_pdbg_2001</t>
  </si>
  <si>
    <t>tra_ferrovias_pdbg_2001</t>
  </si>
  <si>
    <t>Ferrovias (2001) - PDBG</t>
  </si>
  <si>
    <t>Ferrovias, Transporte, Socioeconomia, PDBG</t>
  </si>
  <si>
    <t>Ferrovias mapeadas no contexto do Programa de Despoluição da Baia da Guanabara (PDBG) no ano de 2001.</t>
  </si>
  <si>
    <t>gisdb.rj.tra_fisc_eletronica_mprj</t>
  </si>
  <si>
    <t>tra_fisc_eletronica_mprj</t>
  </si>
  <si>
    <t>Fiscalização Rodoviária Eletrônica</t>
  </si>
  <si>
    <t>DER/RJ</t>
  </si>
  <si>
    <t>Rodovias, Postos</t>
  </si>
  <si>
    <t>Postos de Fiscalização Rodoviária Eletrônica do estado do Rio de Janeiro.</t>
  </si>
  <si>
    <t>gisdb.rj.tra_heliponto_cmig_a</t>
  </si>
  <si>
    <t>tra_heliponto_cmig_a</t>
  </si>
  <si>
    <t>Helipontos - Câmara Metropolitana</t>
  </si>
  <si>
    <t>Socioeconômico, Sistema de Transporte e Mobilidade Urbana, Helipontos, Câmara Metropolitana</t>
  </si>
  <si>
    <t>gisdb.rj.tra_id_trech_rodoviario_25</t>
  </si>
  <si>
    <t>tra_id_trech_rodoviario_25</t>
  </si>
  <si>
    <t>Identificadores de Trechos Rodoviários - Base 1:25.000</t>
  </si>
  <si>
    <t>gisdb.rj.tra_ligacao_aquaviaria</t>
  </si>
  <si>
    <t>tra_ligacao_aquaviaria</t>
  </si>
  <si>
    <t>Ligações Aquaviárias</t>
  </si>
  <si>
    <t>Ligações, Aquaviárias</t>
  </si>
  <si>
    <t>gisdb.rj.tra_passag_subterranea_cmig_a</t>
  </si>
  <si>
    <t>tra_passag_subterranea_cmig_a</t>
  </si>
  <si>
    <t>Passagem Subterrânea - Câmara Metropolitana</t>
  </si>
  <si>
    <t>Socioeconômico, Transporte, Mobilidade, Urbana, Passagem Subterrânea, Câmara Metropolitana</t>
  </si>
  <si>
    <t>gisdb.rj.tra_passagem_nivel_25</t>
  </si>
  <si>
    <t>tra_passagem_nivel_25</t>
  </si>
  <si>
    <t>Passagens de Nível - Base 1:25.000</t>
  </si>
  <si>
    <t>gisdb.rj.tra_passagem_viaduto_25_l</t>
  </si>
  <si>
    <t>tra_passagem_viaduto_25_l</t>
  </si>
  <si>
    <t>Passagens Elevadas ou Viadutos - Linha - Base 1:25.000</t>
  </si>
  <si>
    <t>RJ25, Base Vetorial, Base Cartográfica Contínua, Sistema de Transportes, Passagem Elevada ou Viaduto</t>
  </si>
  <si>
    <t>gisdb.rj.tra_passagem_viaduto_25_p</t>
  </si>
  <si>
    <t>tra_passagem_viaduto_25_p</t>
  </si>
  <si>
    <t>Passagens Elevadas ou Viadutos - Ponto - Base 1:25.000</t>
  </si>
  <si>
    <t>gisdb.rj.tra_passarela_cmig_a</t>
  </si>
  <si>
    <t>tra_passarela_cmig_a</t>
  </si>
  <si>
    <t>Passarela - Câmara Metropolitana</t>
  </si>
  <si>
    <t>Passarela, Câmara Metropolitana, Transporte</t>
  </si>
  <si>
    <t>gisdb.rj.tra_patio_25_a</t>
  </si>
  <si>
    <t>tra_patio_25_a</t>
  </si>
  <si>
    <t>Pátios - Área - Base 1:25.000</t>
  </si>
  <si>
    <t>gisdb.rj.tra_patio_25_p</t>
  </si>
  <si>
    <t>tra_patio_25_p</t>
  </si>
  <si>
    <t>Pátios - Ponto - Base 1:25.000</t>
  </si>
  <si>
    <t>gisdb.rj.tra_pinguela_cmig_a</t>
  </si>
  <si>
    <t>tra_pinguela_cmig_a</t>
  </si>
  <si>
    <t>Pinguela - Câmara Metropolitana</t>
  </si>
  <si>
    <t>Socioeconômico, Transporte, Mobilidade, Urbana, Pinguela, Câmara Metropolitana</t>
  </si>
  <si>
    <t>gisdb.rj.tra_pista_ponto_pouso_25_a</t>
  </si>
  <si>
    <t>tra_pista_ponto_pouso_25_a</t>
  </si>
  <si>
    <t>Pistas e Pontos de Pouso - Área - Base 1:25.000</t>
  </si>
  <si>
    <t>RJ25, Base Vetorial, Base Cartográfica Contínua, Sistema de Transportes, Pista ou Ponto de Pouso</t>
  </si>
  <si>
    <t>gisdb.rj.tra_pista_ponto_pouso_25_l</t>
  </si>
  <si>
    <t>tra_pista_ponto_pouso_25_l</t>
  </si>
  <si>
    <t>Pistas e Pontos de Pouso - Linha - Base 1:25.000</t>
  </si>
  <si>
    <t>gisdb.rj.tra_pista_ponto_pouso_25_p</t>
  </si>
  <si>
    <t>tra_pista_ponto_pouso_25_p</t>
  </si>
  <si>
    <t>Pistas e Pontos de Pouso - Ponto - Base 1:25.000</t>
  </si>
  <si>
    <t>gisdb.rj.tra_pista_pouso_cmig_a</t>
  </si>
  <si>
    <t>tra_pista_pouso_cmig_a</t>
  </si>
  <si>
    <t>Pista de Pouso - Câmara Metropolitana</t>
  </si>
  <si>
    <t>Pista de Pouso, Câmara Metropolitana, transporte</t>
  </si>
  <si>
    <t>gisdb.rj.tra_ponte_25_l</t>
  </si>
  <si>
    <t>tra_ponte_25_l</t>
  </si>
  <si>
    <t>Pontes - Linha - Base 1:25.000</t>
  </si>
  <si>
    <t>RJ25, Base Vetorial, Base Cartográfica Contínua, Sistema de Transportes, Ponte</t>
  </si>
  <si>
    <t>gisdb.rj.tra_ponte_25_p</t>
  </si>
  <si>
    <t>tra_ponte_25_p</t>
  </si>
  <si>
    <t>Pontes - Ponto - Base 1:25.000</t>
  </si>
  <si>
    <t>gisdb.rj.tra_ponte_pontilhao_cmig_a</t>
  </si>
  <si>
    <t>tra_ponte_pontilhao_cmig_a</t>
  </si>
  <si>
    <t>Ponte ou Pontilhão - Câmara Metropolitana</t>
  </si>
  <si>
    <t>Ponte, Pontilhão, Câmara Metropolitana, Transporte</t>
  </si>
  <si>
    <t>gisdb.rj.tra_ponto_duto_25</t>
  </si>
  <si>
    <t>tra_ponto_duto_25</t>
  </si>
  <si>
    <t>Pontos Dutos - Base 1:25.000</t>
  </si>
  <si>
    <t>RJ25, Base Vetorial, Base Cartográfica Contínua, Sistema de Transportes, Ponto Duto</t>
  </si>
  <si>
    <t>gisdb.rj.tra_ponto_ferroviario_25</t>
  </si>
  <si>
    <t>tra_ponto_ferroviario_25</t>
  </si>
  <si>
    <t>Pontos Ferroviários - Base 1:25.000</t>
  </si>
  <si>
    <t>gisdb.rj.tra_porto_cmig_a</t>
  </si>
  <si>
    <t>tra_porto_cmig_a</t>
  </si>
  <si>
    <t>Portos - Câmara Metropolitana</t>
  </si>
  <si>
    <t>Portos, Câmara Metropolitana, Transporte</t>
  </si>
  <si>
    <t>gisdb.rj.tra_portos_ceperj</t>
  </si>
  <si>
    <t>tra_portos_ceperj</t>
  </si>
  <si>
    <t>Portos - CEPERJ</t>
  </si>
  <si>
    <t>Portos, Locais</t>
  </si>
  <si>
    <t>Localização dos portos no estado do Rio de Janeiro.</t>
  </si>
  <si>
    <t>gisdb.rj.tra_posto_combustivel_25</t>
  </si>
  <si>
    <t>tra_posto_combustivel_25</t>
  </si>
  <si>
    <t>Postos de Combustível - Base 1:25.000</t>
  </si>
  <si>
    <t>gisdb.rj.tra_rodoviais_ceperj</t>
  </si>
  <si>
    <t>tra_rodoviais_ceperj</t>
  </si>
  <si>
    <t>Rodovias - CEPERJ</t>
  </si>
  <si>
    <t>DER /  INEA /  MPRJ /  IBGE /  CEPERJ</t>
  </si>
  <si>
    <t>Rodovias no estado do Rio de Janeiro.</t>
  </si>
  <si>
    <t>gisdb.rj.tra_sinalizacao_25</t>
  </si>
  <si>
    <t>tra_sinalizacao_25</t>
  </si>
  <si>
    <t>Faróis - Base 1:25.000</t>
  </si>
  <si>
    <t>gisdb.rj.tra_sistema_viario_cmig</t>
  </si>
  <si>
    <t>tra_sistema_viario_cmig</t>
  </si>
  <si>
    <t>Sistema Viário - Câmara Metropolitana</t>
  </si>
  <si>
    <t>Sistema, Viário, Transporte, Câmara Metropolitana</t>
  </si>
  <si>
    <t>Sistema Viário - Câmara Metropolitana.</t>
  </si>
  <si>
    <t>gisdb.rj.tra_travessia_balsa_25</t>
  </si>
  <si>
    <t>tra_travessia_balsa_25</t>
  </si>
  <si>
    <t>Travessias de Balsas - Base 1:25.000</t>
  </si>
  <si>
    <t>gisdb.rj.tra_travessia_pedestre_25_l</t>
  </si>
  <si>
    <t>tra_travessia_pedestre_25_l</t>
  </si>
  <si>
    <t>Travessias de Pedestres - Linha - Base 1:25.000</t>
  </si>
  <si>
    <t>RJ25, Base Vetorial, Base Cartográfica Contínua, Sistema de Transportes, Travessia de Pedestre</t>
  </si>
  <si>
    <t>gisdb.rj.tra_travessia_pedestre_25_p</t>
  </si>
  <si>
    <t>tra_travessia_pedestre_25_p</t>
  </si>
  <si>
    <t>Travessias de Pedestres - Ponto - Base 1:25.000</t>
  </si>
  <si>
    <t>gisdb.rj.tra_travessias_barcas_ceperj</t>
  </si>
  <si>
    <t>tra_travessias_barcas_ceperj</t>
  </si>
  <si>
    <t>Travessias de Barcas - CEPERJ</t>
  </si>
  <si>
    <t>OSM /  CEPERJ</t>
  </si>
  <si>
    <t>Transportes, Barcas, Mobilidade</t>
  </si>
  <si>
    <t>Linhas de Barcas no estado do Rio de Janeiro.</t>
  </si>
  <si>
    <t>gisdb.rj.tra_trecho_duto_25</t>
  </si>
  <si>
    <t>tra_trecho_duto_25</t>
  </si>
  <si>
    <t>Trechos Dutos - Base 1:25.000</t>
  </si>
  <si>
    <t>RJ25, Base Vetorial, Base Cartográfica Contínua, Sistema de Transportes, Trecho Duto</t>
  </si>
  <si>
    <t>gisdb.rj.tra_trecho_ferroviario_25</t>
  </si>
  <si>
    <t>tra_trecho_ferroviario_25</t>
  </si>
  <si>
    <t>Trechos Ferroviários - Base 1:25.000</t>
  </si>
  <si>
    <t>gisdb.rj.tra_trecho_rodoviario_25</t>
  </si>
  <si>
    <t>tra_trecho_rodoviario_25</t>
  </si>
  <si>
    <t>Trechos Rodoviários - Base 1:25.000</t>
  </si>
  <si>
    <t>RJ25, Base Vetorial, Base Cartográfica Contínua, Sistema de Transportes, Trecho Rodoviario</t>
  </si>
  <si>
    <t>gisdb.rj.tra_trilha_picada_25</t>
  </si>
  <si>
    <t>tra_trilha_picada_25</t>
  </si>
  <si>
    <t>Trilhas Picadas - Base 1:25.000</t>
  </si>
  <si>
    <t>gisdb.rj.tra_tunel_25_l</t>
  </si>
  <si>
    <t>tra_tunel_25_l</t>
  </si>
  <si>
    <t>Túneis - Linha - Base 1:25.000</t>
  </si>
  <si>
    <t>gisdb.rj.tra_tunel_25_p</t>
  </si>
  <si>
    <t>tra_tunel_25_p</t>
  </si>
  <si>
    <t>Túneis - Ponto - Base 1:25.000</t>
  </si>
  <si>
    <t>gisdb.rj.tra_via_450</t>
  </si>
  <si>
    <t>tra_via_450</t>
  </si>
  <si>
    <t>Sistema Viário - 1:450.000</t>
  </si>
  <si>
    <t>gisdb.rj.tra_via_50</t>
  </si>
  <si>
    <t>tra_via_50</t>
  </si>
  <si>
    <t>Sistema Viário - 1:50.000</t>
  </si>
  <si>
    <t>gisdb.rj.tra_via_em_construcao_cmig_a</t>
  </si>
  <si>
    <t>tra_via_em_construcao_cmig_a</t>
  </si>
  <si>
    <t>Vias em Construção - Câmara Metropolitana</t>
  </si>
  <si>
    <t>Vias, Construção, Câmara Metropolitana, Transporte</t>
  </si>
  <si>
    <t>gisdb.rj.tra_via_mun_rj_10</t>
  </si>
  <si>
    <t>tra_via_mun_rj_10</t>
  </si>
  <si>
    <t>Sistema Viário do Município do Rio de Janeiro - 1:10.000</t>
  </si>
  <si>
    <t>Sistema Viário, Base Cartográfica, Cidade do Rio de Janeiro</t>
  </si>
  <si>
    <t>gisdb.rj.tra_via_n_pavimentada_cmig_a</t>
  </si>
  <si>
    <t>tra_via_n_pavimentada_cmig_a</t>
  </si>
  <si>
    <t>Vias Não Pavimentadas - Câmara Metropolitana</t>
  </si>
  <si>
    <t>Vias, Pavimentação, Câmara Metropolitana, Transporte</t>
  </si>
  <si>
    <t>Vias não Pavimentadas - Câmara Metropolitana</t>
  </si>
  <si>
    <t>gisdb.rj.tra_via_pavimentada_cmig_a</t>
  </si>
  <si>
    <t>tra_via_pavimentada_cmig_a</t>
  </si>
  <si>
    <t>Vias Pavimentadas - Câmara Metropolitana</t>
  </si>
  <si>
    <t>gisdb.rj.tra_viaduto_cmig_a</t>
  </si>
  <si>
    <t>tra_viaduto_cmig_a</t>
  </si>
  <si>
    <t>Viadutos - Câmara Metropolitana</t>
  </si>
  <si>
    <t>Viadutos, Câmara Metropolitana, Transporte</t>
  </si>
  <si>
    <t>gisdb.rj.uso_area_ocupada_1930_pdui</t>
  </si>
  <si>
    <t>gisdb.rj.C180_SoE_Uso_Cobertura</t>
  </si>
  <si>
    <t>uso_area_ocupada_1930_pdui</t>
  </si>
  <si>
    <t>C180_SoE_Uso_Cobertura</t>
  </si>
  <si>
    <t>Área Ocupada (1930) - PDUI</t>
  </si>
  <si>
    <t>Consórcio Quanta-Lerner / GEGM - Grupo Executivo de Gestão Metropolitana</t>
  </si>
  <si>
    <t>Área, Ocupada, PDUI</t>
  </si>
  <si>
    <t>gisdb.rj.uso_area_ocupada_1975_pdui</t>
  </si>
  <si>
    <t>uso_area_ocupada_1975_pdui</t>
  </si>
  <si>
    <t>Área Ocupada (1975) - PDUI</t>
  </si>
  <si>
    <t>gisdb.rj.uso_area_ocupada_1994_pdui</t>
  </si>
  <si>
    <t>uso_area_ocupada_1994_pdui</t>
  </si>
  <si>
    <t>Área Ocupada (1994) - PDUI</t>
  </si>
  <si>
    <t>gisdb.rj.uso_area_ocupada_2007_pdui</t>
  </si>
  <si>
    <t>uso_area_ocupada_2007_pdui</t>
  </si>
  <si>
    <t>Área Ocupada (2007) - PDUI</t>
  </si>
  <si>
    <t>gisdb.rj.uso_area_ocupada_2016_pdui</t>
  </si>
  <si>
    <t>uso_area_ocupada_2016_pdui</t>
  </si>
  <si>
    <t>Área Ocupada (2016) - PDUI</t>
  </si>
  <si>
    <t>gisdb.rj.uso_cobertura_mapbiomas_2020</t>
  </si>
  <si>
    <t>uso_cobertura_mapbiomas_2020</t>
  </si>
  <si>
    <t>Uso e Cobertura do Solo (2020) - MapBiomas</t>
  </si>
  <si>
    <t>Uso, Cobertura, Mapbiomas</t>
  </si>
  <si>
    <t>Uso e Cobertura do Solo no ano de 2020</t>
  </si>
  <si>
    <t>gisdb.rj.uso_cobertura_terra_pdbg_2001</t>
  </si>
  <si>
    <t>uso_cobertura_terra_pdbg_2001</t>
  </si>
  <si>
    <t>Uso e Cobertura do Solo (2001) - PDBG</t>
  </si>
  <si>
    <t>Uso, Cobertura, PDBG</t>
  </si>
  <si>
    <t>Uso e cobertura do solo mapeados no contexto do Programa de Despoluição da Baia da Guanabara (PDBG) no ano de 2001.</t>
  </si>
  <si>
    <t>gisdb.rj.uso_mancha_urbana_1958_ibge</t>
  </si>
  <si>
    <t>uso_mancha_urbana_1958_ibge</t>
  </si>
  <si>
    <t>Mancha Urbana (1958) - IBGE</t>
  </si>
  <si>
    <t>Mancha Urbana, IBGE</t>
  </si>
  <si>
    <t>gisdb.rj.uso_mancha_urbana_1994_geroe</t>
  </si>
  <si>
    <t>uso_mancha_urbana_1994_geroe</t>
  </si>
  <si>
    <t>Mancha Urbana (1994) - GEROE</t>
  </si>
  <si>
    <t>Socioeconômico, Uso e Cobertura, Mancha Urbana, GEROE</t>
  </si>
  <si>
    <t>Mancha Urbana (1994)</t>
  </si>
  <si>
    <t>gisdb.rj.uso_mancha_urbana_2001_ibge</t>
  </si>
  <si>
    <t>uso_mancha_urbana_2001_ibge</t>
  </si>
  <si>
    <t>Mancha Urbana (2001) - IBGE</t>
  </si>
  <si>
    <t>gisdb.rj.uso_mancha_urbana_2020</t>
  </si>
  <si>
    <t>uso_mancha_urbana_2020</t>
  </si>
  <si>
    <t>Mancha Urbana (2020)</t>
  </si>
  <si>
    <t>Uso, Mancha, Urbana</t>
  </si>
  <si>
    <t>Mancha Urbana (2020).</t>
  </si>
  <si>
    <t>gisdb.rj.uso_mancha_urbana_pdbg_2001</t>
  </si>
  <si>
    <t>uso_mancha_urbana_pdbg_2001</t>
  </si>
  <si>
    <t>Mancha Urbana (2001) - PDBG</t>
  </si>
  <si>
    <t>Mancha, Urbana, Urbanismo, PDBG</t>
  </si>
  <si>
    <t>Mancha urbana mapeada no contexto do Programa de Despoluição da Baia da Guanabara (PDBG) no ano de 2001.</t>
  </si>
  <si>
    <t>gisdb.rj.uso_terra_2003_iqmv</t>
  </si>
  <si>
    <t>uso_terra_2003_iqmv</t>
  </si>
  <si>
    <t>Uso da Terra (2003) - IQM Verde</t>
  </si>
  <si>
    <t>gisdb.rj.uso_uso_solo_1994</t>
  </si>
  <si>
    <t>uso_uso_solo_1994</t>
  </si>
  <si>
    <t>Uso do Solo (1994)</t>
  </si>
  <si>
    <t>Uso do Solo</t>
  </si>
  <si>
    <t>gisdb.rj.veg_area_contato_25</t>
  </si>
  <si>
    <t>gisdb.rj.B010_Bio_Flora</t>
  </si>
  <si>
    <t>veg_area_contato_25</t>
  </si>
  <si>
    <t>B010_Bio_Flora</t>
  </si>
  <si>
    <t>Áreas de Contato da Vegetação - Base 1:25.000</t>
  </si>
  <si>
    <t>gisdb.rj.veg_brejo_pantano_25</t>
  </si>
  <si>
    <t>veg_brejo_pantano_25</t>
  </si>
  <si>
    <t>Vegetação de Brejo e Pântano - Base 1:25.000</t>
  </si>
  <si>
    <t>RJ25, Base Vetorial, Base Cartográfica Contínua, Vegetação, Brejo, Pântano</t>
  </si>
  <si>
    <t>gisdb.rj.veg_campo_25</t>
  </si>
  <si>
    <t>veg_campo_25</t>
  </si>
  <si>
    <t>Vegetação de Campo - Base 1:25.000</t>
  </si>
  <si>
    <t>gisdb.rj.veg_cerrado_25</t>
  </si>
  <si>
    <t>veg_cerrado_25</t>
  </si>
  <si>
    <t>Vegetação de Cerrado - Base 1:25.000</t>
  </si>
  <si>
    <t>RJ25, Base Vetorial, Base Cartográfica Contínua, Vegetação, Cerrado, Cerradão</t>
  </si>
  <si>
    <t>gisdb.rj.veg_corredores_verdes_iqmv</t>
  </si>
  <si>
    <t>veg_corredores_verdes_iqmv</t>
  </si>
  <si>
    <t>Corredores de Vegetação - IQM Verde</t>
  </si>
  <si>
    <t>Corredores, Vegetação, Ecossistemas</t>
  </si>
  <si>
    <t>Corredores de Vegetação</t>
  </si>
  <si>
    <t>gisdb.rj.veg_cultivada_25</t>
  </si>
  <si>
    <t>veg_cultivada_25</t>
  </si>
  <si>
    <t>Vegetação de Área Cultivada - Base 1:25.000</t>
  </si>
  <si>
    <t>RJ25, Base Vetorial, Base Cartográfica Contínua, Vegetação, Vegetação Cultivada</t>
  </si>
  <si>
    <t>gisdb.rj.veg_floresta_25</t>
  </si>
  <si>
    <t>veg_floresta_25</t>
  </si>
  <si>
    <t>Vegetação de Floresta - Base 1:25.000</t>
  </si>
  <si>
    <t>RJ25, Base Vetorial, Base Cartográfica Contínua, Vegetação, Floresta</t>
  </si>
  <si>
    <t>gisdb.rj.veg_macega_chavascal_25</t>
  </si>
  <si>
    <t>veg_macega_chavascal_25</t>
  </si>
  <si>
    <t>Vegetação de Macega - Chavascal - Base 1:25.000</t>
  </si>
  <si>
    <t>RJ25, Base Vetorial, Base Cartográfica Contínua, Vegetação, Macega, Chavascal</t>
  </si>
  <si>
    <t>gisdb.rj.veg_mangue_25</t>
  </si>
  <si>
    <t>veg_mangue_25</t>
  </si>
  <si>
    <t>Vegetação de Mangue - Base 1:25.000</t>
  </si>
  <si>
    <t>RJ25, Base Vetorial, Base Cartográfica Contínua, Vegetação, Mangue</t>
  </si>
  <si>
    <t>gisdb.rj.veg_potencial_ea</t>
  </si>
  <si>
    <t>veg_potencial_ea</t>
  </si>
  <si>
    <t>Vegetação Potencial - EA</t>
  </si>
  <si>
    <t>Flora, Vegetação, Estado Ambiente, Vegetação Potencial</t>
  </si>
  <si>
    <t>gisdb.rj.veg_restinga_25</t>
  </si>
  <si>
    <t>veg_restinga_25</t>
  </si>
  <si>
    <t>Vegetação de Restinga - Base 1:25.000</t>
  </si>
  <si>
    <t>gisdb.rj.veg_vegetacao_cmig_a</t>
  </si>
  <si>
    <t>veg_vegetacao_cmig_a</t>
  </si>
  <si>
    <t>Vegetação - Área - Câmara Metropolitana</t>
  </si>
  <si>
    <t>Vegetação, Câmara Metropolitana</t>
  </si>
  <si>
    <t>Categoria (Topic Categories)</t>
  </si>
  <si>
    <t>CODEX-GEO</t>
  </si>
  <si>
    <t>ArcGIS Pro</t>
  </si>
  <si>
    <t>COD</t>
  </si>
  <si>
    <t>Farming</t>
  </si>
  <si>
    <t>001</t>
  </si>
  <si>
    <t>002</t>
  </si>
  <si>
    <t>Boundaries</t>
  </si>
  <si>
    <t>003</t>
  </si>
  <si>
    <t>Atmospheric Sciences</t>
  </si>
  <si>
    <t>004</t>
  </si>
  <si>
    <t>Economy</t>
  </si>
  <si>
    <t>005</t>
  </si>
  <si>
    <t>Elevation</t>
  </si>
  <si>
    <t>006</t>
  </si>
  <si>
    <t>Environment</t>
  </si>
  <si>
    <t>007</t>
  </si>
  <si>
    <t>Geoscientific</t>
  </si>
  <si>
    <t>008</t>
  </si>
  <si>
    <t>Health</t>
  </si>
  <si>
    <t>009</t>
  </si>
  <si>
    <t>Imagery &amp; Base Maps</t>
  </si>
  <si>
    <t>010</t>
  </si>
  <si>
    <t>Military &amp; Intelligence</t>
  </si>
  <si>
    <t>011</t>
  </si>
  <si>
    <t>Inland Waters</t>
  </si>
  <si>
    <t>012</t>
  </si>
  <si>
    <t>Location</t>
  </si>
  <si>
    <t>013</t>
  </si>
  <si>
    <t>Oceanos</t>
  </si>
  <si>
    <t>Oceans</t>
  </si>
  <si>
    <t>014</t>
  </si>
  <si>
    <t>Planning &amp; Cadastral</t>
  </si>
  <si>
    <t>015</t>
  </si>
  <si>
    <t>Society</t>
  </si>
  <si>
    <t>016</t>
  </si>
  <si>
    <t>Structure</t>
  </si>
  <si>
    <t>017</t>
  </si>
  <si>
    <t>Transportation</t>
  </si>
  <si>
    <t>018</t>
  </si>
  <si>
    <t>Utilities &amp; Communication</t>
  </si>
  <si>
    <t>019</t>
  </si>
  <si>
    <t>Vazio</t>
  </si>
  <si>
    <t>Empty</t>
  </si>
  <si>
    <t>000</t>
  </si>
  <si>
    <t>Contínuo</t>
  </si>
  <si>
    <t>Continual</t>
  </si>
  <si>
    <t>Diário</t>
  </si>
  <si>
    <t>Daily</t>
  </si>
  <si>
    <t>Semanalmente</t>
  </si>
  <si>
    <t>Weekly</t>
  </si>
  <si>
    <t>Quinzenalmente</t>
  </si>
  <si>
    <t>Fortnightly</t>
  </si>
  <si>
    <t>Mensal</t>
  </si>
  <si>
    <t>Monthly</t>
  </si>
  <si>
    <t>Trimestralmente</t>
  </si>
  <si>
    <t>Quarterly</t>
  </si>
  <si>
    <t>Semestralmente</t>
  </si>
  <si>
    <t>Biannually</t>
  </si>
  <si>
    <t>Anualmente</t>
  </si>
  <si>
    <t>Annually</t>
  </si>
  <si>
    <t>Conforme Necessário</t>
  </si>
  <si>
    <t>As Needed</t>
  </si>
  <si>
    <t>Irregular</t>
  </si>
  <si>
    <t>Não planejado</t>
  </si>
  <si>
    <t>Not Planned</t>
  </si>
  <si>
    <t>Unknown</t>
  </si>
  <si>
    <t>Papéis de governança</t>
  </si>
  <si>
    <t>Fornecedor de recursos</t>
  </si>
  <si>
    <t>Resource Provider</t>
  </si>
  <si>
    <t>Custódia</t>
  </si>
  <si>
    <t>Custodian</t>
  </si>
  <si>
    <t>Proprietário</t>
  </si>
  <si>
    <t>Owner</t>
  </si>
  <si>
    <t>Utilizador</t>
  </si>
  <si>
    <t>User</t>
  </si>
  <si>
    <t>Distribuidor</t>
  </si>
  <si>
    <t>Distributor</t>
  </si>
  <si>
    <t>Originator</t>
  </si>
  <si>
    <t>Ponto de Contacto</t>
  </si>
  <si>
    <t>Point of Contact</t>
  </si>
  <si>
    <t>Investigador Principal</t>
  </si>
  <si>
    <t>Principal Investigator</t>
  </si>
  <si>
    <t>Processador</t>
  </si>
  <si>
    <t>Processor</t>
  </si>
  <si>
    <t>Editora</t>
  </si>
  <si>
    <t>Publisher</t>
  </si>
  <si>
    <t>Autor</t>
  </si>
  <si>
    <t>Author</t>
  </si>
  <si>
    <t>Completo</t>
  </si>
  <si>
    <t>Completed</t>
  </si>
  <si>
    <t>Arquivo historico</t>
  </si>
  <si>
    <t>Historical Archive</t>
  </si>
  <si>
    <t>Obsolete</t>
  </si>
  <si>
    <t>Realizando</t>
  </si>
  <si>
    <t>On Going</t>
  </si>
  <si>
    <t>Planejado</t>
  </si>
  <si>
    <t>Planned</t>
  </si>
  <si>
    <t>Requerido</t>
  </si>
  <si>
    <t>Required</t>
  </si>
  <si>
    <t>Em desenvolvimento</t>
  </si>
  <si>
    <t>Under Development</t>
  </si>
  <si>
    <t>ucs2</t>
  </si>
  <si>
    <t>ucs4</t>
  </si>
  <si>
    <t>utf7</t>
  </si>
  <si>
    <t>utf16</t>
  </si>
  <si>
    <t>8859part1</t>
  </si>
  <si>
    <t>8859part2</t>
  </si>
  <si>
    <t>8859part3</t>
  </si>
  <si>
    <t>8859part4</t>
  </si>
  <si>
    <t>8859part5</t>
  </si>
  <si>
    <t>8859part6</t>
  </si>
  <si>
    <t>8859part7</t>
  </si>
  <si>
    <t>8859part8</t>
  </si>
  <si>
    <t>8859part9</t>
  </si>
  <si>
    <t>8859part10</t>
  </si>
  <si>
    <t>8859part11</t>
  </si>
  <si>
    <t>8859part12</t>
  </si>
  <si>
    <t>8859part13</t>
  </si>
  <si>
    <t>8859part14</t>
  </si>
  <si>
    <t>8859part15</t>
  </si>
  <si>
    <t>020</t>
  </si>
  <si>
    <t>8859part16</t>
  </si>
  <si>
    <t>021</t>
  </si>
  <si>
    <t>jis</t>
  </si>
  <si>
    <t>022</t>
  </si>
  <si>
    <t>shiftJIS</t>
  </si>
  <si>
    <t>023</t>
  </si>
  <si>
    <t>eucJP</t>
  </si>
  <si>
    <t>024</t>
  </si>
  <si>
    <t>usAscii</t>
  </si>
  <si>
    <t>025</t>
  </si>
  <si>
    <t>ebcdic</t>
  </si>
  <si>
    <t>026</t>
  </si>
  <si>
    <t>eucKR</t>
  </si>
  <si>
    <t>027</t>
  </si>
  <si>
    <t>big5</t>
  </si>
  <si>
    <t>028</t>
  </si>
  <si>
    <t>GB2312</t>
  </si>
  <si>
    <t>029</t>
  </si>
  <si>
    <t>File Geodatabase Feature Class</t>
  </si>
  <si>
    <t/>
  </si>
  <si>
    <t>Fundação Centro Estadual de Estatísticas, Pesquisas e Formação de Servidores Públicos do Rio de Janeiro - CEPERJ</t>
  </si>
  <si>
    <t>Diretoria de Geociências (DGC) / Coordenação de Cartografia (CCAR)</t>
  </si>
  <si>
    <t>Fundação Instituto Brasileiro de Geografia e Estatística (IBGE)</t>
  </si>
  <si>
    <t>amb_apas_reservas_estaduais</t>
  </si>
  <si>
    <t>20230123</t>
  </si>
  <si>
    <t>APMRNHFZ-213C-SGLL-UNBI-TDRB0TIMI3M1</t>
  </si>
  <si>
    <t>amb_uc_uso_direto</t>
  </si>
  <si>
    <t>SL56YQFI-U1U2-OIIE-T11R-BQVXJYJRWWXT</t>
  </si>
  <si>
    <t>amb_uc_uso_indireto</t>
  </si>
  <si>
    <t>KTC4176O-7F0W-T01Q-S46G-8HYG4ADDO4CV</t>
  </si>
  <si>
    <t>asb_eee_ete_niteroi</t>
  </si>
  <si>
    <t>20230125</t>
  </si>
  <si>
    <t>d0d86c1f-eb08-4a2e-b4c2-fd08df9a5ae0</t>
  </si>
  <si>
    <t>enc_sistema_distribuicao_light_2017_v2</t>
  </si>
  <si>
    <t>20230124</t>
  </si>
  <si>
    <t>c783d348-5b14-4518-9f12-d648c3b7d5a8</t>
  </si>
  <si>
    <t>ind_arruamento_distritos_codin</t>
  </si>
  <si>
    <t>PMUZB6JF-O98T-ISB3-9NOM-F5OQXNMLU8ZO</t>
  </si>
  <si>
    <t>limite_estadual</t>
  </si>
  <si>
    <t>2016-06-21T00:00:00</t>
  </si>
  <si>
    <t>e24c717b-955c-4d19-aac9-561394ff074e</t>
  </si>
  <si>
    <t>copiei do da thaise, ok Bruno?</t>
  </si>
  <si>
    <t>Acaba em _25?</t>
  </si>
  <si>
    <t>ordem</t>
  </si>
  <si>
    <t>https://gis-portal.westeurope.cloudapp.azure.com/portal/sharing/rest/content/items/d6bb26e74dc343feac6e145773e38338/data</t>
  </si>
  <si>
    <t>https://gis-portal.westeurope.cloudapp.azure.com/portal/sharing/rest/content/items/aa82ecf7ad434d22936801c9c1ff8e93/data</t>
  </si>
  <si>
    <t>https://gis-portal.westeurope.cloudapp.azure.com/portal/sharing/rest/content/items/aa03dbc88f7b45d69ee622bec145326b/data</t>
  </si>
  <si>
    <t>https://gis-portal.westeurope.cloudapp.azure.com/portal/sharing/rest/content/items/a41eee05405746edba7c5f9d0c9268f1/data</t>
  </si>
  <si>
    <t>https://gis-portal.westeurope.cloudapp.azure.com/portal/sharing/rest/content/items/5ed7e185b7b34c3d818409d6f51e3395/data</t>
  </si>
  <si>
    <t>https://gis-portal.westeurope.cloudapp.azure.com/portal/sharing/rest/content/items/ae46824c60f4446794ffe170589a2529/data</t>
  </si>
  <si>
    <t>https://gis-portal.westeurope.cloudapp.azure.com/portal/sharing/rest/content/items/5787c890938c4ec29ef027d11e900cc4/data</t>
  </si>
  <si>
    <t>https://gis-portal.westeurope.cloudapp.azure.com/portal/sharing/rest/content/items/f48d2d61a8614322a41cca239eefcab3/data</t>
  </si>
  <si>
    <t>https://gis-portal.westeurope.cloudapp.azure.com/portal/sharing/rest/content/items/de0c3fd376a5452187bf68ea06f9375c/data</t>
  </si>
  <si>
    <t>https://gis-portal.westeurope.cloudapp.azure.com/portal/sharing/rest/content/items/cecf15711edb4bce87eaf40e699ddecc/data</t>
  </si>
  <si>
    <t>https://gis-portal.westeurope.cloudapp.azure.com/portal/sharing/rest/content/items/62c9f6b299304b1995aad5f5522cb1e8/data</t>
  </si>
  <si>
    <t>https://gis-portal.westeurope.cloudapp.azure.com/portal/sharing/rest/content/items/db5530b7334749c88a43de33badcad7b/data</t>
  </si>
  <si>
    <t>https://gis-portal.westeurope.cloudapp.azure.com/portal/sharing/rest/content/items/52560eb09fc44a82a669a3d13a595159/data</t>
  </si>
  <si>
    <t>https://gis-portal.westeurope.cloudapp.azure.com/portal/sharing/rest/content/items/acaa8fa4befd4749a786d76d8d103710/data</t>
  </si>
  <si>
    <t>https://gis-portal.westeurope.cloudapp.azure.com/portal/sharing/rest/content/items/48ed3cff9a8b451bb80cc77e2653c1d2/data</t>
  </si>
  <si>
    <t>https://gis-portal.westeurope.cloudapp.azure.com/portal/sharing/rest/content/items/2f39c285c14549cc9cee0c99ff4d9b04/data</t>
  </si>
  <si>
    <t>https://gis-portal.westeurope.cloudapp.azure.com/portal/sharing/rest/content/items/211b80d17749474c8cb3373245175ab0/data</t>
  </si>
  <si>
    <t>https://gis-portal.westeurope.cloudapp.azure.com/portal/sharing/rest/content/items/607e4f948c3f4843b6b81293a2bc9fd7/data</t>
  </si>
  <si>
    <t>https://gis-portal.westeurope.cloudapp.azure.com/portal/sharing/rest/content/items/5d020271169f47af89b720faffb0c99d/data</t>
  </si>
  <si>
    <t>https://gis-portal.westeurope.cloudapp.azure.com/portal/sharing/rest/content/items/02473cad1a444e32ae5ada0c496c00c7/data</t>
  </si>
  <si>
    <t>https://gis-portal.westeurope.cloudapp.azure.com/portal/sharing/rest/content/items/0dc7a6b647e14f07abff90fa29479ced/data</t>
  </si>
  <si>
    <t>https://gis-portal.westeurope.cloudapp.azure.com/portal/sharing/rest/content/items/444fdc0b621049a6849675ab1deb2a58/data</t>
  </si>
  <si>
    <t>https://gis-portal.westeurope.cloudapp.azure.com/portal/sharing/rest/content/items/0022a2a329dd40508640875d3f5953ea/data</t>
  </si>
  <si>
    <t>https://gis-portal.westeurope.cloudapp.azure.com/portal/sharing/rest/content/items/ece42146c0cb45beb426d3459aedeaa0/data</t>
  </si>
  <si>
    <t>https://gis-portal.westeurope.cloudapp.azure.com/portal/sharing/rest/content/items/d45653bdc21b45a0a8bfca933391ac8e/data</t>
  </si>
  <si>
    <t>https://gis-portal.westeurope.cloudapp.azure.com/portal/sharing/rest/content/items/25bc90b31e214f87b702012f7d80bbc7/data</t>
  </si>
  <si>
    <t>https://gis-portal.westeurope.cloudapp.azure.com/portal/sharing/rest/content/items/3a0cd12e141c40988d7276d7a063eeac/data</t>
  </si>
  <si>
    <t>https://gis-portal.westeurope.cloudapp.azure.com/portal/sharing/rest/content/items/d36f66605aa34ec49b2b8a60afd7b8dd/data</t>
  </si>
  <si>
    <t>https://gis-portal.westeurope.cloudapp.azure.com/portal/sharing/rest/content/items/f4c58d15ee1e4e2bb3b8c70bf154441a/data</t>
  </si>
  <si>
    <t>https://gis-portal.westeurope.cloudapp.azure.com/portal/sharing/rest/content/items/9d1fe70c1e8a437d956e16bb3181e11f/data</t>
  </si>
  <si>
    <t>https://gis-portal.westeurope.cloudapp.azure.com/portal/sharing/rest/content/items/b3d976ad828c4884acadc02693ba9c8e/data</t>
  </si>
  <si>
    <t>https://gis-portal.westeurope.cloudapp.azure.com/portal/sharing/rest/content/items/e44c0a22cfbc454bb61937c58268115e/data</t>
  </si>
  <si>
    <t>https://gis-portal.westeurope.cloudapp.azure.com/portal/sharing/rest/content/items/b6f8879e237148708003239eec935f8f/data</t>
  </si>
  <si>
    <t>https://gis-portal.westeurope.cloudapp.azure.com/portal/sharing/rest/content/items/e4d81a65b43344f3a3fe80a5bd3b94e5/data</t>
  </si>
  <si>
    <t>https://gis-portal.westeurope.cloudapp.azure.com/portal/sharing/rest/content/items/db382beac41f4285b62de6bf74ccd595/data</t>
  </si>
  <si>
    <t>https://gis-portal.westeurope.cloudapp.azure.com/portal/sharing/rest/content/items/a12544438b144cf2b8a22009cd4f61e9/data</t>
  </si>
  <si>
    <t>https://gis-portal.westeurope.cloudapp.azure.com/portal/sharing/rest/content/items/8fb8cec95114438d8797985064f88eab/data</t>
  </si>
  <si>
    <t>https://gis-portal.westeurope.cloudapp.azure.com/portal/sharing/rest/content/items/517ddcada27042c98bc0f8199ea9c3ab/data</t>
  </si>
  <si>
    <t>https://gis-portal.westeurope.cloudapp.azure.com/portal/sharing/rest/content/items/5b81ff4ef7674da79c8e0541662b20ec/data</t>
  </si>
  <si>
    <t>https://gis-portal.westeurope.cloudapp.azure.com/portal/sharing/rest/content/items/8794b33950d84e848e097218561780b0/data</t>
  </si>
  <si>
    <t>https://gis-portal.westeurope.cloudapp.azure.com/portal/sharing/rest/content/items/075142162e9845d4b4ca9470dcfe1ecf/data</t>
  </si>
  <si>
    <t>https://gis-portal.westeurope.cloudapp.azure.com/portal/sharing/rest/content/items/806920c0645047e2bd10cd71570ef8b3/data</t>
  </si>
  <si>
    <t>https://gis-portal.westeurope.cloudapp.azure.com/portal/sharing/rest/content/items/45bf2da1f4224497b541cb7f8000a5d1/data</t>
  </si>
  <si>
    <t>https://gis-portal.westeurope.cloudapp.azure.com/portal/sharing/rest/content/items/d4649ed1f940423491b84bc4c613afe6/data</t>
  </si>
  <si>
    <t>https://gis-portal.westeurope.cloudapp.azure.com/portal/sharing/rest/content/items/3c88819b0dc849c198ded2884571857b/data</t>
  </si>
  <si>
    <t>https://gis-portal.westeurope.cloudapp.azure.com/portal/sharing/rest/content/items/1499f87fee394d32b4eebd2cc150c825/data</t>
  </si>
  <si>
    <t>https://gis-portal.westeurope.cloudapp.azure.com/portal/sharing/rest/content/items/c1d2c642f9bb4f2a82ec741ec30e9099/data</t>
  </si>
  <si>
    <t>https://gis-portal.westeurope.cloudapp.azure.com/portal/sharing/rest/content/items/d504ce9b41cf45f9b456043db6ab9b43/data</t>
  </si>
  <si>
    <t>https://gis-portal.westeurope.cloudapp.azure.com/portal/sharing/rest/content/items/00d04ec14c4e47b9b4bad585ec4b3284/data</t>
  </si>
  <si>
    <t>https://gis-portal.westeurope.cloudapp.azure.com/portal/sharing/rest/content/items/faff67adeb0d4cf98e0672be12ed5696/data</t>
  </si>
  <si>
    <t>https://gis-portal.westeurope.cloudapp.azure.com/portal/sharing/rest/content/items/6e587ac24e40447dbd8154910cbe81b9/data</t>
  </si>
  <si>
    <t>https://gis-portal.westeurope.cloudapp.azure.com/portal/sharing/rest/content/items/6b4e60ed1c914f83af7baff9f3043e17/data</t>
  </si>
  <si>
    <t>https://gis-portal.westeurope.cloudapp.azure.com/portal/sharing/rest/content/items/153ec9a3b1e14dbc990ef73c4add406f/data</t>
  </si>
  <si>
    <t>https://gis-portal.westeurope.cloudapp.azure.com/portal/sharing/rest/content/items/10107b03a0a1401f9f8416fd493cac1f/data</t>
  </si>
  <si>
    <t>https://gis-portal.westeurope.cloudapp.azure.com/portal/sharing/rest/content/items/101428842d3e40a7910fdf576224a738/data</t>
  </si>
  <si>
    <t>https://gis-portal.westeurope.cloudapp.azure.com/portal/sharing/rest/content/items/1949c703b0aa4776840b6060b520d4c9/data</t>
  </si>
  <si>
    <t>https://gis-portal.westeurope.cloudapp.azure.com/portal/sharing/rest/content/items/63bb3f19bdb34c6faacc0672977b4c4f/data</t>
  </si>
  <si>
    <t>https://gis-portal.westeurope.cloudapp.azure.com/portal/sharing/rest/content/items/155886afd94941f0ab1c9fe4283aba9a/data</t>
  </si>
  <si>
    <t>https://gis-portal.westeurope.cloudapp.azure.com/portal/sharing/rest/content/items/87a29175baa042cda6d55695e7f24255/data</t>
  </si>
  <si>
    <t>https://gis-portal.westeurope.cloudapp.azure.com/portal/sharing/rest/content/items/9902108dd6b4423ab3c592e8308e91b5/data</t>
  </si>
  <si>
    <t>https://gis-portal.westeurope.cloudapp.azure.com/portal/sharing/rest/content/items/0022d4c0d279459080f96a8ddeef7b1f/data</t>
  </si>
  <si>
    <t>https://gis-portal.westeurope.cloudapp.azure.com/portal/sharing/rest/content/items/be5c58828f25495493ecf7e6c3815a9c/data</t>
  </si>
  <si>
    <t>https://gis-portal.westeurope.cloudapp.azure.com/portal/sharing/rest/content/items/361f6c1c924a4ae4b4db6defcacf724f/data</t>
  </si>
  <si>
    <t>https://gis-portal.westeurope.cloudapp.azure.com/portal/sharing/rest/content/items/19f6904ca4a341678d5e4bea3b5465cd/data</t>
  </si>
  <si>
    <t>https://gis-portal.westeurope.cloudapp.azure.com/portal/sharing/rest/content/items/4308a5ff3b59446284f218f57df030b0/data</t>
  </si>
  <si>
    <t>https://gis-portal.westeurope.cloudapp.azure.com/portal/sharing/rest/content/items/d989fe9fcfd6428fada8e1bd94fc8717/data</t>
  </si>
  <si>
    <t>https://gis-portal.westeurope.cloudapp.azure.com/portal/sharing/rest/content/items/297060260e3f43a3b7c0ef4cd19e3644/data</t>
  </si>
  <si>
    <t>https://gis-portal.westeurope.cloudapp.azure.com/portal/sharing/rest/content/items/1bd8a0c967ac43f79acb63910362aa0e/data</t>
  </si>
  <si>
    <t>https://gis-portal.westeurope.cloudapp.azure.com/portal/sharing/rest/content/items/0751ed0d13894eb9b84ac90340097e07/data</t>
  </si>
  <si>
    <t>https://gis-portal.westeurope.cloudapp.azure.com/portal/sharing/rest/content/items/bd51893814cd48418112f2bb34713776/data</t>
  </si>
  <si>
    <t>https://gis-portal.westeurope.cloudapp.azure.com/portal/sharing/rest/content/items/3fcd83ddf7864928ac1404cc8c640f7a/data</t>
  </si>
  <si>
    <t>https://gis-portal.westeurope.cloudapp.azure.com/portal/sharing/rest/content/items/06b6b274ba9e43a78ed7d72d02cb7077/data</t>
  </si>
  <si>
    <t>https://gis-portal.westeurope.cloudapp.azure.com/portal/sharing/rest/content/items/c26a58b920254c0f8ea6c1b43d3d5738/data</t>
  </si>
  <si>
    <t>https://gis-portal.westeurope.cloudapp.azure.com/portal/sharing/rest/content/items/835e3bd47aa54e1ebe8b1e54b42ad328/data</t>
  </si>
  <si>
    <t>https://gis-portal.westeurope.cloudapp.azure.com/portal/sharing/rest/content/items/3450f2be268841e1bf9a84226a36f432/data</t>
  </si>
  <si>
    <t>https://gis-portal.westeurope.cloudapp.azure.com/portal/sharing/rest/content/items/bf1db7c4305d44619a67b68cd88dc1c4/data</t>
  </si>
  <si>
    <t>https://gis-portal.westeurope.cloudapp.azure.com/portal/sharing/rest/content/items/26eb1a54ea3a460ab520b7bb1acb4aab/data</t>
  </si>
  <si>
    <t>https://gis-portal.westeurope.cloudapp.azure.com/portal/sharing/rest/content/items/d3acce9d089446ab96bd1e4cf5220524/data</t>
  </si>
  <si>
    <t>https://gis-portal.westeurope.cloudapp.azure.com/portal/sharing/rest/content/items/04921335d44443558b339a5540b28f26/data</t>
  </si>
  <si>
    <t>https://gis-portal.westeurope.cloudapp.azure.com/portal/sharing/rest/content/items/b23479ec03ee4796a7d9d1046d91b510/data</t>
  </si>
  <si>
    <t>https://gis-portal.westeurope.cloudapp.azure.com/portal/sharing/rest/content/items/5d13314b5e38432c86277ee8790efb2c/data</t>
  </si>
  <si>
    <t>https://gis-portal.westeurope.cloudapp.azure.com/portal/sharing/rest/content/items/b43d00beca774c3db26b67c4bd3f233b/data</t>
  </si>
  <si>
    <t>https://gis-portal.westeurope.cloudapp.azure.com/portal/sharing/rest/content/items/71dbc146daf74b9dbe16a54b95b1ee9e/data</t>
  </si>
  <si>
    <t>https://gis-portal.westeurope.cloudapp.azure.com/portal/sharing/rest/content/items/eb371094377847c2a0e41c88bfcf3bb2/data</t>
  </si>
  <si>
    <t>https://gis-portal.westeurope.cloudapp.azure.com/portal/sharing/rest/content/items/6a581c83640443dc849cf889aa69a186/data</t>
  </si>
  <si>
    <t>https://gis-portal.westeurope.cloudapp.azure.com/portal/sharing/rest/content/items/efd3c35e80214c01b01cc999ea465fa2/data</t>
  </si>
  <si>
    <t>https://gis-portal.westeurope.cloudapp.azure.com/portal/sharing/rest/content/items/e6a7124cc5cb4a34a1a576306650b01c/data</t>
  </si>
  <si>
    <t>https://gis-portal.westeurope.cloudapp.azure.com/portal/sharing/rest/content/items/66e3e1e11a37497287712fef8b22551c/data</t>
  </si>
  <si>
    <t>https://gis-portal.westeurope.cloudapp.azure.com/portal/sharing/rest/content/items/df1c68f238104e989fd9cc8e7f4d5399/data</t>
  </si>
  <si>
    <t>https://gis-portal.westeurope.cloudapp.azure.com/portal/sharing/rest/content/items/3d9304eaa61840b8960bbc9a10a5ce86/data</t>
  </si>
  <si>
    <t>https://gis-portal.westeurope.cloudapp.azure.com/portal/sharing/rest/content/items/3b3fd8398ba64341a2274bf6948d7aef/data</t>
  </si>
  <si>
    <t>https://gis-portal.westeurope.cloudapp.azure.com/portal/sharing/rest/content/items/cf484fd85b8c4dbb823c6a44d1f8511c/data</t>
  </si>
  <si>
    <t>https://gis-portal.westeurope.cloudapp.azure.com/portal/sharing/rest/content/items/8b167afa986e448eb85d2276a02e96fc/data</t>
  </si>
  <si>
    <t>https://gis-portal.westeurope.cloudapp.azure.com/portal/sharing/rest/content/items/178fc60b44214b9b88a1e6712f1370a3/data</t>
  </si>
  <si>
    <t>https://gis-portal.westeurope.cloudapp.azure.com/portal/sharing/rest/content/items/9596fef44fd54bf6a99af77bc207fbb9/data</t>
  </si>
  <si>
    <t>https://gis-portal.westeurope.cloudapp.azure.com/portal/sharing/rest/content/items/e982c4d875d04205bbf4c86b6077b2a7/data</t>
  </si>
  <si>
    <t>https://gis-portal.westeurope.cloudapp.azure.com/portal/sharing/rest/content/items/54630557e2d84752ab48a01710d7aa59/data</t>
  </si>
  <si>
    <t>https://gis-portal.westeurope.cloudapp.azure.com/portal/sharing/rest/content/items/8db9949711894f3da4222a480bcafb3a/data</t>
  </si>
  <si>
    <t>https://gis-portal.westeurope.cloudapp.azure.com/portal/sharing/rest/content/items/1ea5bf14660b476c88b3ba011da9a601/data</t>
  </si>
  <si>
    <t>https://gis-portal.westeurope.cloudapp.azure.com/portal/sharing/rest/content/items/564c09557bf54a54b40a89f835f5d480/data</t>
  </si>
  <si>
    <t>https://gis-portal.westeurope.cloudapp.azure.com/portal/sharing/rest/content/items/5993bbf87fbb4169bdef7d8db9f39cef/data</t>
  </si>
  <si>
    <t>https://gis-portal.westeurope.cloudapp.azure.com/portal/sharing/rest/content/items/d5d48b0057c74688af62eb7fc8bfc3bb/data</t>
  </si>
  <si>
    <t>https://gis-portal.westeurope.cloudapp.azure.com/portal/sharing/rest/content/items/11eb558c689248bf8e5532a395c9904e/data</t>
  </si>
  <si>
    <t>https://gis-portal.westeurope.cloudapp.azure.com/portal/sharing/rest/content/items/caf3665479484ad8b26c5adfa42722bd/data</t>
  </si>
  <si>
    <t>https://gis-portal.westeurope.cloudapp.azure.com/portal/sharing/rest/content/items/780e940a0caf415289b623b5474ae553/data</t>
  </si>
  <si>
    <t>https://gis-portal.westeurope.cloudapp.azure.com/portal/sharing/rest/content/items/b11988805d7744798855d1266bf8efcd/data</t>
  </si>
  <si>
    <t>https://gis-portal.westeurope.cloudapp.azure.com/portal/sharing/rest/content/items/f72cc44cefbc47b88293dca91741aff9/data</t>
  </si>
  <si>
    <t>https://gis-portal.westeurope.cloudapp.azure.com/portal/sharing/rest/content/items/bc294fd2d0474c0f9f14801ddf4047b2/data</t>
  </si>
  <si>
    <t>https://gis-portal.westeurope.cloudapp.azure.com/portal/sharing/rest/content/items/54c0c01424264ad1b0220a3f4de6f749/data</t>
  </si>
  <si>
    <t>https://gis-portal.westeurope.cloudapp.azure.com/portal/sharing/rest/content/items/72d48f8fc0d94a33a5e18ed6e2442d21/data</t>
  </si>
  <si>
    <t>https://gis-portal.westeurope.cloudapp.azure.com/portal/sharing/rest/content/items/5091a5a2bb5f47d496be3c8ec4e5ac21/data</t>
  </si>
  <si>
    <t>https://gis-portal.westeurope.cloudapp.azure.com/portal/sharing/rest/content/items/ec82b3a200e843e0ae52e041d22b8d0c/data</t>
  </si>
  <si>
    <t>https://gis-portal.westeurope.cloudapp.azure.com/portal/sharing/rest/content/items/759a4c8065c7459bbea838db7868a90b/data</t>
  </si>
  <si>
    <t>https://gis-portal.westeurope.cloudapp.azure.com/portal/sharing/rest/content/items/f17d1d24e64745b0b569852175aafbab/data</t>
  </si>
  <si>
    <t>https://gis-portal.westeurope.cloudapp.azure.com/portal/sharing/rest/content/items/98b2876c4e34491c9a167110384dcf54/data</t>
  </si>
  <si>
    <t>https://gis-portal.westeurope.cloudapp.azure.com/portal/sharing/rest/content/items/eddeb827727c4ee5af599bac5052edc8/data</t>
  </si>
  <si>
    <t>https://gis-portal.westeurope.cloudapp.azure.com/portal/sharing/rest/content/items/d5f4636e6b274f6cac993bc3ce4e06f0/data</t>
  </si>
  <si>
    <t>https://gis-portal.westeurope.cloudapp.azure.com/portal/sharing/rest/content/items/3b8f364b4b0e49b1b7d31f88736b93c0/data</t>
  </si>
  <si>
    <t>https://gis-portal.westeurope.cloudapp.azure.com/portal/sharing/rest/content/items/f7ffec21d79a430b8b35ab456d08760a/data</t>
  </si>
  <si>
    <t>https://gis-portal.westeurope.cloudapp.azure.com/portal/sharing/rest/content/items/dccaafa4fd864a74b49a4cec66a26769/data</t>
  </si>
  <si>
    <t>https://gis-portal.westeurope.cloudapp.azure.com/portal/sharing/rest/content/items/2dee55f5ce0045858b3830ea4943cbd2/data</t>
  </si>
  <si>
    <t>https://gis-portal.westeurope.cloudapp.azure.com/portal/sharing/rest/content/items/6bf5f48cd46549afb2d5ca74d5fd558e/data</t>
  </si>
  <si>
    <t>https://gis-portal.westeurope.cloudapp.azure.com/portal/sharing/rest/content/items/4834e62b5e234b9eaead8e4770d86bae/data</t>
  </si>
  <si>
    <t>https://gis-portal.westeurope.cloudapp.azure.com/portal/sharing/rest/content/items/d4b199741a284d30abfc316f75e826bb/data</t>
  </si>
  <si>
    <t>https://gis-portal.westeurope.cloudapp.azure.com/portal/sharing/rest/content/items/ac1c3f0e27ae49859936cd5510cabdd0/data</t>
  </si>
  <si>
    <t>https://gis-portal.westeurope.cloudapp.azure.com/portal/sharing/rest/content/items/87241f1e4abb4f59ba1afc9f0e5d5d18/data</t>
  </si>
  <si>
    <t>https://gis-portal.westeurope.cloudapp.azure.com/portal/sharing/rest/content/items/dab92764039041c48c0f31da0ade55dc/data</t>
  </si>
  <si>
    <t>https://gis-portal.westeurope.cloudapp.azure.com/portal/sharing/rest/content/items/93a5c9895b3b4aef95b07b52785dddf8/data</t>
  </si>
  <si>
    <t>https://gis-portal.westeurope.cloudapp.azure.com/portal/sharing/rest/content/items/348ddac8d58e4f168cba7851c9641e5a/data</t>
  </si>
  <si>
    <t>https://gis-portal.westeurope.cloudapp.azure.com/portal/sharing/rest/content/items/a910aecf975d4340beacd390fb139fb2/data</t>
  </si>
  <si>
    <t>https://gis-portal.westeurope.cloudapp.azure.com/portal/sharing/rest/content/items/2d7301685fbe4e1991ac77ef08d44973/data</t>
  </si>
  <si>
    <t>https://gis-portal.westeurope.cloudapp.azure.com/portal/sharing/rest/content/items/d3d17c7712b448a19241ca581479ad58/data</t>
  </si>
  <si>
    <t>https://gis-portal.westeurope.cloudapp.azure.com/portal/sharing/rest/content/items/a91d491814034e12b48694994bc9193d/data</t>
  </si>
  <si>
    <t>https://gis-portal.westeurope.cloudapp.azure.com/portal/sharing/rest/content/items/1317a381716944a192aee789d8c00e1b/data</t>
  </si>
  <si>
    <t>https://gis-portal.westeurope.cloudapp.azure.com/portal/sharing/rest/content/items/3127d2241d624228a8fc2ac80305664e/data</t>
  </si>
  <si>
    <t>https://gis-portal.westeurope.cloudapp.azure.com/portal/sharing/rest/content/items/d7960f35ee224401969f81e3be4cdb17/data</t>
  </si>
  <si>
    <t>https://gis-portal.westeurope.cloudapp.azure.com/portal/sharing/rest/content/items/da3fc645e7a440659497e9fcfd8e37b6/data</t>
  </si>
  <si>
    <t>https://gis-portal.westeurope.cloudapp.azure.com/portal/sharing/rest/content/items/3f32612a0047477986fb3cc1ba713459/data</t>
  </si>
  <si>
    <t>https://gis-portal.westeurope.cloudapp.azure.com/portal/sharing/rest/content/items/0b84ad2072fc40efac32858995f47290/data</t>
  </si>
  <si>
    <t>https://gis-portal.westeurope.cloudapp.azure.com/portal/sharing/rest/content/items/6c02adeb7fe34b3ba57e0004a78ffb0e/data</t>
  </si>
  <si>
    <t>https://gis-portal.westeurope.cloudapp.azure.com/portal/sharing/rest/content/items/12ad2383d6fb4528a3b81cf288c935e7/data</t>
  </si>
  <si>
    <t>https://gis-portal.westeurope.cloudapp.azure.com/portal/sharing/rest/content/items/6c11aa0195eb4e688d28d7ae6ab34a55/data</t>
  </si>
  <si>
    <t>https://gis-portal.westeurope.cloudapp.azure.com/portal/sharing/rest/content/items/d1d16b1f45e5448b91620c19c7d838da/data</t>
  </si>
  <si>
    <t>https://gis-portal.westeurope.cloudapp.azure.com/portal/sharing/rest/content/items/27f9f8d67c1f414080ce1e2bd4a3c469/data</t>
  </si>
  <si>
    <t>https://gis-portal.westeurope.cloudapp.azure.com/portal/sharing/rest/content/items/6f67ddbc9a0e4fa5bf403ddccf0cb924/data</t>
  </si>
  <si>
    <t>https://gis-portal.westeurope.cloudapp.azure.com/portal/sharing/rest/content/items/ce57b1ed0c974d22a7994fe525566480/data</t>
  </si>
  <si>
    <t>https://gis-portal.westeurope.cloudapp.azure.com/portal/sharing/rest/content/items/466d7d4c589f43178adad053716cfb32/data</t>
  </si>
  <si>
    <t>https://gis-portal.westeurope.cloudapp.azure.com/portal/sharing/rest/content/items/0049604ba3784be9a302af481a63a986/data</t>
  </si>
  <si>
    <t>https://gis-portal.westeurope.cloudapp.azure.com/portal/sharing/rest/content/items/828bf97ffb5b4946b5de2c0dd2c7b271/data</t>
  </si>
  <si>
    <t>https://gis-portal.westeurope.cloudapp.azure.com/portal/sharing/rest/content/items/56345debde2e43b39b65ff266cb331f2/data</t>
  </si>
  <si>
    <t>https://gis-portal.westeurope.cloudapp.azure.com/portal/sharing/rest/content/items/50a76d60d88c481ba94759421c0fd193/data</t>
  </si>
  <si>
    <t>https://gis-portal.westeurope.cloudapp.azure.com/portal/sharing/rest/content/items/b2b29dc4c7d346269f916c66b983ae09/data</t>
  </si>
  <si>
    <t>https://gis-portal.westeurope.cloudapp.azure.com/portal/sharing/rest/content/items/ac82d575a01e4bfd817707ad0c5ea8e7/data</t>
  </si>
  <si>
    <t>https://gis-portal.westeurope.cloudapp.azure.com/portal/sharing/rest/content/items/9d383f573b784a98b657b59afd7a2be7/data</t>
  </si>
  <si>
    <t>https://gis-portal.westeurope.cloudapp.azure.com/portal/sharing/rest/content/items/51687ea55be045f082f07216e3a93b86/data</t>
  </si>
  <si>
    <t>https://gis-portal.westeurope.cloudapp.azure.com/portal/sharing/rest/content/items/7528cb89b8a24adabb042cfbb39ed4fc/data</t>
  </si>
  <si>
    <t>https://gis-portal.westeurope.cloudapp.azure.com/portal/sharing/rest/content/items/28a7251ae0494ee79a84fe61708fc2ec/data</t>
  </si>
  <si>
    <t>https://gis-portal.westeurope.cloudapp.azure.com/portal/sharing/rest/content/items/6172f1a591754cd4913eb343782a8a05/data</t>
  </si>
  <si>
    <t>https://gis-portal.westeurope.cloudapp.azure.com/portal/sharing/rest/content/items/6a7ebec063ff4dc9a5bb741955e86123/data</t>
  </si>
  <si>
    <t>https://gis-portal.westeurope.cloudapp.azure.com/portal/sharing/rest/content/items/62886c065d794ea69d55edbbd094844c/data</t>
  </si>
  <si>
    <t>https://gis-portal.westeurope.cloudapp.azure.com/portal/sharing/rest/content/items/ba28c16859ac47adb49a050ddf1c0218/data</t>
  </si>
  <si>
    <t>https://gis-portal.westeurope.cloudapp.azure.com/portal/sharing/rest/content/items/f342f6cc75a3452ebd846c402f711ddf/data</t>
  </si>
  <si>
    <t>https://gis-portal.westeurope.cloudapp.azure.com/portal/sharing/rest/content/items/3675979beaaf4595965f099f60732d25/data</t>
  </si>
  <si>
    <t>https://gis-portal.westeurope.cloudapp.azure.com/portal/sharing/rest/content/items/9bc755548ffe4cde91f44d56c8120bb2/data</t>
  </si>
  <si>
    <t>https://gis-portal.westeurope.cloudapp.azure.com/portal/sharing/rest/content/items/0b65b7f66ade487198e6a3a26c102493/data</t>
  </si>
  <si>
    <t>https://gis-portal.westeurope.cloudapp.azure.com/portal/sharing/rest/content/items/d8c4fe6099ce4b04bd463c9d01f51adb/data</t>
  </si>
  <si>
    <t>https://gis-portal.westeurope.cloudapp.azure.com/portal/sharing/rest/content/items/dca70d28c9a84341925d623b614632a2/data</t>
  </si>
  <si>
    <t>https://gis-portal.westeurope.cloudapp.azure.com/portal/sharing/rest/content/items/830aa77214f64300a30c42c22852279a/data</t>
  </si>
  <si>
    <t>https://gis-portal.westeurope.cloudapp.azure.com/portal/sharing/rest/content/items/6f767bba637a49398038c5522e12cc7c/data</t>
  </si>
  <si>
    <t>https://gis-portal.westeurope.cloudapp.azure.com/portal/sharing/rest/content/items/4a2eb0f1597d41ce8aea5642dbce9dc6/data</t>
  </si>
  <si>
    <t>https://gis-portal.westeurope.cloudapp.azure.com/portal/sharing/rest/content/items/460fcd3d92b544809e82e3eac276adab/data</t>
  </si>
  <si>
    <t>https://gis-portal.westeurope.cloudapp.azure.com/portal/sharing/rest/content/items/0888c4f6d4fb48839292addef39cf9c0/data</t>
  </si>
  <si>
    <t>https://gis-portal.westeurope.cloudapp.azure.com/portal/sharing/rest/content/items/ce471f23ebb74dec906e31103222224b/data</t>
  </si>
  <si>
    <t>https://gis-portal.westeurope.cloudapp.azure.com/portal/sharing/rest/content/items/aef0589b127b46e0a2ba56207ded2620/data</t>
  </si>
  <si>
    <t>https://gis-portal.westeurope.cloudapp.azure.com/portal/sharing/rest/content/items/b63feade009b4ef0bcbb193eb80eb521/data</t>
  </si>
  <si>
    <t>https://gis-portal.westeurope.cloudapp.azure.com/portal/sharing/rest/content/items/c0e49a48f7084b29a19729fef882fbe9/data</t>
  </si>
  <si>
    <t>https://gis-portal.westeurope.cloudapp.azure.com/portal/sharing/rest/content/items/0cc3fe4166f14baa916de17c551476cb/data</t>
  </si>
  <si>
    <t>https://gis-portal.westeurope.cloudapp.azure.com/portal/sharing/rest/content/items/f6045282ff614355bf4cee60f623a33a/data</t>
  </si>
  <si>
    <t>https://gis-portal.westeurope.cloudapp.azure.com/portal/sharing/rest/content/items/7a2e81a731f54ef39a8f6abe8cfb6ec0/data</t>
  </si>
  <si>
    <t>https://gis-portal.westeurope.cloudapp.azure.com/portal/sharing/rest/content/items/308b670456174956820a1abcc9c75299/data</t>
  </si>
  <si>
    <t>https://gis-portal.westeurope.cloudapp.azure.com/portal/sharing/rest/content/items/fdf3398775f04d14a2b2e943146401ff/data</t>
  </si>
  <si>
    <t>https://gis-portal.westeurope.cloudapp.azure.com/portal/sharing/rest/content/items/f39f62c95ecb40478d2d9313a1ed9d0d/data</t>
  </si>
  <si>
    <t>https://gis-portal.westeurope.cloudapp.azure.com/portal/sharing/rest/content/items/b799895374584594a2adb432a6df0c69/data</t>
  </si>
  <si>
    <t>https://gis-portal.westeurope.cloudapp.azure.com/portal/sharing/rest/content/items/0dad816ca34c4240a95d6269232c9169/data</t>
  </si>
  <si>
    <t>https://gis-portal.westeurope.cloudapp.azure.com/portal/sharing/rest/content/items/fba9604b13154e9b85220bbcb8bae1bd/data</t>
  </si>
  <si>
    <t>https://gis-portal.westeurope.cloudapp.azure.com/portal/sharing/rest/content/items/997d82c9fabf4edf85f1fe37fa657abf/data</t>
  </si>
  <si>
    <t>https://gis-portal.westeurope.cloudapp.azure.com/portal/sharing/rest/content/items/cb47ee6fad7d4f1ba5f19ec848771e06/data</t>
  </si>
  <si>
    <t>https://gis-portal.westeurope.cloudapp.azure.com/portal/sharing/rest/content/items/104d79dd9b6c4d9a9e3b925ba2029207/data</t>
  </si>
  <si>
    <t>https://gis-portal.westeurope.cloudapp.azure.com/portal/sharing/rest/content/items/a00a52d51c9c41dba64e25abf4c9bf90/data</t>
  </si>
  <si>
    <t>https://gis-portal.westeurope.cloudapp.azure.com/portal/sharing/rest/content/items/27c14324ac624c14b2fa0d505c752567/data</t>
  </si>
  <si>
    <t>https://gis-portal.westeurope.cloudapp.azure.com/portal/sharing/rest/content/items/92e591fce67d448badff94c0f8c941ab/data</t>
  </si>
  <si>
    <t>https://gis-portal.westeurope.cloudapp.azure.com/portal/sharing/rest/content/items/f423bad599d54bc5bf59be83f2d0348d/data</t>
  </si>
  <si>
    <t>https://gis-portal.westeurope.cloudapp.azure.com/portal/sharing/rest/content/items/faa961ddafb449dabbe3d94fd7d1cd12/data</t>
  </si>
  <si>
    <t>https://gis-portal.westeurope.cloudapp.azure.com/portal/sharing/rest/content/items/79f8fcd2b70b446dacab685704d1b96b/data</t>
  </si>
  <si>
    <t>https://gis-portal.westeurope.cloudapp.azure.com/portal/sharing/rest/content/items/b250e0ff9eeb4fdf8c7ecc8e7b32546d/data</t>
  </si>
  <si>
    <t>https://gis-portal.westeurope.cloudapp.azure.com/portal/sharing/rest/content/items/b8fdabf6f802466692a9c88b572d03a2/data</t>
  </si>
  <si>
    <t>https://gis-portal.westeurope.cloudapp.azure.com/portal/sharing/rest/content/items/df7964b29e4d428f95313de67c990fbc/data</t>
  </si>
  <si>
    <t>https://gis-portal.westeurope.cloudapp.azure.com/portal/sharing/rest/content/items/9d487d60476448d19ffc19b598e17c5b/data</t>
  </si>
  <si>
    <t>https://gis-portal.westeurope.cloudapp.azure.com/portal/sharing/rest/content/items/6828cad0e4b543e3a213828224f2784e/data</t>
  </si>
  <si>
    <t>https://gis-portal.westeurope.cloudapp.azure.com/portal/sharing/rest/content/items/3e4a336ca2854deca46a2992ffbd0c70/data</t>
  </si>
  <si>
    <t>https://gis-portal.westeurope.cloudapp.azure.com/portal/sharing/rest/content/items/0d6163b1179f4be3bbf435ba6ad9919f/data</t>
  </si>
  <si>
    <t>https://gis-portal.westeurope.cloudapp.azure.com/portal/sharing/rest/content/items/207a5a889d0243358b1dbfae5e72d7b6/data</t>
  </si>
  <si>
    <t>https://gis-portal.westeurope.cloudapp.azure.com/portal/sharing/rest/content/items/9691dcd15cb34c3b9044d79886ff2fed/data</t>
  </si>
  <si>
    <t>https://gis-portal.westeurope.cloudapp.azure.com/portal/sharing/rest/content/items/bd500da1435c400998c631f3b74f27ea/data</t>
  </si>
  <si>
    <t>https://gis-portal.westeurope.cloudapp.azure.com/portal/sharing/rest/content/items/a4cd4f05e6444a5598bbd10f7aa6a930/data</t>
  </si>
  <si>
    <t>https://gis-portal.westeurope.cloudapp.azure.com/portal/sharing/rest/content/items/74a7463a3b8b47e0bca475ff655ecd8b/data</t>
  </si>
  <si>
    <t>https://gis-portal.westeurope.cloudapp.azure.com/portal/sharing/rest/content/items/0c35c3b56b4448f8940b9b6f4ac0e489/data</t>
  </si>
  <si>
    <t>https://gis-portal.westeurope.cloudapp.azure.com/portal/sharing/rest/content/items/f41db197ae9144eba43f88c602367ec3/data</t>
  </si>
  <si>
    <t>https://gis-portal.westeurope.cloudapp.azure.com/portal/sharing/rest/content/items/8648d24723cd48d893b0948e05d1c50a/data</t>
  </si>
  <si>
    <t>https://gis-portal.westeurope.cloudapp.azure.com/portal/sharing/rest/content/items/2b11a6837dc54041ab875ed9623e69ff/data</t>
  </si>
  <si>
    <t>https://gis-portal.westeurope.cloudapp.azure.com/portal/sharing/rest/content/items/6361c58bae2a412a908338a6f2442b3d/data</t>
  </si>
  <si>
    <t>https://gis-portal.westeurope.cloudapp.azure.com/portal/sharing/rest/content/items/51bde6311cf040e18eb1715e81fb7024/data</t>
  </si>
  <si>
    <t>https://gis-portal.westeurope.cloudapp.azure.com/portal/sharing/rest/content/items/c1ab52ea0f034d89a60f836f6587f3ba/data</t>
  </si>
  <si>
    <t>https://gis-portal.westeurope.cloudapp.azure.com/portal/sharing/rest/content/items/56b52577cf36450ead2df14b6c8ebcf9/data</t>
  </si>
  <si>
    <t>https://gis-portal.westeurope.cloudapp.azure.com/portal/sharing/rest/content/items/1e6b19129cc1488da559fdbf341a9b12/data</t>
  </si>
  <si>
    <t>https://gis-portal.westeurope.cloudapp.azure.com/portal/sharing/rest/content/items/1f26e61a92b949a68fa53e34d6f716d8/data</t>
  </si>
  <si>
    <t>https://gis-portal.westeurope.cloudapp.azure.com/portal/sharing/rest/content/items/aafa75301598493abbea1a00223bfcbe/data</t>
  </si>
  <si>
    <t>https://gis-portal.westeurope.cloudapp.azure.com/portal/sharing/rest/content/items/6407ef50a0884464a1cc2a3b431b37fa/data</t>
  </si>
  <si>
    <t>https://gis-portal.westeurope.cloudapp.azure.com/portal/sharing/rest/content/items/39a4a3a8acbb4e2d81c09d2b6e1da7a1/data</t>
  </si>
  <si>
    <t>https://gis-portal.westeurope.cloudapp.azure.com/portal/sharing/rest/content/items/bcd5dd42508b4c07b3298119fa32871e/data</t>
  </si>
  <si>
    <t>https://gis-portal.westeurope.cloudapp.azure.com/portal/sharing/rest/content/items/d55c338776ff4b4eb8901cc51e62cabb/data</t>
  </si>
  <si>
    <t>https://gis-portal.westeurope.cloudapp.azure.com/portal/sharing/rest/content/items/775bf1a00f8147688eb9e79347c1c19e/data</t>
  </si>
  <si>
    <t>https://gis-portal.westeurope.cloudapp.azure.com/portal/sharing/rest/content/items/30b5f3ba42624271a8eea0d94671e8c5/data</t>
  </si>
  <si>
    <t>https://gis-portal.westeurope.cloudapp.azure.com/portal/sharing/rest/content/items/5550ad1703e949899d9e4882c2e32b4b/data</t>
  </si>
  <si>
    <t>https://gis-portal.westeurope.cloudapp.azure.com/portal/sharing/rest/content/items/1414894f7f98449ba0a47c2bcd2d9dde/data</t>
  </si>
  <si>
    <t>https://gis-portal.westeurope.cloudapp.azure.com/portal/sharing/rest/content/items/192e846709f846f08a9dbaf587011207/data</t>
  </si>
  <si>
    <t>https://gis-portal.westeurope.cloudapp.azure.com/portal/sharing/rest/content/items/7b941b73b375413f91a1fad0d55dc555/data</t>
  </si>
  <si>
    <t>https://gis-portal.westeurope.cloudapp.azure.com/portal/sharing/rest/content/items/51dee008f21448909b47897e14927736/data</t>
  </si>
  <si>
    <t>https://gis-portal.westeurope.cloudapp.azure.com/portal/sharing/rest/content/items/bc30c1153bc843e39dee0f753430aa40/data</t>
  </si>
  <si>
    <t>https://gis-portal.westeurope.cloudapp.azure.com/portal/sharing/rest/content/items/86e8651f4c884223b6024c72698a70d7/data</t>
  </si>
  <si>
    <t>https://gis-portal.westeurope.cloudapp.azure.com/portal/sharing/rest/content/items/602c08338bc540968f0ec5dda88ce3f3/data</t>
  </si>
  <si>
    <t>https://gis-portal.westeurope.cloudapp.azure.com/portal/sharing/rest/content/items/7d6b4a131f68476e876681a504e9289b/data</t>
  </si>
  <si>
    <t>https://gis-portal.westeurope.cloudapp.azure.com/portal/sharing/rest/content/items/0984d29f34164ffaa11eeb8c3fd781c4/data</t>
  </si>
  <si>
    <t>https://gis-portal.westeurope.cloudapp.azure.com/portal/sharing/rest/content/items/408e637a6ed74c1f953f8c391f6edcc3/data</t>
  </si>
  <si>
    <t>https://gis-portal.westeurope.cloudapp.azure.com/portal/sharing/rest/content/items/7aeae2c437354ab081749a2cfa2239be/data</t>
  </si>
  <si>
    <t>https://gis-portal.westeurope.cloudapp.azure.com/portal/sharing/rest/content/items/15ed4ce7e9b74d8abecaac96bc5aba43/data</t>
  </si>
  <si>
    <t>https://gis-portal.westeurope.cloudapp.azure.com/portal/sharing/rest/content/items/f490f9ce2f054fce992b344252d847bb/data</t>
  </si>
  <si>
    <t>https://gis-portal.westeurope.cloudapp.azure.com/portal/sharing/rest/content/items/8f4d8a5ecc434990af084db965c68bd4/data</t>
  </si>
  <si>
    <t>https://gis-portal.westeurope.cloudapp.azure.com/portal/sharing/rest/content/items/11c5951f916b45558550f23d2549342b/data</t>
  </si>
  <si>
    <t>https://gis-portal.westeurope.cloudapp.azure.com/portal/sharing/rest/content/items/8ca68f108c754374ab0fa8c426938d57/data</t>
  </si>
  <si>
    <t>https://gis-portal.westeurope.cloudapp.azure.com/portal/sharing/rest/content/items/fdd5e7ab83ee4ed59ba026b5d7e8d1b4/data</t>
  </si>
  <si>
    <t>https://gis-portal.westeurope.cloudapp.azure.com/portal/sharing/rest/content/items/9b6e4847026e4a5f9c8a4ffe950988fa/data</t>
  </si>
  <si>
    <t>https://gis-portal.westeurope.cloudapp.azure.com/portal/sharing/rest/content/items/3680589a230e4daf8e4364f82fffb1c9/data</t>
  </si>
  <si>
    <t>https://gis-portal.westeurope.cloudapp.azure.com/portal/sharing/rest/content/items/7e96ca9eb7804ecd9fcc12e12e0fb8a4/data</t>
  </si>
  <si>
    <t>https://gis-portal.westeurope.cloudapp.azure.com/portal/sharing/rest/content/items/fb3e7ee2c25748a5b488a3a6bb65c35b/data</t>
  </si>
  <si>
    <t>https://gis-portal.westeurope.cloudapp.azure.com/portal/sharing/rest/content/items/39ff5f1c356e4864be531c75e0620d75/data</t>
  </si>
  <si>
    <t>https://gis-portal.westeurope.cloudapp.azure.com/portal/sharing/rest/content/items/58f4e9b40ab94d7babbcd646ebe81651/data</t>
  </si>
  <si>
    <t>https://gis-portal.westeurope.cloudapp.azure.com/portal/sharing/rest/content/items/cffc7118bb1b4a8ba80733dcf3a7f8b6/data</t>
  </si>
  <si>
    <t>https://gis-portal.westeurope.cloudapp.azure.com/portal/sharing/rest/content/items/a248706fa38d4a7fa300831be701d338/data</t>
  </si>
  <si>
    <t>https://gis-portal.westeurope.cloudapp.azure.com/portal/sharing/rest/content/items/c3ca9fe65bab4aa2b7454733c0283dba/data</t>
  </si>
  <si>
    <t>https://gis-portal.westeurope.cloudapp.azure.com/portal/sharing/rest/content/items/1e25e9c261bd4d8c8b56a472c2fc4eab/data</t>
  </si>
  <si>
    <t>https://gis-portal.westeurope.cloudapp.azure.com/portal/sharing/rest/content/items/2cd5b54a9034437ca16e2e1461fa5dc2/data</t>
  </si>
  <si>
    <t>https://gis-portal.westeurope.cloudapp.azure.com/portal/sharing/rest/content/items/f8e570544bc84fd690c92a0c8b063a39/data</t>
  </si>
  <si>
    <t>https://gis-portal.westeurope.cloudapp.azure.com/portal/sharing/rest/content/items/424881ebe1fa4867801e8bc3ccbcfceb/data</t>
  </si>
  <si>
    <t>https://gis-portal.westeurope.cloudapp.azure.com/portal/sharing/rest/content/items/b721ee9169da4644ad7f451fc0eb1244/data</t>
  </si>
  <si>
    <t>https://gis-portal.westeurope.cloudapp.azure.com/portal/sharing/rest/content/items/dd98de766efd4baa8cc984b493892541/data</t>
  </si>
  <si>
    <t>https://gis-portal.westeurope.cloudapp.azure.com/portal/sharing/rest/content/items/d5a97cd5c203415ba46d05715bbd710c/data</t>
  </si>
  <si>
    <t>https://gis-portal.westeurope.cloudapp.azure.com/portal/sharing/rest/content/items/841cf616d02c4a4288d523c6c16340ad/data</t>
  </si>
  <si>
    <t>https://gis-portal.westeurope.cloudapp.azure.com/portal/sharing/rest/content/items/3e1af01ea5c74fb68a83a85ae7bf5615/data</t>
  </si>
  <si>
    <t>https://gis-portal.westeurope.cloudapp.azure.com/portal/sharing/rest/content/items/2201fa038c214253b04bf373d2da77b3/data</t>
  </si>
  <si>
    <t>https://gis-portal.westeurope.cloudapp.azure.com/portal/sharing/rest/content/items/dc841450415b4aa3868931fe81ded142/data</t>
  </si>
  <si>
    <t>https://gis-portal.westeurope.cloudapp.azure.com/portal/sharing/rest/content/items/f734a78f8b484a589133f0e1da9bedce/data</t>
  </si>
  <si>
    <t>https://gis-portal.westeurope.cloudapp.azure.com/portal/sharing/rest/content/items/baeeada7ebfa4105bdd96a8691399f0e/data</t>
  </si>
  <si>
    <t>https://gis-portal.westeurope.cloudapp.azure.com/portal/sharing/rest/content/items/d179d8de04004e928dfcf9426928664b/data</t>
  </si>
  <si>
    <t>https://gis-portal.westeurope.cloudapp.azure.com/portal/sharing/rest/content/items/cfc8b69e487041d59efb4e7e551c04bf/data</t>
  </si>
  <si>
    <t>https://gis-portal.westeurope.cloudapp.azure.com/portal/sharing/rest/content/items/c006b9d1bb194feba679ed7adb55c373/data</t>
  </si>
  <si>
    <t>https://gis-portal.westeurope.cloudapp.azure.com/portal/sharing/rest/content/items/647ec1fae23e4d22ba431d33b05b7402/data</t>
  </si>
  <si>
    <t>https://gis-portal.westeurope.cloudapp.azure.com/portal/sharing/rest/content/items/e821183171a94d72b8e33f948f8eab36/data</t>
  </si>
  <si>
    <t>https://gis-portal.westeurope.cloudapp.azure.com/portal/sharing/rest/content/items/4d56161983a549ea9648ba2d6bba1991/data</t>
  </si>
  <si>
    <t>https://gis-portal.westeurope.cloudapp.azure.com/portal/sharing/rest/content/items/4d603ed0d9a745dda61bfbe3a3a5d5a3/data</t>
  </si>
  <si>
    <t>https://gis-portal.westeurope.cloudapp.azure.com/portal/sharing/rest/content/items/af73d276949e4658b0ab9c8f182f0e8e/data</t>
  </si>
  <si>
    <t>https://gis-portal.westeurope.cloudapp.azure.com/portal/sharing/rest/content/items/1318d0dad0de4bcf828c9123b09fcb6b/data</t>
  </si>
  <si>
    <t>https://gis-portal.westeurope.cloudapp.azure.com/portal/sharing/rest/content/items/698686d33e46464e8cc706a43f4137b3/data</t>
  </si>
  <si>
    <t>https://gis-portal.westeurope.cloudapp.azure.com/portal/sharing/rest/content/items/99d10c4e2aa54bd285fa285118798d91/data</t>
  </si>
  <si>
    <t>https://gis-portal.westeurope.cloudapp.azure.com/portal/sharing/rest/content/items/7ea4830512b1412eb56029779aec43ad/data</t>
  </si>
  <si>
    <t>https://gis-portal.westeurope.cloudapp.azure.com/portal/sharing/rest/content/items/a1df712ad87c4c60a0d9b3c590ca4718/data</t>
  </si>
  <si>
    <t>https://gis-portal.westeurope.cloudapp.azure.com/portal/sharing/rest/content/items/336d9ddfa6ac4f949715e5c08b57000e/data</t>
  </si>
  <si>
    <t>https://gis-portal.westeurope.cloudapp.azure.com/portal/sharing/rest/content/items/44a0014f50764e5886f93deedfd741fe/data</t>
  </si>
  <si>
    <t>https://gis-portal.westeurope.cloudapp.azure.com/portal/sharing/rest/content/items/6668ae1e404a467d97522be4a0860bfb/data</t>
  </si>
  <si>
    <t>https://gis-portal.westeurope.cloudapp.azure.com/portal/sharing/rest/content/items/bf9e374c412f42038c6582ed747abbf1/data</t>
  </si>
  <si>
    <t>https://gis-portal.westeurope.cloudapp.azure.com/portal/sharing/rest/content/items/ddcc2d8854c14122b5c4a10f73fe78c1/data</t>
  </si>
  <si>
    <t>https://gis-portal.westeurope.cloudapp.azure.com/portal/sharing/rest/content/items/4414f09c80eb4b1192a8bca3fff8d5be/data</t>
  </si>
  <si>
    <t>https://gis-portal.westeurope.cloudapp.azure.com/portal/sharing/rest/content/items/cd797842e0fc4000bbf77b8fc2893135/data</t>
  </si>
  <si>
    <t>https://gis-portal.westeurope.cloudapp.azure.com/portal/sharing/rest/content/items/9a56afdb5bfc4ad78116d1076dc702d9/data</t>
  </si>
  <si>
    <t>https://gis-portal.westeurope.cloudapp.azure.com/portal/sharing/rest/content/items/eee5706dcad94cd5bee9945173a45c89/data</t>
  </si>
  <si>
    <t>https://gis-portal.westeurope.cloudapp.azure.com/portal/sharing/rest/content/items/8aa876a7792744a6beb2f475078808c3/data</t>
  </si>
  <si>
    <t>https://gis-portal.westeurope.cloudapp.azure.com/portal/sharing/rest/content/items/8cd5e547e3154476985cf168e27e5cf3/data</t>
  </si>
  <si>
    <t>https://gis-portal.westeurope.cloudapp.azure.com/portal/sharing/rest/content/items/ed86e2675fd84096aa4b2cadedbc343c/data</t>
  </si>
  <si>
    <t>https://gis-portal.westeurope.cloudapp.azure.com/portal/sharing/rest/content/items/709ea73d2b0f432fab35f70115b9311d/data</t>
  </si>
  <si>
    <t>https://gis-portal.westeurope.cloudapp.azure.com/portal/sharing/rest/content/items/60cd603e5bc64457b4ae7b8607177ed6/data</t>
  </si>
  <si>
    <t>https://gis-portal.westeurope.cloudapp.azure.com/portal/sharing/rest/content/items/30aec764ea53401bbdc53d7167a3818c/data</t>
  </si>
  <si>
    <t>https://gis-portal.westeurope.cloudapp.azure.com/portal/sharing/rest/content/items/edeb4720ef774de99e9c12b853c61317/data</t>
  </si>
  <si>
    <t>https://gis-portal.westeurope.cloudapp.azure.com/portal/sharing/rest/content/items/68687e2046b54270a678a566334f3d88/data</t>
  </si>
  <si>
    <t>https://gis-portal.westeurope.cloudapp.azure.com/portal/sharing/rest/content/items/a2624a88cb1c48739616b09292724699/data</t>
  </si>
  <si>
    <t>https://gis-portal.westeurope.cloudapp.azure.com/portal/sharing/rest/content/items/017bb9f57e7540898ffaf5fa5cda5908/data</t>
  </si>
  <si>
    <t>https://gis-portal.westeurope.cloudapp.azure.com/portal/sharing/rest/content/items/02ed42a89734479681aea3c3f14799f3/data</t>
  </si>
  <si>
    <t>https://gis-portal.westeurope.cloudapp.azure.com/portal/sharing/rest/content/items/2bedabb017b04952bb947f47c4986cfa/data</t>
  </si>
  <si>
    <t>https://gis-portal.westeurope.cloudapp.azure.com/portal/sharing/rest/content/items/08d13838db004c92adf834922d1d2d76/data</t>
  </si>
  <si>
    <t>https://gis-portal.westeurope.cloudapp.azure.com/portal/sharing/rest/content/items/f9d7ea532e0c460cabab445bc1f3c6d9/data</t>
  </si>
  <si>
    <t>https://gis-portal.westeurope.cloudapp.azure.com/portal/sharing/rest/content/items/f49aa84b3f684b33a1d2929fc089e5e8/data</t>
  </si>
  <si>
    <t>https://gis-portal.westeurope.cloudapp.azure.com/portal/sharing/rest/content/items/a12a7459b77f4d0097c871354febbcc9/data</t>
  </si>
  <si>
    <t>https://gis-portal.westeurope.cloudapp.azure.com/portal/sharing/rest/content/items/e541c5c7eb7e40d9b12d454433d37f43/data</t>
  </si>
  <si>
    <t>https://gis-portal.westeurope.cloudapp.azure.com/portal/sharing/rest/content/items/b877747400344b6b9bbeafd57776fffb/data</t>
  </si>
  <si>
    <t>https://gis-portal.westeurope.cloudapp.azure.com/portal/sharing/rest/content/items/94453ccae55a48899dc61122ebc6b014/data</t>
  </si>
  <si>
    <t>https://gis-portal.westeurope.cloudapp.azure.com/portal/sharing/rest/content/items/ed55ce0b61d14e9597a96873c7f1780f/data</t>
  </si>
  <si>
    <t>https://gis-portal.westeurope.cloudapp.azure.com/portal/sharing/rest/content/items/68a9315ffd52420dbd094e7d28ad4052/data</t>
  </si>
  <si>
    <t>https://gis-portal.westeurope.cloudapp.azure.com/portal/sharing/rest/content/items/42161ce7e9cd492cb3011f995d4051eb/data</t>
  </si>
  <si>
    <t>https://gis-portal.westeurope.cloudapp.azure.com/portal/sharing/rest/content/items/b437fc0ffba74eb7bc0d4e7054672c7e/data</t>
  </si>
  <si>
    <t>https://gis-portal.westeurope.cloudapp.azure.com/portal/sharing/rest/content/items/edf8206358d948e8bb6cb5171bba77a9/data</t>
  </si>
  <si>
    <t>https://gis-portal.westeurope.cloudapp.azure.com/portal/sharing/rest/content/items/0ba3e08a8b54427ba3f5dd0cbd7c40e7/data</t>
  </si>
  <si>
    <t>https://gis-portal.westeurope.cloudapp.azure.com/portal/sharing/rest/content/items/62b558f67a2f4fe0abfd49411263fc91/data</t>
  </si>
  <si>
    <t>https://gis-portal.westeurope.cloudapp.azure.com/portal/sharing/rest/content/items/91c403352c2142268358027c4c287efb/data</t>
  </si>
  <si>
    <t>https://gis-portal.westeurope.cloudapp.azure.com/portal/sharing/rest/content/items/a4ec6099cd9640779c42d082f73d87d3/data</t>
  </si>
  <si>
    <t>https://gis-portal.westeurope.cloudapp.azure.com/portal/sharing/rest/content/items/7e345a336c8846dda51e6df001180afb/data</t>
  </si>
  <si>
    <t>https://gis-portal.westeurope.cloudapp.azure.com/portal/sharing/rest/content/items/955ec85423044b40879763bc688c22a3/data</t>
  </si>
  <si>
    <t>https://gis-portal.westeurope.cloudapp.azure.com/portal/sharing/rest/content/items/2528da49356142e7bc67be598592b179/data</t>
  </si>
  <si>
    <t>https://gis-portal.westeurope.cloudapp.azure.com/portal/sharing/rest/content/items/b8c1c22a9f1e459c8aa88f4f0762b8ce/data</t>
  </si>
  <si>
    <t>https://gis-portal.westeurope.cloudapp.azure.com/portal/sharing/rest/content/items/51d06e7f1c4e420e883a01c93bb6bc7c/data</t>
  </si>
  <si>
    <t>https://gis-portal.westeurope.cloudapp.azure.com/portal/sharing/rest/content/items/3af658b6ad6143bb88fbb523d4be6b0b/data</t>
  </si>
  <si>
    <t>https://gis-portal.westeurope.cloudapp.azure.com/portal/sharing/rest/content/items/42e7d96d0a4a496c828f05af12a43501/data</t>
  </si>
  <si>
    <t>https://gis-portal.westeurope.cloudapp.azure.com/portal/sharing/rest/content/items/69b16d0405074063bacdc6c40c9865ec/data</t>
  </si>
  <si>
    <t>https://gis-portal.westeurope.cloudapp.azure.com/portal/sharing/rest/content/items/12267a14532f484eac4f8cbff57e4545/data</t>
  </si>
  <si>
    <t>https://gis-portal.westeurope.cloudapp.azure.com/portal/sharing/rest/content/items/808dc276fd4d4b6995d4669ca5d768a3/data</t>
  </si>
  <si>
    <t>https://gis-portal.westeurope.cloudapp.azure.com/portal/sharing/rest/content/items/4ae8aea7dab6402bb22b63a61efe5ef2/data</t>
  </si>
  <si>
    <t>https://gis-portal.westeurope.cloudapp.azure.com/portal/sharing/rest/content/items/3c20795904fb41fe8839f8a63ed16c7c/data</t>
  </si>
  <si>
    <t>https://gis-portal.westeurope.cloudapp.azure.com/portal/sharing/rest/content/items/3839c0df28334490a298170670cfb326/data</t>
  </si>
  <si>
    <t>https://gis-portal.westeurope.cloudapp.azure.com/portal/sharing/rest/content/items/5f0de512a4494e4aa94822672e0340fc/data</t>
  </si>
  <si>
    <t>https://gis-portal.westeurope.cloudapp.azure.com/portal/sharing/rest/content/items/7af0fa938c3d4defb34f0e737d5a16ad/data</t>
  </si>
  <si>
    <t>https://gis-portal.westeurope.cloudapp.azure.com/portal/sharing/rest/content/items/feed2e8d514c4afcacbe9ff21ce10478/data</t>
  </si>
  <si>
    <t>https://gis-portal.westeurope.cloudapp.azure.com/portal/sharing/rest/content/items/effb6c62a0194685b7bc61f23a6bb696/data</t>
  </si>
  <si>
    <t>https://gis-portal.westeurope.cloudapp.azure.com/portal/sharing/rest/content/items/1f15068662e648c6a2a8e659d3f5e252/data</t>
  </si>
  <si>
    <t>https://gis-portal.westeurope.cloudapp.azure.com/portal/sharing/rest/content/items/6ce34775558f412fa0f75a133f6847d0/data</t>
  </si>
  <si>
    <t>https://gis-portal.westeurope.cloudapp.azure.com/portal/sharing/rest/content/items/f4fb531d33c844fc8d62cd4422937ad0/data</t>
  </si>
  <si>
    <t>https://gis-portal.westeurope.cloudapp.azure.com/portal/sharing/rest/content/items/98f0f5c7396b4dbe86b6a4244e42f092/data</t>
  </si>
  <si>
    <t>https://gis-portal.westeurope.cloudapp.azure.com/portal/sharing/rest/content/items/cb4dd7ed48a249ba87f5d2f032824bb6/data</t>
  </si>
  <si>
    <t>https://gis-portal.westeurope.cloudapp.azure.com/portal/sharing/rest/content/items/18a3eee5af3c4fa1adffbb8e227fc148/data</t>
  </si>
  <si>
    <t>https://gis-portal.westeurope.cloudapp.azure.com/portal/sharing/rest/content/items/5b5b9351a2944930bf7ee8b6ca571c1c/data</t>
  </si>
  <si>
    <t>https://gis-portal.westeurope.cloudapp.azure.com/portal/sharing/rest/content/items/ba9ea6e3853f4e2bad4f9965af276706/data</t>
  </si>
  <si>
    <t>https://gis-portal.westeurope.cloudapp.azure.com/portal/sharing/rest/content/items/dfe881297af04fad943fba039be236d0/data</t>
  </si>
  <si>
    <t>https://gis-portal.westeurope.cloudapp.azure.com/portal/sharing/rest/content/items/4a990299b67f4e0bb58ea2b99ca29c0b/data</t>
  </si>
  <si>
    <t>https://gis-portal.westeurope.cloudapp.azure.com/portal/sharing/rest/content/items/5f1f5623be324993bde84f15d2fc62f1/data</t>
  </si>
  <si>
    <t>https://gis-portal.westeurope.cloudapp.azure.com/portal/sharing/rest/content/items/fa78bb95e39c4e25831368a37f094e87/data</t>
  </si>
  <si>
    <t>https://gis-portal.westeurope.cloudapp.azure.com/portal/sharing/rest/content/items/a1daacbd4bee4344aea1aca0a1b8f2bc/data</t>
  </si>
  <si>
    <t>https://gis-portal.westeurope.cloudapp.azure.com/portal/sharing/rest/content/items/9b2f129043c940cf848323f45645d257/data</t>
  </si>
  <si>
    <t>https://gis-portal.westeurope.cloudapp.azure.com/portal/sharing/rest/content/items/45ef5ac3020e485c972dbf4d69b6d201/data</t>
  </si>
  <si>
    <t>https://gis-portal.westeurope.cloudapp.azure.com/portal/sharing/rest/content/items/4f610e45f49d4a2f90cd9d7aca86daff/data</t>
  </si>
  <si>
    <t>https://gis-portal.westeurope.cloudapp.azure.com/portal/sharing/rest/content/items/35e4633fedd346819a21488ce626d79b/data</t>
  </si>
  <si>
    <t>https://gis-portal.westeurope.cloudapp.azure.com/portal/sharing/rest/content/items/f5ddd351768e42338047705c7e638d1d/data</t>
  </si>
  <si>
    <t>https://gis-portal.westeurope.cloudapp.azure.com/portal/sharing/rest/content/items/8e4fd4ba39fe41b3b705aa0f291a3f73/data</t>
  </si>
  <si>
    <t>https://gis-portal.westeurope.cloudapp.azure.com/portal/sharing/rest/content/items/da153c2a837247e39d14d94a2d856c2f/data</t>
  </si>
  <si>
    <t>https://gis-portal.westeurope.cloudapp.azure.com/portal/sharing/rest/content/items/64f539e5abf54743ae9a4a8996f715c6/data</t>
  </si>
  <si>
    <t>https://gis-portal.westeurope.cloudapp.azure.com/portal/sharing/rest/content/items/dfd25fb5fbde402fbdbed15f090eb20e/data</t>
  </si>
  <si>
    <t>https://gis-portal.westeurope.cloudapp.azure.com/portal/sharing/rest/content/items/01e6244db05445fb995863ba2bb32732/data</t>
  </si>
  <si>
    <t>https://gis-portal.westeurope.cloudapp.azure.com/portal/sharing/rest/content/items/cf60519e756649aba7b03ee4d76ecff2/data</t>
  </si>
  <si>
    <t>https://gis-portal.westeurope.cloudapp.azure.com/portal/sharing/rest/content/items/aff54418806c4d85b9db5628fdc9eff0/data</t>
  </si>
  <si>
    <t>https://gis-portal.westeurope.cloudapp.azure.com/portal/sharing/rest/content/items/0e67a4b6fada4747b4dc0b9eeda9aa57/data</t>
  </si>
  <si>
    <t>https://gis-portal.westeurope.cloudapp.azure.com/portal/sharing/rest/content/items/f42763a07f764a29a19ae583a02f3ba3/data</t>
  </si>
  <si>
    <t>https://gis-portal.westeurope.cloudapp.azure.com/portal/sharing/rest/content/items/c515b2f6465a44628b58152aec9955f8/data</t>
  </si>
  <si>
    <t>https://gis-portal.westeurope.cloudapp.azure.com/portal/sharing/rest/content/items/e6f289be5c904186b89d4c6042d7d906/data</t>
  </si>
  <si>
    <t>https://gis-portal.westeurope.cloudapp.azure.com/portal/sharing/rest/content/items/1668a09e527e471f8787be161e4bdd6b/data</t>
  </si>
  <si>
    <t>https://gis-portal.westeurope.cloudapp.azure.com/portal/sharing/rest/content/items/260af4b93df74ddf93ad7fd5aeaff13e/data</t>
  </si>
  <si>
    <t>https://gis-portal.westeurope.cloudapp.azure.com/portal/sharing/rest/content/items/5800b04a7a5d415697681cbf15bac518/data</t>
  </si>
  <si>
    <t>https://gis-portal.westeurope.cloudapp.azure.com/portal/sharing/rest/content/items/5d9ae2e6855441e78ff2bf4a1a93906b/data</t>
  </si>
  <si>
    <t>https://gis-portal.westeurope.cloudapp.azure.com/portal/sharing/rest/content/items/1da332e6a56a44279f5f98d76b724f85/data</t>
  </si>
  <si>
    <t>https://gis-portal.westeurope.cloudapp.azure.com/portal/sharing/rest/content/items/8c30791e94eb4d5587fdc69b658a93fc/data</t>
  </si>
  <si>
    <t>https://gis-portal.westeurope.cloudapp.azure.com/portal/sharing/rest/content/items/4759cf57ebee4cf99868db7246bbae5f/data</t>
  </si>
  <si>
    <t>https://gis-portal.westeurope.cloudapp.azure.com/portal/sharing/rest/content/items/c2059724028d436a96be1373799c67da/data</t>
  </si>
  <si>
    <t>https://gis-portal.westeurope.cloudapp.azure.com/portal/sharing/rest/content/items/bc006914e4514d8e9100ed8bb84a9079/data</t>
  </si>
  <si>
    <t>https://gis-portal.westeurope.cloudapp.azure.com/portal/sharing/rest/content/items/6f16599e56f84e3cb3128a71a7f56eb9/data</t>
  </si>
  <si>
    <t>https://gis-portal.westeurope.cloudapp.azure.com/portal/sharing/rest/content/items/5f7d41fb5e5548428bd30927ec5f9dd4/data</t>
  </si>
  <si>
    <t>https://gis-portal.westeurope.cloudapp.azure.com/portal/sharing/rest/content/items/e971775e7d3c4c36bd8b17d8751e45ca/data</t>
  </si>
  <si>
    <t>https://gis-portal.westeurope.cloudapp.azure.com/portal/sharing/rest/content/items/f2a66f1438804752924e8ac739b8a055/data</t>
  </si>
  <si>
    <t>https://gis-portal.westeurope.cloudapp.azure.com/portal/sharing/rest/content/items/4f8f215429dc4743ac444f0f912a55ab/data</t>
  </si>
  <si>
    <t>https://gis-portal.westeurope.cloudapp.azure.com/portal/sharing/rest/content/items/cde52c85c5d14a69b05280a2c4759637/data</t>
  </si>
  <si>
    <t>https://gis-portal.westeurope.cloudapp.azure.com/portal/sharing/rest/content/items/021f255799c3490ab96b5151e0e6d596/data</t>
  </si>
  <si>
    <t>https://gis-portal.westeurope.cloudapp.azure.com/portal/sharing/rest/content/items/1dc38e30b0104b6c9d3187312acc08a7/data</t>
  </si>
  <si>
    <t>https://gis-portal.westeurope.cloudapp.azure.com/portal/sharing/rest/content/items/d55d75705b7641daa486ba08754af899/data</t>
  </si>
  <si>
    <t>https://gis-portal.westeurope.cloudapp.azure.com/portal/sharing/rest/content/items/548ba51a1d2c4e17a21cf71656a3fc35/data</t>
  </si>
  <si>
    <t>https://gis-portal.westeurope.cloudapp.azure.com/portal/sharing/rest/content/items/9197a3d7850c45a481218f0d3555f57c/data</t>
  </si>
  <si>
    <t>https://gis-portal.westeurope.cloudapp.azure.com/portal/sharing/rest/content/items/c4045a32346b43318c39a71a23a976f4/data</t>
  </si>
  <si>
    <t>https://gis-portal.westeurope.cloudapp.azure.com/portal/sharing/rest/content/items/8525614d40384d3ab27984d1d5084d4c/data</t>
  </si>
  <si>
    <t>https://gis-portal.westeurope.cloudapp.azure.com/portal/sharing/rest/content/items/085f7f04e9944b6288205db5f1f3295d/data</t>
  </si>
  <si>
    <t>https://gis-portal.westeurope.cloudapp.azure.com/portal/sharing/rest/content/items/060fef5c9a804ad3bf83f6755848841c/data</t>
  </si>
  <si>
    <t>https://gis-portal.westeurope.cloudapp.azure.com/portal/sharing/rest/content/items/24bcca11fce54b12805deef01e6c3008/data</t>
  </si>
  <si>
    <t>https://gis-portal.westeurope.cloudapp.azure.com/portal/sharing/rest/content/items/c3fc072fc7eb4ff79b02682168f6a3a3/data</t>
  </si>
  <si>
    <t>https://gis-portal.westeurope.cloudapp.azure.com/portal/sharing/rest/content/items/6540e1d5c7f140e99f196dcfad32c53c/data</t>
  </si>
  <si>
    <t>https://gis-portal.westeurope.cloudapp.azure.com/portal/sharing/rest/content/items/f5af38660b6f45e2a6562e4a98828b85/data</t>
  </si>
  <si>
    <t>https://gis-portal.westeurope.cloudapp.azure.com/portal/sharing/rest/content/items/2487e92189b24e61abe737f4b5c5b99a/data</t>
  </si>
  <si>
    <t>https://gis-portal.westeurope.cloudapp.azure.com/portal/sharing/rest/content/items/5b7f914a9896411e98773fbb4d6440d1/data</t>
  </si>
  <si>
    <t>https://gis-portal.westeurope.cloudapp.azure.com/portal/sharing/rest/content/items/cde915eb12df4fd8a809c9f7270e6a1f/data</t>
  </si>
  <si>
    <t>https://gis-portal.westeurope.cloudapp.azure.com/portal/sharing/rest/content/items/a1edbe2f5d50467985982c308ea430b7/data</t>
  </si>
  <si>
    <t>https://gis-portal.westeurope.cloudapp.azure.com/portal/sharing/rest/content/items/f7d6e090ed1040fa8821dce453b7f81a/data</t>
  </si>
  <si>
    <t>https://gis-portal.westeurope.cloudapp.azure.com/portal/sharing/rest/content/items/4f6e640e0adf41f4ac8886bfd4f2f5ab/data</t>
  </si>
  <si>
    <t>https://gis-portal.westeurope.cloudapp.azure.com/portal/sharing/rest/content/items/3dbb9180c4234679ba86865c5bb3bf05/data</t>
  </si>
  <si>
    <t>https://gis-portal.westeurope.cloudapp.azure.com/portal/sharing/rest/content/items/f9cf50121ba0483188a36c19b8e11a61/data</t>
  </si>
  <si>
    <t>https://gis-portal.westeurope.cloudapp.azure.com/portal/sharing/rest/content/items/1188a3633fa6417fbc2b238c16b61796/data</t>
  </si>
  <si>
    <t>https://gis-portal.westeurope.cloudapp.azure.com/portal/sharing/rest/content/items/24dd2da62c304611aa5a503648ceaf10/data</t>
  </si>
  <si>
    <t>https://gis-portal.westeurope.cloudapp.azure.com/portal/sharing/rest/content/items/64560091737e46ad8be8c68c1c894d83/data</t>
  </si>
  <si>
    <t>https://gis-portal.westeurope.cloudapp.azure.com/portal/sharing/rest/content/items/623b5f43e77a4e05b1132c2685908503/data</t>
  </si>
  <si>
    <t>https://gis-portal.westeurope.cloudapp.azure.com/portal/sharing/rest/content/items/e68fa5ecaf204b33a897b078c348e406/data</t>
  </si>
  <si>
    <t>https://gis-portal.westeurope.cloudapp.azure.com/portal/sharing/rest/content/items/cf6a98c8fc2c410db3abd9fa70f4a2e8/data</t>
  </si>
  <si>
    <t>https://gis-portal.westeurope.cloudapp.azure.com/portal/sharing/rest/content/items/c4fa802745334cdaa4ab80f27b111cb4/data</t>
  </si>
  <si>
    <t>https://gis-portal.westeurope.cloudapp.azure.com/portal/sharing/rest/content/items/d456a8fa1cf34505803bb522c6d1d49f/data</t>
  </si>
  <si>
    <t>https://gis-portal.westeurope.cloudapp.azure.com/portal/sharing/rest/content/items/9a83869426f64cbab85ab48a34d3d1b5/data</t>
  </si>
  <si>
    <t>https://gis-portal.westeurope.cloudapp.azure.com/portal/sharing/rest/content/items/4273d7e696794a84be2e75d2785ce275/data</t>
  </si>
  <si>
    <t>https://gis-portal.westeurope.cloudapp.azure.com/portal/sharing/rest/content/items/e08af77f5916458cbd2a19274f74f7d8/data</t>
  </si>
  <si>
    <t>https://gis-portal.westeurope.cloudapp.azure.com/portal/sharing/rest/content/items/43d0137552ce455a973879d33522b043/data</t>
  </si>
  <si>
    <t>https://gis-portal.westeurope.cloudapp.azure.com/portal/sharing/rest/content/items/5fca34aaeb6245009315d758b3d7e08e/data</t>
  </si>
  <si>
    <t>https://gis-portal.westeurope.cloudapp.azure.com/portal/sharing/rest/content/items/f662587193fc43479892a716bc4efa1b/data</t>
  </si>
  <si>
    <t>https://gis-portal.westeurope.cloudapp.azure.com/portal/sharing/rest/content/items/850f1ad421f04fd6a11e21c60c1c9316/data</t>
  </si>
  <si>
    <t>https://gis-portal.westeurope.cloudapp.azure.com/portal/sharing/rest/content/items/42b1623ee50d42f3b40c0349ad1ae0a2/data</t>
  </si>
  <si>
    <t>https://gis-portal.westeurope.cloudapp.azure.com/portal/sharing/rest/content/items/6f8523d7a3534f0e8bb5c1c35ea8f78c/data</t>
  </si>
  <si>
    <t>https://gis-portal.westeurope.cloudapp.azure.com/portal/sharing/rest/content/items/19a6659a24534346b2583d364149f8ea/data</t>
  </si>
  <si>
    <t>https://gis-portal.westeurope.cloudapp.azure.com/portal/sharing/rest/content/items/0930808471124f1b9b5a246013d93814/data</t>
  </si>
  <si>
    <t>https://gis-portal.westeurope.cloudapp.azure.com/portal/sharing/rest/content/items/a86be658860e4be4b436743bd548366b/data</t>
  </si>
  <si>
    <t>https://gis-portal.westeurope.cloudapp.azure.com/portal/sharing/rest/content/items/9f071cf4506f45c4806e01e4e798c61e/data</t>
  </si>
  <si>
    <t>https://gis-portal.westeurope.cloudapp.azure.com/portal/sharing/rest/content/items/55159e084b3944c69e439060ca7fb2c2/data</t>
  </si>
  <si>
    <t>https://gis-portal.westeurope.cloudapp.azure.com/portal/sharing/rest/content/items/43ab34a9b5be487786b9118222ae8e16/data</t>
  </si>
  <si>
    <t>https://gis-portal.westeurope.cloudapp.azure.com/portal/sharing/rest/content/items/f555abd95fb142a8a1fbf1ef2e24525a/data</t>
  </si>
  <si>
    <t>https://gis-portal.westeurope.cloudapp.azure.com/portal/sharing/rest/content/items/2d7407c82d674f77941c032920e0c8a0/data</t>
  </si>
  <si>
    <t>https://gis-portal.westeurope.cloudapp.azure.com/portal/sharing/rest/content/items/1c3e7566c3bc4a31accb9d0d30345d50/data</t>
  </si>
  <si>
    <t>https://gis-portal.westeurope.cloudapp.azure.com/portal/sharing/rest/content/items/f8774cfbc72f4b979b70b9e279f589bd/data</t>
  </si>
  <si>
    <t>https://gis-portal.westeurope.cloudapp.azure.com/portal/sharing/rest/content/items/313e8b03387242c4952fe0a9b6d1ad18/data</t>
  </si>
  <si>
    <t>https://gis-portal.westeurope.cloudapp.azure.com/portal/sharing/rest/content/items/6d91d4cf59e44c0e91f26d844898227a/data</t>
  </si>
  <si>
    <t>https://gis-portal.westeurope.cloudapp.azure.com/portal/sharing/rest/content/items/bde5a10c9e0f4f49ba6546c271d77db5/data</t>
  </si>
  <si>
    <t>https://gis-portal.westeurope.cloudapp.azure.com/portal/sharing/rest/content/items/73dfe6e5fb794031a28b04c8484340ce/data</t>
  </si>
  <si>
    <t>https://gis-portal.westeurope.cloudapp.azure.com/portal/sharing/rest/content/items/1220d49f1e9749da81e7063885d04e1a/data</t>
  </si>
  <si>
    <t>https://gis-portal.westeurope.cloudapp.azure.com/portal/sharing/rest/content/items/620d5025e35a4fe1a97801dc74b72c45/data</t>
  </si>
  <si>
    <t>https://gis-portal.westeurope.cloudapp.azure.com/portal/sharing/rest/content/items/560588cb12684fa0b4466d860001c32d/data</t>
  </si>
  <si>
    <t>https://gis-portal.westeurope.cloudapp.azure.com/portal/sharing/rest/content/items/c29e5276dd7641da983cfcbbab730d19/data</t>
  </si>
  <si>
    <t>https://gis-portal.westeurope.cloudapp.azure.com/portal/sharing/rest/content/items/5e1ff204bc2d493ea52d2ecd2574c010/data</t>
  </si>
  <si>
    <t>https://gis-portal.westeurope.cloudapp.azure.com/portal/sharing/rest/content/items/654c0cef54a3454dbb71bb53f08bb5d8/data</t>
  </si>
  <si>
    <t>https://gis-portal.westeurope.cloudapp.azure.com/portal/sharing/rest/content/items/f7a2fe99cf8f4945826ca1b41dce87d8/data</t>
  </si>
  <si>
    <t>https://gis-portal.westeurope.cloudapp.azure.com/portal/sharing/rest/content/items/ec985ed93f76470aac68f5ef1d4ba6c4/data</t>
  </si>
  <si>
    <t>https://gis-portal.westeurope.cloudapp.azure.com/portal/sharing/rest/content/items/8caad9a91e9a4a8abd926b39c3f0ae93/data</t>
  </si>
  <si>
    <t>https://gis-portal.westeurope.cloudapp.azure.com/portal/sharing/rest/content/items/d25b3da195d04325ba7485bbf4f36bb0/data</t>
  </si>
  <si>
    <t>https://gis-portal.westeurope.cloudapp.azure.com/portal/sharing/rest/content/items/7810f970faf0472c9c1356f2b9542e08/data</t>
  </si>
  <si>
    <t>https://gis-portal.westeurope.cloudapp.azure.com/portal/sharing/rest/content/items/3bdac482e83e47f5b8b9ef00aa3a3cb2/data</t>
  </si>
  <si>
    <t>https://gis-portal.westeurope.cloudapp.azure.com/portal/sharing/rest/content/items/625da2ec6a044c9bac2f904476f03047/data</t>
  </si>
  <si>
    <t>https://gis-portal.westeurope.cloudapp.azure.com/portal/sharing/rest/content/items/1faa3b1eddef42cca4a91b5b7c3b2ff0/data</t>
  </si>
  <si>
    <t>https://gis-portal.westeurope.cloudapp.azure.com/portal/sharing/rest/content/items/fb70ad8d5b124d9bbf1767a9509db906/data</t>
  </si>
  <si>
    <t>https://gis-portal.westeurope.cloudapp.azure.com/portal/sharing/rest/content/items/346355bc510845adb1a7a81411f7947d/data</t>
  </si>
  <si>
    <t>https://gis-portal.westeurope.cloudapp.azure.com/portal/sharing/rest/content/items/3819a3d9a17d4036b8c1159430b507c9/data</t>
  </si>
  <si>
    <t>https://gis-portal.westeurope.cloudapp.azure.com/portal/sharing/rest/content/items/4a6fd1c80a8a464ba729bbc2f9a0674b/data</t>
  </si>
  <si>
    <t>Coordenadoria de Geociências - COGEO / Fundação CEPERJ</t>
  </si>
  <si>
    <t>20230120</t>
  </si>
  <si>
    <t>20230130</t>
  </si>
  <si>
    <t>20230126</t>
  </si>
  <si>
    <t>20230127</t>
  </si>
  <si>
    <t>20230128</t>
  </si>
  <si>
    <t>Fundação Instituto Brasileiro de Geografia e Estatística (IBGE) / Diretoria de Geociências (DGC) / Coordenação de Cartografia (CCAR)</t>
  </si>
  <si>
    <t>Governo do Rio de Janeiro e Câmara Metropolitana de Integração Governamental.</t>
  </si>
  <si>
    <t>&lt;DIV STYLE="text-align:Left;"&gt;&lt;DIV&gt;&lt;DIV&gt;&lt;P&gt;&lt;SPAN&gt;A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terrestre.&lt;/SPAN&gt;&lt;/P&gt;&lt;/DIV&gt;&lt;/DIV&gt;&lt;/DIV&gt;</t>
  </si>
  <si>
    <t>Compor um conjunto de dados geoespaciais de referência, estruturados em bases de dados digitais, que permite uma visão integrada do território na escala 1:25.000.</t>
  </si>
  <si>
    <t>RJ25, Base Vetorial, Base Cartográfica Contínua, Sistema de Transportes, Túnel</t>
  </si>
  <si>
    <t>&lt;DIV STYLE="text-align:Left;"&gt;&lt;DIV&gt;&lt;P&gt;&lt;SPAN&gt;Camada da base de dados do Ministério Público do estado do Rio de Janeiro utilizada na Infraestrutura de Dados Espaciais da Fundação CEPERJ com o intuito de centralizar a disponibilização de dados geoespaciais para suporte a tomada de decisões e democratização do acesso à informação.&lt;/SPAN&gt;&lt;/P&gt;&lt;/DIV&gt;&lt;/DIV&gt;</t>
  </si>
  <si>
    <t>&lt;DIV STYLE="text-align:Left;"&gt;&lt;DIV&gt;&lt;DIV&gt;&lt;P&gt;&lt;SPAN&gt;• Voo Janeiro a Fevereiro de 2016&lt;/SPAN&gt;&lt;/P&gt;&lt;P&gt;&lt;SPAN&gt;• Restituição Março a Julho de 2016&lt;/SPAN&gt;&lt;/P&gt;&lt;/DIV&gt;&lt;/DIV&gt;&lt;/DIV&gt;</t>
  </si>
  <si>
    <t>segov, eixorio_geral, 2016</t>
  </si>
  <si>
    <t>Levantamento aerofotogramétrico na escala 1:2.000, da região metropolitana do estado do Rio de Janeiro, no âmbito do contrato 001/2015, contratado pelo governo do Rio de Janeiro SEGOV e UGP Metropolitana LOAN 8327-BR</t>
  </si>
  <si>
    <t>Assistência Social, CRAS, SUAS</t>
  </si>
  <si>
    <t>&lt;DIV STYLE="text-align:Left;"&gt;&lt;DIV&gt;&lt;P&gt;&lt;SPAN&gt;Combina razão entre os fragmentos de cada fitofisionomia e sua distribuição potencial com a porcentagem de inserção em unidades de conservação federais e estaduais de proteção integral (com um peso maior) e uso sustentável.&lt;/SPAN&gt;&lt;/P&gt;&lt;/DIV&gt;&lt;/DIV&gt;</t>
  </si>
  <si>
    <t>&lt;DIV STYLE="text-align:Left;"&gt;&lt;DIV&gt;&lt;P&gt;&lt;SPAN&gt;Cruzamento de dados de precipitação mínima e máxima, deficit  hídrico máximo e mínimo, altitude, temperatura mínima, máxima e média&lt;/SPAN&gt;&lt;/P&gt;&lt;/DIV&gt;&lt;/DIV&gt;</t>
  </si>
  <si>
    <t>&lt;DIV STYLE="text-align:Left;"&gt;&lt;DIV&gt;&lt;P&gt;&lt;SPAN&gt;Este dado representa a espacialização de conhecimentos sobre a distribuição das populações de espécies da flora e da fauna endêmicas e ameaçadas&lt;/SPAN&gt;&lt;/P&gt;&lt;/DIV&gt;&lt;/DIV&gt;</t>
  </si>
  <si>
    <t>&lt;DIV STYLE="text-align:Left;"&gt;&lt;DIV&gt;&lt;P&gt;&lt;SPAN&gt;Áreas prioritárias para a criação de unidades de conservação e o desenvolvimento de atividades compatíveis com a conservação da biodiversidade&lt;/SPAN&gt;&lt;/P&gt;&lt;/DIV&gt;&lt;/DIV&gt;</t>
  </si>
  <si>
    <t>Áreas Prioritárias, Unidades de Conservação, Estado do Rio de Janeiro</t>
  </si>
  <si>
    <t>&lt;DIV STYLE="text-align:Left;"&gt;&lt;DIV&gt;&lt;P&gt;&lt;SPAN&gt;Unidades de conservação de proteção integral estaduais e federais&lt;/SPAN&gt;&lt;/P&gt;&lt;/DIV&gt;&lt;/DIV&gt;</t>
  </si>
  <si>
    <t>&lt;DIV STYLE="text-align:Left;"&gt;&lt;DIV&gt;&lt;P&gt;&lt;SPAN&gt;Unidades de conservação de uso sustentável estaduais e federais&lt;/SPAN&gt;&lt;/P&gt;&lt;/DIV&gt;&lt;/DIV&gt;</t>
  </si>
  <si>
    <t>&lt;DIV STYLE="text-align:Left;"&gt;&lt;DIV&gt;&lt;P&gt;&lt;SPAN&gt;Dado originário da base cartográfica elaborada a partir do mapeamento digital do Programa de Despoluição da Baia de Guanabara (PDBG), desenvolvido pela Fundação CIDE.   O PDBG resultou no levantamento aerofotogramétrico da área correspondente à Bacia Hidrográfica da Baia de Guanabara, na forma de fotografias aéreas na escala de 1:8.000, das quais foram elaboradas 552 cartas topográficas na escala de 1:2.000, recobrindo uma área com cerca de 640 km²; e fotografias aéreas na escala de 1:20.000, das quais foram elaboradas 97 cartas topográficas na escala de 1:10.000, que abrangem uma área de aproximadamente 2600 km².&lt;/SPAN&gt;&lt;/P&gt;&lt;/DIV&gt;&lt;/DIV&gt;</t>
  </si>
  <si>
    <t>&lt;DIV STYLE="text-align:Left;"&gt;&lt;DIV&gt;&lt;DIV&gt;&lt;P&gt;&lt;SPAN&gt;A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 A versão 2018 compreende atualizações vetoriais para feições da categoria Sistema de Transportes e revisões toponímicas para todas as categorias previstas, exceto a categoria Vegetação.A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 A versão 2018 compreende atualizações vetoriais para feições da categoria Sistema de Transportes e revisões toponímicas para todas as categorias previstas, exceto a categoria Vegetação.&lt;/SPAN&gt;&lt;/P&gt;&lt;/DIV&gt;&lt;/DIV&gt;&lt;/DIV&gt;</t>
  </si>
  <si>
    <t>&lt;DIV STYLE="text-align:Left;"&gt;&lt;DIV&gt;&lt;P&gt;&lt;SPAN&gt;Dado gerado pela Fundação CEPERJ com o intuito de centralizar a disponibilização de dados geoespaciais para suporte a tomada de decisões e democratização do acesso à informação.&lt;/SPAN&gt;&lt;/P&gt;&lt;/DIV&gt;&lt;/DIV&gt;</t>
  </si>
  <si>
    <t>&lt;DIV STYLE="text-align:Left;"&gt;&lt;DIV&gt;&lt;P&gt;&lt;SPAN&gt;Dado de UC Federal de 2001.&lt;/SPAN&gt;&lt;/P&gt;&lt;/DIV&gt;&lt;/DIV&gt;</t>
  </si>
  <si>
    <t>&lt;DIV STYLE="text-align:Left;"&gt;&lt;DIV&gt;&lt;P&gt;&lt;SPAN&gt;Limites dos zoneamentos demarcados nos planos de manejo das unidades de conservação do estado do Rio de Janeiro&lt;/SPAN&gt;&lt;/P&gt;&lt;/DIV&gt;&lt;/DIV&gt;</t>
  </si>
  <si>
    <t>&lt;DIV STYLE="text-align:Left;"&gt;&lt;DIV&gt;&lt;P&gt;&lt;SPAN&gt;Dado pertencente ao mapeamento 1:2000 da área urbana de 19 dos 21 municípios da Região Metropolitana do estado do Rio de Janeiro (municípios do Rio de Janeiro e Niterói já tinham bases próprias).&lt;/SPAN&gt;&lt;/P&gt;&lt;/DIV&gt;&lt;/DIV&gt;</t>
  </si>
  <si>
    <t>&lt;DIV STYLE="text-align:Left;"&gt;&lt;DIV&gt;&lt;P&gt;&lt;SPAN&gt;Dado gerado no pela fundação CIDE no âmbito do Projeto Reconstrução Rio, no componente Assistência Técnica, a partir do subproduto de mapeamento temático digital pelo GEROE - Grupo Executivo para Recuperação e Obras de Emergência. O mapeamento foi realizado, nos anos de 1993 e 1994, nas escalas de 1:50.000 e 1:100.000 com base em imagens de satélite e nas cartas topográficas, na escala de 1:50.000, do IBGE/DSG.  Na escala de 1:50.000 foram mapeados os seguintes temas: Base Cartográfica, Uso do Solo e Cobertura Vegetal, Condicionantes Físicos – Ambientais e Dinâmica do Crescimento Urbano, todos recobrindo a área correspondente à Região Metropolitana do Rio de Janeiro.   A escala de 1:100.000 foram mapeados os três temas a seguir: Base Cartográfica, Uso do Solo e Cobertura Vegetal e Condicionantes Físico-Ambientais abrange toda a área do Estado do Rio de Janeiro, exceto a área da Região Metropolitana, contemplada no mapeamento em 1:50.000.&lt;/SPAN&gt;&lt;/P&gt;&lt;/DIV&gt;&lt;/DIV&gt;</t>
  </si>
  <si>
    <t>&lt;DIV STYLE="text-align:Left;"&gt;&lt;DIV&gt;&lt;P&gt;&lt;SPAN&gt;Dado gerado no âmbito do projeto Geovias Metropolitano, em parceria do Governo do Estado do Rio de Janeiro, através do Grupo Executivo de Gestão Metropolitana, e as Concessionárias de Serviços Públicos, que teve por objetivo o levantamento das redes das concessionárias de serviços públicos e avaliação dos impactos sobre o desenvolvimento urbano nas cidades, construindo uma base unificada e atualizada das redes de infraestrutura (de água, coleta e tratamento de esgoto sanitário, fornecimento de gás, fornecimento de energia elétrica, redes de telefonia e dados, duto vias, transportes urbanos etc.) metropolitana, afim de, assim, obter um banco de dados atualizado, condizente com o território e que auxilie na tomada de decisões e na gestão pública.    Tal projeto foi realizado em uma parceria entre o Governo do Estado do Rio de Janeiro - através do Grupo Executivo de Gestão Metropolitana -, e as Concessionárias de Serviços Públicos que atuam na Região Metropolitana do Rio de Janeiro: COMPANHIA DISTRIBUIDORA DE GÁS DO RIO DE JANEIRO – CEG; SERVIÇOS DE ELETRICIDADE S/A – LIGHT; AMPLA – GRUPO ENEL; COMPANHIA ESTADUAL DE ÁGUAS E ESGOTO – CEDAE; ÁGUAS DE NITERÓI; CLARO S.A.; TELEMAR NORTE LESTE S/A – OI; VIVO TELEFÔNICA;TRANSPETRO; FETRANSPOR e TRANSÔNIBUS.&lt;/SPAN&gt;&lt;/P&gt;&lt;/DIV&gt;&lt;/DIV&gt;</t>
  </si>
  <si>
    <t>&lt;DIV STYLE="text-align:Left;"&gt;&lt;DIV&gt;&lt;P&gt;&lt;SPAN&gt;O Índice de Qualidade de Municípios Verde (IQM-Verde II) é um levantamento detalhado sobre a cobertura vegetal do Estado do Rio de Janeiro nos últimos 35 anos, apresentando um indicador de qualidade do uso do solo (IQUS) para os municípios do Rio de Janeiro.&lt;/SPAN&gt;&lt;/P&gt;&lt;/DIV&gt;&lt;/DIV&gt;</t>
  </si>
  <si>
    <t>&lt;DIV STYLE="text-align:Left;"&gt;&lt;DIV&gt;&lt;DIV&gt;&lt;P&gt;&lt;SPAN&gt;A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 A versão 2018 compreende atualizações vetoriais para feições da categoria Sistema de Transportes e revisões toponímicas para todas as categorias previstas, exceto a categoria Vegetação.&lt;/SPAN&gt;&lt;/P&gt;&lt;/DIV&gt;&lt;/DIV&gt;&lt;/DIV&gt;</t>
  </si>
  <si>
    <t>&lt;DIV STYLE="text-align:Left;"&gt;&lt;DIV&gt;&lt;P&gt;&lt;SPAN&gt;Levantamento detalhado sobre a cobertura vegetal do Estado do Rio de Janeiro nos últimos 35 anos, apresentando um indicador de qualidade do uso do solo (IQUS) para os municípios do Rio de Janeiro. Dado pertencente ao IQM Verde - Índice de Qualidade de Municípios Verde.&lt;/SPAN&gt;&lt;/P&gt;&lt;/DIV&gt;&lt;/DIV&gt;</t>
  </si>
  <si>
    <t>RJ25, Base Vetorial, Base Cartográfica Contínua, Abastecimento de água e Saneamento Básico, Área de Abastecimento de Água</t>
  </si>
  <si>
    <t>RJ25, Base Vetorial, Base Cartográfica Contínua, Abastecimento de Água e Saneamento Básico, Área de Saneamento</t>
  </si>
  <si>
    <t>RJ25, Base Vetorial, Base Cartográfica Contínua, Abastecimento de Água e Saneamento Básico, Cemitério</t>
  </si>
  <si>
    <t>RJ25, Base Vetorial, Base Cartográfica Contínua, Abastecimento de Água e Saneamento Básico, Depósito de Abastecimento de Água</t>
  </si>
  <si>
    <t>&lt;DIV STYLE="text-align:Left;"&gt;&lt;DIV&gt;&lt;P&gt;&lt;SPAN&gt;Programa de recuperação ambiental e controle da poluição hídrica&lt;/SPAN&gt;&lt;/P&gt;&lt;/DIV&gt;&lt;/DIV&gt;</t>
  </si>
  <si>
    <t>RJ25, Base Vetorial, Base Cartográfica Contínua, Abastecimento de Água e Saneamento Básico, Depósito de Saneamento</t>
  </si>
  <si>
    <t>&lt;DIV STYLE="text-align:Left;"&gt;&lt;DIV&gt;&lt;P&gt;&lt;SPAN&gt;Dado pertencente ao mapeamento 1:2000 da área urbana de 19 dos 21 municípios da Região Metropolitana do estado do Rio de Janeiro (municipio do Rio de Janeiro e Niterói já tinham bases próprias).&lt;/SPAN&gt;&lt;/P&gt;&lt;/DIV&gt;&lt;/DIV&gt;</t>
  </si>
  <si>
    <t>RJ25, Base Vetorial, Base Cartográfica Contínua, Abastecimento de Água e Saneamento Básico, Edificação de Abastecimento de Água</t>
  </si>
  <si>
    <t>RJ25, Base Vetorial, Base Cartográfica Contínua, Abastecimento de Água e Saneamento Básico, Edificação de Saneamento</t>
  </si>
  <si>
    <t>RJ25, Base Vetorial, Base Cartográfica Contínua, Estrutura Economica, Depósito Geral</t>
  </si>
  <si>
    <t>RJ25, Base Vetorial, Base Cartográfica Contínua, Estrutura Economica, Edificação Agropecuária de Extrativismo Vegetal ou de Pesca</t>
  </si>
  <si>
    <t>RJ25, Base Vetorial, Base Cartográfica Contínua, Vegetação, Vegetação de Restinga</t>
  </si>
  <si>
    <t>&lt;DIV STYLE="text-align:Left;"&gt;&lt;DIV&gt;&lt;P&gt;&lt;SPAN&gt;Camada obtida a partir da base de dados da Fundação CEPERJ e utilizada na Infraestrutura de Dados Espaciais do Rio de Janeiro com o intuito de centralizar a disponibilização de dados geoespaciais para suporte a tomada de decisões e democratização do acesso à informação.&lt;/SPAN&gt;&lt;/P&gt;&lt;/DIV&gt;&lt;/DIV&gt;</t>
  </si>
  <si>
    <t>&lt;DIV STYLE="text-align:Left;"&gt;&lt;DIV&gt;&lt;P&gt;&lt;SPAN&gt;Dados obtidos através da geocodificação de endereços das escolas contidas no Censo Escolar da Educação Básica 2021. Das 13.282 escolas do estado do Rio de Janeiro, 67 não puderam ser localizadas. Camada obtida a partir da base de dados da Fundação CEPERJ e utilizada na Infraestrutura de Dados Espaciais do Rio de Janeiro com o intuito de centralizar a disponibilização de dados geoespaciais para suporte a tomada de decisões e democratização do acesso à informação.&lt;/SPAN&gt;&lt;/P&gt;&lt;/DIV&gt;&lt;/DIV&gt;</t>
  </si>
  <si>
    <t>RJ25, Base Vetorial, Base Cartográfica Contínua, Estrutura Econômica, Edificação Comercial ou de Serviços</t>
  </si>
  <si>
    <t>&lt;DIV STYLE="text-align:Left;"&gt;&lt;DIV&gt;&lt;P&gt;&lt;SPAN&gt;Camada obtida a partir da base de dados da Fundação CEPERJ e utilizada na Infraestrutura de Dados Espaciais do Rio de Janeiro com o intuito de centralizar a disponibilização de dados geoespaciais para suporte a tomada de decisões e democratização do acesso à informação. Dados obtidos através da geocodificação de endereços das universidades contidas no Censo da Educação Superior 2020.&lt;/SPAN&gt;&lt;/P&gt;&lt;/DIV&gt;&lt;/DIV&gt;</t>
  </si>
  <si>
    <t>&lt;DIV STYLE="text-align:Left;"&gt;&lt;DIV&gt;&lt;P&gt;&lt;SPAN&gt;Centrais Geradoras Hidrelétricas (CGHs), Pequenas Centrais Hidrelétricas (PCHs) e Usinas hidrelétricas (UHEs) de rios que cruzam o território do estado do Rio de Janeiro&lt;/SPAN&gt;&lt;/P&gt;&lt;/DIV&gt;&lt;/DIV&gt;</t>
  </si>
  <si>
    <t>RJ25, Base Vetorial, Base Cartográfica Contínua, Estrutura Econômica, Extração Mineral</t>
  </si>
  <si>
    <t>&lt;DIV STYLE="text-align:Left;"&gt;&lt;DIV&gt;&lt;DIV&gt;&lt;P&gt;&lt;SPAN&gt;Dado pertencente ao mapeamento 1:2000 da área urbana de 19 dos 21 municípios da Região Metropolitana do estado do Rio de Janeiro (municipio do Rio de Janeiro e Niterói já tinham bases próprias).&lt;/SPAN&gt;&lt;/P&gt;&lt;/DIV&gt;&lt;/DIV&gt;&lt;/DIV&gt;</t>
  </si>
  <si>
    <t>RJ25, Base Vetorial, Base Cartográfica Contínua, Estrutura Economica, Edificação Industrial</t>
  </si>
  <si>
    <t>RJ25, Base Vetorial, Base Cartográfica Contínua, Limites, Outras Unidades Protegidas</t>
  </si>
  <si>
    <t>RJ25, Base Vetorial, Base Cartográfica Contínua, Estrutura Economica, Extrativismo Mineral</t>
  </si>
  <si>
    <t>RJ25, Base Vetorial, Base Cartográfica Contínua, Energia e Comunicações, Edificação de Energia</t>
  </si>
  <si>
    <t>RJ25, Base Vetorial, Base Cartográfica Contínua, Educação e Cultura, Edificação de Ensino</t>
  </si>
  <si>
    <t>RJ25, Base Vetorial, Base Cartográfica Contínua, Energia e Comunicações, Antena de Comunicação</t>
  </si>
  <si>
    <t>RJ25, Base Vetorial, Base Cartográfica Contínua, Energia e Comunicações, Edificação de Comunicação</t>
  </si>
  <si>
    <t>RJ25, Base Vetorial, Base Cartográfica Contínua, Energia e Comunicações, Hidrelétrica</t>
  </si>
  <si>
    <t>RJ25, Base Vetorial, Base Cartográfica Contínua, Ponto de Trecho de Energia</t>
  </si>
  <si>
    <t>RJ25, Base Vetorial, Base Cartográfica Contínua, Energia e Comunicações, Termelétrica</t>
  </si>
  <si>
    <t>&lt;DIV STYLE="text-align:Left;"&gt;&lt;DIV&gt;&lt;P&gt;&lt;SPAN&gt;Mapeamento Topográfico da Região Metropolitana do Rio de Janeiro, elaborado pela FUNDREM, no ano de 1976, onde foram geradas plantas planimétricas e plantas planialtimétricas em escala de 1:10.000.&lt;/SPAN&gt;&lt;/P&gt;&lt;/DIV&gt;&lt;/DIV&gt;</t>
  </si>
  <si>
    <t>RJ25, Base Vetorial, Base Cartográfica Contínua, Energia e Comunicações, Área de Energia Elétrica</t>
  </si>
  <si>
    <t>&lt;DIV STYLE="text-align:Left;"&gt;&lt;DIV&gt;&lt;P&gt;&lt;SPAN&gt;Dado pertencente ao mapeamento 1:2000 da área urbana de 19 dos 21 municípios da Região Metropolitana do estado do Rio de Janeiro (município do Rio de Janeiro e Niterói já tinham bases próprias).&lt;/SPAN&gt;&lt;/P&gt;&lt;/DIV&gt;&lt;/DIV&gt;</t>
  </si>
  <si>
    <t>RJ25, Base Vetorial, Base Cartográfica Contínua, Energia e Comunicações, Torre de Comunicação</t>
  </si>
  <si>
    <t>&lt;DIV STYLE="text-align:Left;"&gt;&lt;DIV&gt;&lt;P&gt;&lt;SPAN&gt;Domínios geomorfológicos do estado do Rio de Janeiro&lt;/SPAN&gt;&lt;/P&gt;&lt;/DIV&gt;&lt;/DIV&gt;</t>
  </si>
  <si>
    <t>Domínios Geomorfológicos, Base Cartográfica, Estado do Rio de Janeiro</t>
  </si>
  <si>
    <t>RJ25, Base Vetorial, Base Cartográfica Contínua, Energia e Comunicações, Estação Geradora de Energia Elétrica</t>
  </si>
  <si>
    <t>&lt;DIV STYLE="text-align:Left;"&gt;&lt;DIV&gt;&lt;P&gt;&lt;SPAN&gt;Levantamento geológico do estado do Rio de Janeiro (estruturas)&lt;/SPAN&gt;&lt;/P&gt;&lt;/DIV&gt;&lt;/DIV&gt;</t>
  </si>
  <si>
    <t>RJ25, Base Vetorial, Base Cartográfica Contínua, Energia e Comunicações, Grupo de Transformadores</t>
  </si>
  <si>
    <t>&lt;DIV STYLE="text-align:Left;"&gt;&lt;DIV&gt;&lt;P&gt;&lt;SPAN&gt;Geologia do estado do Rio de Janeiro&lt;/SPAN&gt;&lt;/P&gt;&lt;/DIV&gt;&lt;/DIV&gt;</t>
  </si>
  <si>
    <t>&lt;DIV STYLE="text-align:Left;"&gt;&lt;DIV&gt;&lt;P&gt;&lt;SPAN&gt;Dado desenvolvido pela Fundação CIDE, no âmbito do projeto de Mapeamento Digital e Convencional do Estado do Rio de Janeiro e da Bacia Hidrográfica do Rio Paraíba do Sul nos Estados de São Paulo e de Minas Gerais. Grupo Executivo para Reconstrução e Obras Emergenciais - GEROE.   Para elaboração do dado utilizou-se das folhas topográficas na escala de 1:50.000 do IBGE/DSG, com suporte da verdade terrestre obtida em trabalhos de campo, ratificação, ou não, das definições preliminares quanto aos perímetros das sub-bacias através de sobrevoo em helicóptero, das áreas de estudo.&lt;/SPAN&gt;&lt;/P&gt;&lt;/DIV&gt;&lt;/DIV&gt;</t>
  </si>
  <si>
    <t>&lt;DIV STYLE="text-align:Left;"&gt;&lt;DIV&gt;&lt;P&gt;&lt;SPAN&gt;Cursos d'água do estado do Rio de Janeiro - margem simples&lt;/SPAN&gt;&lt;/P&gt;&lt;/DIV&gt;&lt;/DIV&gt;</t>
  </si>
  <si>
    <t>Hidrografia, "Cursos Dágua", Base Cartográfica, Estado do Rio de Janeiro</t>
  </si>
  <si>
    <t>RJ25, Base Vetorial, Base Cartográfica Contínua, Relevo, Elemento Fisiográfico Natural</t>
  </si>
  <si>
    <t>&lt;DIV STYLE="text-align:Left;"&gt;&lt;DIV&gt;&lt;P&gt;&lt;SPAN&gt;Dado gerado a partir da digitalização das bases analógicas na escala 1:50.000.&lt;/SPAN&gt;&lt;/P&gt;&lt;/DIV&gt;&lt;/DIV&gt;</t>
  </si>
  <si>
    <t>RJ25, Base Vetorial, Base Cartográfica Contínua, Energia e Comunicações, Trecho de Energia</t>
  </si>
  <si>
    <t>&lt;DIV STYLE="text-align:Left;"&gt;&lt;DIV&gt;&lt;DIV&gt;&lt;P&gt;&lt;SPAN&gt;Dado originário da base cartográfica elaborada a partir do mapeamento digital do Programa de Despoluição da Baia de Guanabara (PDBG), desenvolvido pela Fundação CIDE.   O PDBG resultou no levantamento aerofotogramétrico da área correspondente à Bacia Hidrográfica da Baia de Guanabara, na forma de fotografias aéreas na escala de 1:8.000, das quais foram elaboradas 552 cartas topográficas na escala de 1:2.000, recobrindo uma área com cerca de 640 km²; e fotografias aéreas na escala de 1:20.000, das quais foram elaboradas 97 cartas topográficas na escala de 1:10.000, que abrangem uma área de aproximadamente 2600 km².&lt;/SPAN&gt;&lt;/P&gt;&lt;/DIV&gt;&lt;/DIV&gt;&lt;/DIV&gt;</t>
  </si>
  <si>
    <t>Cursos, "dágua", Hidrografia, PDBG</t>
  </si>
  <si>
    <t>&lt;DIV STYLE="text-align:Left;"&gt;&lt;DIV&gt;&lt;P&gt;&lt;SPAN&gt;Cursos d’água do município  do Rio de Janeiro&lt;/SPAN&gt;&lt;/P&gt;&lt;/DIV&gt;&lt;/DIV&gt;</t>
  </si>
  <si>
    <t>"Cursos Dágua", Base Cartográfica, Município do Rio de Janeiro</t>
  </si>
  <si>
    <t>&lt;DIV STYLE="text-align:Left;"&gt;&lt;DIV&gt;&lt;P&gt;&lt;SPAN&gt;Massas d’água do estado do Rio de Janeiro em escala 1:450.000&lt;/SPAN&gt;&lt;/P&gt;&lt;/DIV&gt;&lt;/DIV&gt;</t>
  </si>
  <si>
    <t>&lt;DIV STYLE="text-align:Left;"&gt;&lt;DIV&gt;&lt;P&gt;&lt;SPAN&gt;Massas d’água do estado do Rio de Janeiro em escala 1:50.000&lt;/SPAN&gt;&lt;/P&gt;&lt;/DIV&gt;&lt;/DIV&gt;</t>
  </si>
  <si>
    <t>&lt;DIV STYLE="text-align:Left;"&gt;&lt;DIV&gt;&lt;P&gt;&lt;SPAN&gt;Massas d’água do município do Rio de Janeiro&lt;/SPAN&gt;&lt;/P&gt;&lt;/DIV&gt;&lt;/DIV&gt;</t>
  </si>
  <si>
    <t>Hidrografia, "Massas Dágua", Base Cartográfica, Município do Rio de Janeiro</t>
  </si>
  <si>
    <t>RJ25, Base Vetorial, Base Cartográfica Contínua, Relevo, Alteração Fisiográfica Antrópica</t>
  </si>
  <si>
    <t>&lt;DIV STYLE="text-align:Left;"&gt;&lt;DIV&gt;&lt;P&gt;&lt;SPAN&gt;Levantamento das macro-bacias hidrográficas do estado do Rio de Janeiro&lt;/SPAN&gt;&lt;/P&gt;&lt;/DIV&gt;&lt;/DIV&gt;</t>
  </si>
  <si>
    <t>&lt;DIV STYLE="text-align:Left;"&gt;&lt;DIV&gt;&lt;P&gt;&lt;SPAN&gt;Dado desenvolvido pela Fundação CIDE, no âmbito do projeto de Mapeamento Digital e Convencional do Estado do Rio de Janeiro e da Bacia Hidrográfica do Rio Paraíba do Sul nos Estados de São Paulo e de Minas Gerais. Grupo Executivo para Reconstrução e Obras Emergenciais - GEROE.   Para elaboração do dado utilizou-se das folhas topográficas na escala de 1:50.000 do IBGE/DSG, a atualização do traçado dos corpos d’água foi feita a partir da interpretação de imagens de satélite. Os arquivos originais em .DWG passaram por um processo de edição, constando dos métodos de união dos segmentos e simplificação, utilizando-se o software ArcView 3.0, para se obter o produto final (shapefile) na escala de 1:450.000 (camadas de arcos - rios de margem simples; camada de polígonos – rios de margem dupla).&lt;/SPAN&gt;&lt;/P&gt;&lt;/DIV&gt;&lt;/DIV&gt;</t>
  </si>
  <si>
    <t>&lt;DIV STYLE="text-align:Left;"&gt;&lt;DIV&gt;&lt;P&gt;&lt;SPAN&gt;Subbacias hidrográficas do estado do Rio de Janeiro em escala 1:50.000&lt;/SPAN&gt;&lt;/P&gt;&lt;/DIV&gt;&lt;/DIV&gt;</t>
  </si>
  <si>
    <t>RJ25, Base Vetorial, Base Cartográfica Contínua, Relevo, Pico</t>
  </si>
  <si>
    <t>RJ25, Base Vetorial, Base Cartográfica Contínua, Banco de Areia</t>
  </si>
  <si>
    <t>RJ25, Base Vetorial, Base Cartográfica Contínua, Hidrografia, Queda de Água</t>
  </si>
  <si>
    <t>&lt;DIV STYLE="text-align:Left;"&gt;&lt;DIV&gt;&lt;P&gt;&lt;SPAN&gt;Versões temporais de divisão política, principalmente limites de municípios e sedes de municípios.&lt;/SPAN&gt;&lt;/P&gt;&lt;/DIV&gt;&lt;/DIV&gt;</t>
  </si>
  <si>
    <t>RJ25, Base Vetorial, Base Cartográfica Contínua, Hidrografia, Terreno Sujeito a Inundação</t>
  </si>
  <si>
    <t>RJ25, Base Vetorial, Base Cartográfica Contínua, Trecho de Drenagem</t>
  </si>
  <si>
    <t>&lt;DIV STYLE="text-align:Left;"&gt;&lt;DIV&gt;&lt;DIV&gt;&lt;P&gt;&lt;SPAN&gt;Dado pertencente à Base Cartográfica Vetorial Contínua do Estado do Rio de Janeiro, na escala 1:25.000. Desenvolvido no âmbito do Projeto RJ25, e elaborado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terrestre.&lt;/SPAN&gt;&lt;/P&gt;&lt;/DIV&gt;&lt;/DIV&gt;&lt;/DIV&gt;</t>
  </si>
  <si>
    <t>"Massas DÁgua", IBGE</t>
  </si>
  <si>
    <t>&lt;DIV STYLE="text-align:Left;"&gt;&lt;DIV&gt;&lt;P&gt;&lt;SPAN&gt;Áreas restritivas à navegação decorrentes de presença de elementos submarinos (cabos, canalizações, gasodutos) e áreas de proteção ambiental, áreas militares, entre outros&lt;/SPAN&gt;&lt;/P&gt;&lt;/DIV&gt;&lt;/DIV&gt;</t>
  </si>
  <si>
    <t>Limite de Bairros dos Municípios do Estado do Rio de Janeiro.</t>
  </si>
  <si>
    <t>RJ25, Base Vetorial, Base Cartográfica Contínua, Educação e Cultura, Edificação ou Construção Turística</t>
  </si>
  <si>
    <t>&lt;DIV STYLE="text-align:Left;"&gt;&lt;DIV&gt;&lt;P&gt;&lt;SPAN&gt;Limite de bairros do município do Rio de Janeiro&lt;/SPAN&gt;&lt;/P&gt;&lt;/DIV&gt;&lt;/DIV&gt;</t>
  </si>
  <si>
    <t>&lt;DIV STYLE="text-align:Left;"&gt;&lt;DIV&gt;&lt;P&gt;&lt;SPAN&gt;Fatores como a expansão urbana e industrial, crescimento populacional e a ampliação da rede viária levaram o IBGE, no final da década de 1960, a propor uma nova regionalização para o Estado do Rio de Janeiro que levasse em conta fatores físicos, sociais e econômicos.    Assim, foram delimitadas as “microrregiões homogêneas” que substituíram as antigas zonas fisiográficas como unidades regionais de menor abrangência.    No então Estado do Rio de Janeiro (portanto excetuando-se o Estado da Guanabara), havia 13 microrregiões homogêneas definidas em função de aspectos físicos, distribuição demográfica, acessibilidade e organização das atividades econômicas.&lt;/SPAN&gt;&lt;/P&gt;&lt;/DIV&gt;&lt;/DIV&gt;</t>
  </si>
  <si>
    <t>&lt;DIV STYLE="text-align:Left;"&gt;&lt;DIV&gt;&lt;P&gt;&lt;SPAN&gt;Dado gerado pela fundação CIDE no âmbito do Projeto Reconstrução Rio, no componente Assistência Técnica, a partir do subproduto de mapeamento temático digital pelo GEROE - Grupo Executivo para Recuperação e Obras de Emergência. O mapeamento foi realizado, nos anos de 1993 e 1994, nas escalas de 1:50.000 e 1:100.000 com base em imagens de satélite e nas cartas topográficas, na escala de 1:50.000, do IBGE/DSG.  Na escala de 1:50.000 foram mapeados os seguintes temas: Base Cartográfica, Uso do Solo e Cobertura Vegetal, Condicionantes Físicos – Ambientais e Dinâmica do Crescimento Urbano, todos recobrindo a área correspondente à Região Metropolitana do Rio de Janeiro.   Na escala de 1:100.000 foram mapeados os três temas a seguir: Base Cartográfica, Uso do Solo e Cobertura Vegetal e Condicionantes Físico-Ambientais abrange toda a área do Estado do Rio de Janeiro, exceto a área da Região Metropolitana, contemplada no mapeamento em 1:50.000.&lt;/SPAN&gt;&lt;/P&gt;&lt;/DIV&gt;&lt;/DIV&gt;</t>
  </si>
  <si>
    <t>&lt;DIV STYLE="text-align:Left;"&gt;&lt;DIV&gt;&lt;P&gt;&lt;SPAN&gt;Limites das regiões de governo do estado do Rio de Janeiro&lt;/SPAN&gt;&lt;/P&gt;&lt;/DIV&gt;&lt;/DIV&gt;</t>
  </si>
  <si>
    <t>&lt;DIV STYLE="text-align:Left;"&gt;&lt;DIV&gt;&lt;P&gt;&lt;SPAN&gt;Dado gerado pelo governo do Estado do Rio de Janeiro, através da Fundação para o Desenvolvimento da Região Metropolitana do Rio de Janeiro (FUNDREM), a partir das definições do poder público, com o intuito de melhor gerir o território estadual.     No Estado do Rio de Janeiro foram estabelecidas historicamente 5 diferentes regionalizações que contaram, respectivamente, com as seguintes unidades regionais: Zonas Fisiográficas, Microrregiões e Mesorregiões Homogêneas; Regiões – Programa; Microrregiões e Mesorregiões Geográficas, e Regiões de Governo.    A partir de 1987, substituindo as Regiões-Programa, as “Regiões de Planejamento e Ação de Governo”, ou simplesmente “Regiões de Governo”, foram adotadas após a aprovação do Plano de Desenvolvimento Econômico e Social do governo Moreira Franco. Elas se diferenciam das Regiões-Programas por não apresentar subdivisão das regiões industrial do Médio Paraíba e Norte, as quais foram inseridas as regiões Centro-Sul e Noroeste Fluminense. Além disso, houve a retirada dos municípios de Macaé e Conceição de Macabu da Região das Baixadas Litorâneas e inclusão destas na Região Norte Fluminense.&lt;/SPAN&gt;&lt;/P&gt;&lt;/DIV&gt;&lt;/DIV&gt;</t>
  </si>
  <si>
    <t>RJ25, Base Vetorial, Base Cartográfica Contínua, Educação e Cultura, Edificação Religiosa</t>
  </si>
  <si>
    <t>RJ25, Base Vetorial, Base Cartográfica Contínua, Educação e Cultura, Pista de Competição</t>
  </si>
  <si>
    <t>&lt;DIV STYLE="text-align:Left;"&gt;&lt;DIV&gt;&lt;P&gt;&lt;SPAN&gt;Dado gerado pelo governo do Estado do Rio de Janeiro, através da Fundação CIDE, a partir das definições do poder público, com o intuito de melhor gerir o território estadual.     No Estado do Rio de Janeiro foram estabelecidas historicamente 5 diferentes regionalizações que contaram, respectivamente, com as seguintes unidades regionais: Zonas Fisiográficas, Microrregiões e Mesorregiões Homogêneas; Regiões – Programa; Microrregiões e Mesorregiões Geográficas, e Regiões de Governo.    A partir de 1987, substituindo as Regiões-Programa, as “Regiões de Planejamento e Ação de Governo”, ou simplesmente “Regiões de Governo”, foram adotadas após a aprovação do Plano de Desenvolvimento Econômico e Social do governo Moreira Franco. Elas se diferenciam das Regiões-Programas por não apresentar subdivisão das regiões industrial do Médio Paraíba e Norte, as quais foram inseridas as regiões Centro-Sul e Noroeste Fluminense. Além disso, houve a retirada dos municípios de Macaé e Conceição de Macabu da Região das Baixadas Litorâneas e inclusão destas na Região Norte Fluminense.&lt;/SPAN&gt;&lt;/P&gt;&lt;/DIV&gt;&lt;/DIV&gt;</t>
  </si>
  <si>
    <t>&lt;DIV STYLE="text-align:Left;"&gt;&lt;DIV&gt;&lt;P&gt;&lt;SPAN&gt;Dado gerado pelo governo do Estado do Rio de Janeiro, através da Fundação CEPERJ do Rio de Janeiro, a partir das definições do poder público, com o intuito de melhor gerir o território estadual.     No Estado do Rio de Janeiro foram estabelecidas historicamente 5 diferentes regionalizações que contaram, respectivamente, com as seguintes unidades regionais: Zonas Fisiográficas, Microrregiões e Mesorregiões Homogêneas; Regiões – Programa; Microrregiões e Mesorregiões Geográficas, e Regiões de Governo.    A partir de 1987, substituindo as Regiões-Programa, as “Regiões de Planejamento e Ação de Governo”, ou simplesmente “Regiões de Governo”, foram adotadas após a aprovação do Plano de Desenvolvimento Econômico e Social do governo Moreira Franco. Elas se diferenciam das Regiões-Programas por não apresentar subdivisão das regiões industrial do Médio Paraíba e Norte, as quais foram inseridas as regiões Centro-Sul e Noroeste Fluminense. Além disso, houve a retirada dos municípios de Macaé e Conceição de Macabu da Região das Baixadas Litorâneas e inclusão destas na Região Norte Fluminense.&lt;/SPAN&gt;&lt;/P&gt;&lt;/DIV&gt;&lt;/DIV&gt;</t>
  </si>
  <si>
    <t>&lt;DIV STYLE="text-align:Left;"&gt;&lt;DIV&gt;&lt;P&gt;&lt;SPAN&gt;Dado gerado pelo governo do Estado do Rio de Janeiro, através da Fundação CEPERJ, a partir das definições do poder público, com o intuito de melhor gerir o território estadual.     No Estado do Rio de Janeiro foram estabelecidas historicamente 5 diferentes regionalizações que contaram, respectivamente, com as seguintes unidades regionais: Zonas Fisiográficas, Microrregiões e Mesorregiões Homogêneas; Regiões – Programa; Microrregiões e Mesorregiões Geográficas, e Regiões de Governo.    A partir de 1987, substituindo as Regiões-Programa, as “Regiões de Planejamento e Ação de Governo”, ou simplesmente “Regiões de Governo”, foram adotadas após a aprovação do Plano de Desenvolvimento Econômico e Social do governo Moreira Franco. Elas se diferenciam das Regiões-Programas por não apresentar subdivisão das regiões industrial do Médio Paraíba e Norte, as quais foram inseridas as regiões Centro-Sul e Noroeste Fluminense. Além disso, houve a retirada dos municípios de Macaé e Conceição de Macabu da Região das Baixadas Litorâneas e inclusão destas na Região Norte Fluminense.&lt;/SPAN&gt;&lt;/P&gt;&lt;/DIV&gt;&lt;/DIV&gt;</t>
  </si>
  <si>
    <t>&lt;DIV STYLE="text-align:Left;"&gt;&lt;DIV&gt;&lt;P&gt;&lt;SPAN&gt;A Região Metropolitana concentra capital, infraestrutura e força de trabalho. Nela se encontra a maior parte das indústrias do Estado, formando um parque industrial bastante diversificado.    Reúne também serviços altamente especializados nos setores financeiro, comercial, educacional e de saúde, assim como órgãos e instituições públicas, entre outros.    Atualmente congregando mais de 70% da população do estado, esta Região de Governo constitui-se também em espaço de pressão social marcado por grandes contradições, pois, muitas vezes, o crescimento econômico não caminha junto com o atendimento das necessidades básicas da população.&lt;/SPAN&gt;&lt;/P&gt;&lt;/DIV&gt;&lt;/DIV&gt;</t>
  </si>
  <si>
    <t>&lt;DIV STYLE="text-align:Left;"&gt;&lt;DIV&gt;&lt;DIV&gt;&lt;P&gt;&lt;SPAN&gt;A Região Metropolitana concentra capital, infraestrutura e força de trabalho. Nela se encontra a maior parte das indústrias do Estado, formando um parque industrial bastante diversificado.    Reúne também serviços altamente especializados nos setores financeiro, comercial, educacional e de saúde, assim como órgãos e instituições públicas, entre outros.    Atualmente congregando mais de 70% da população do estado, esta Região de Governo constitui-se também em espaço de pressão social marcado por grandes contradições, pois, muitas vezes, o crescimento econômico não caminha junto com o atendimento das necessidades básicas da população.&lt;/SPAN&gt;&lt;/P&gt;&lt;/DIV&gt;&lt;/DIV&gt;&lt;/DIV&gt;</t>
  </si>
  <si>
    <t>&lt;DIV STYLE="text-align:Left;"&gt;&lt;DIV&gt;&lt;P&gt;&lt;SPAN&gt;As Zonas Fisiográficas constituíram a primeira divisão regional do estado feita pelo IBGE em 1945. Sua regionalização baseou-se no princípio da Região homogênea e o critério adotado baseou-se na posição geográfica e semelhanças existentes no meio físico.    Ao todo eram 10 zonas, a saber: Baixada da Guanabara, Baixada de Goytacazes, Cantagalo, Muriaé, Alto da Serra, Baixada do Rio São João, Baixada de Araruama, Baixada do Rio Guandu, Resende e Litoral da Baía de Ilha Grande.&lt;/SPAN&gt;&lt;/P&gt;&lt;/DIV&gt;&lt;/DIV&gt;</t>
  </si>
  <si>
    <t>&lt;DIV STYLE="text-align:Left;"&gt;&lt;DIV&gt;&lt;P&gt;&lt;SPAN&gt;Dado pertencente ao Projeto do Arco Metropolitano.&lt;/SPAN&gt;&lt;/P&gt;&lt;/DIV&gt;&lt;/DIV&gt;</t>
  </si>
  <si>
    <t>&lt;DIV STYLE="text-align:Left;"&gt;&lt;DIV&gt;&lt;DIV&gt;&lt;P&gt;&lt;SPAN&gt;Dado pertencente ao Projeto do Arco Metropolitano.&lt;/SPAN&gt;&lt;/P&gt;&lt;/DIV&gt;&lt;/DIV&gt;&lt;/DIV&gt;</t>
  </si>
  <si>
    <t>Locais de votação e quantitativo de eleitores aptos para as eleições do ano de 2016.</t>
  </si>
  <si>
    <t>&lt;DIV STYLE="text-align:Left;"&gt;&lt;DIV&gt;&lt;P&gt;&lt;SPAN&gt;Pontos notáveis (e.g. faróis, rochas submersas, cascos de navios socobrados, bancos de areia, plataformas de produção de petróleo, entre outros) resultantes de levantamento batimétrico da costa do estado do Rio de Janeiro em escala 1:300.000.&lt;/SPAN&gt;&lt;/P&gt;&lt;/DIV&gt;&lt;/DIV&gt;</t>
  </si>
  <si>
    <t>&lt;DIV STYLE="text-align:Left;"&gt;&lt;DIV&gt;&lt;P&gt;&lt;SPAN&gt;Toponímias do estado do Rio de Janeiro&lt;/SPAN&gt;&lt;/P&gt;&lt;/DIV&gt;&lt;/DIV&gt;</t>
  </si>
  <si>
    <t>&lt;DIV STYLE="text-align:Left;"&gt;&lt;DIV&gt;&lt;P&gt;&lt;SPAN&gt;Camada atualizada a partir dos dados do IBGE, INEA e leis municipais contendo as sedes distritais dos municípios do Estado do Rio de Janeiro.&lt;/SPAN&gt;&lt;/P&gt;&lt;/DIV&gt;&lt;/DIV&gt;</t>
  </si>
  <si>
    <t>RJ25, Base Vetorial, Base Cartográfica Contínua, Localidades, Área Edificada</t>
  </si>
  <si>
    <t>&lt;DIV STYLE="text-align:Left;"&gt;&lt;DIV&gt;&lt;P&gt;&lt;SPAN&gt;Toponímias de locais de interesse na costa do estado do Rio de Janeiro&lt;/SPAN&gt;&lt;/P&gt;&lt;/DIV&gt;&lt;/DIV&gt;</t>
  </si>
  <si>
    <t>&lt;DIV STYLE="text-align:Left;"&gt;&lt;DIV&gt;&lt;P&gt;&lt;SPAN&gt;Registros de processos minerários do estado do Rio de Janeiro&lt;/SPAN&gt;&lt;/P&gt;&lt;/DIV&gt;&lt;/DIV&gt;</t>
  </si>
  <si>
    <t>&lt;DIV STYLE="text-align:Left;"&gt;&lt;DIV&gt;&lt;P&gt;&lt;SPAN&gt;Dado gerado pela Fundação CEPERJ, a partir de dados de queimadas.&lt;/SPAN&gt;&lt;/P&gt;&lt;/DIV&gt;&lt;/DIV&gt;</t>
  </si>
  <si>
    <t>&lt;DIV STYLE="text-align:Left;"&gt;&lt;DIV&gt;&lt;DIV&gt;&lt;P&gt;&lt;SPAN&gt;Identificação das áreas prioritárias.&lt;/SPAN&gt;&lt;/P&gt;&lt;/DIV&gt;&lt;/DIV&gt;&lt;/DIV&gt;</t>
  </si>
  <si>
    <t>RJ25, Base Vetorial, Base Cartográfica Contínua, Localidades, Cidade</t>
  </si>
  <si>
    <t>&lt;DIV STYLE="text-align:Left;"&gt;&lt;DIV&gt;&lt;DIV&gt;&lt;P&gt;&lt;SPAN&gt;Identificação de áreas com maior vegetação com potencialidade de combustão e maiores registros de focos de calor no período do inverno.&lt;/SPAN&gt;&lt;/P&gt;&lt;/DIV&gt;&lt;/DIV&gt;&lt;/DIV&gt;</t>
  </si>
  <si>
    <t>&lt;DIV STYLE="text-align:Left;"&gt;&lt;DIV&gt;&lt;DIV&gt;&lt;P&gt;&lt;SPAN&gt;Identificação de áreas com maior vegetação com potencialidade de combustão e maiores registros de focos de calor no período do outono.&lt;/SPAN&gt;&lt;/P&gt;&lt;/DIV&gt;&lt;/DIV&gt;&lt;/DIV&gt;</t>
  </si>
  <si>
    <t>RJ25, Base Vetorial, Base Cartográfica Contínua, Localidades, Edificação</t>
  </si>
  <si>
    <t>&lt;DIV STYLE="text-align:Left;"&gt;&lt;DIV&gt;&lt;DIV&gt;&lt;P&gt;&lt;SPAN&gt;Identificação de áreas com maior vegetação com potencialidade de combustão e maiores registros de focos de calor no período da primavera.&lt;/SPAN&gt;&lt;/P&gt;&lt;/DIV&gt;&lt;/DIV&gt;&lt;/DIV&gt;</t>
  </si>
  <si>
    <t>&lt;DIV STYLE="text-align:Left;"&gt;&lt;DIV&gt;&lt;P&gt;&lt;SPAN&gt;Identificação de áreas com maior vegetação com potencialidade de combustão e maiores registros de focos de calor no período do verão.&lt;/SPAN&gt;&lt;/P&gt;&lt;/DIV&gt;&lt;/DIV&gt;</t>
  </si>
  <si>
    <t>&lt;DIV STYLE="text-align:Left;"&gt;&lt;DIV&gt;&lt;DIV&gt;&lt;P&gt;&lt;SPAN&gt;Estimativa de áreas queimadas obtidos a partir de produtos do sensor MODIS, tratado e processado por uma parceria entre o Laboratório de Aplicação de Satélites Ambientais da UFRJ com o Instituto Nacional de Pesquisas Espaciais, recortado para todo o estado do Rio de Janeiro pela Fundação CEPERJ. Série histórica de 2003 a 2019.&lt;/SPAN&gt;&lt;/P&gt;&lt;/DIV&gt;&lt;/DIV&gt;&lt;/DIV&gt;</t>
  </si>
  <si>
    <t>&lt;DIV STYLE="text-align:Left;"&gt;&lt;DIV&gt;&lt;P&gt;&lt;SPAN&gt;Estimativa de áreas queimadas obtidos a partir de produtos do sensor MODIS, tratado e processado por uma parceria entre o Laboratório de Aplicação de Satélites Ambientais da UFRJ com o Instituto Nacional de Pesquisas Espaciais, recortado para todo o estado do Rio de Janeiro pela Fundação CEPERJ. Série histórica de 2003 a 2019.&lt;/SPAN&gt;&lt;/P&gt;&lt;/DIV&gt;&lt;/DIV&gt;</t>
  </si>
  <si>
    <t>&lt;DIV STYLE="text-align:Left;"&gt;&lt;DIV&gt;&lt;DIV&gt;&lt;P&gt;&lt;SPAN&gt;Produto de estimativa de áreas queimadas gerado e divulgado pelo Projeto Mapbiomas, processado pela Fundação CEPERJ para utilização no estado do Rio de Janeiro em uma série histórica de 2002 a 2020.&lt;/SPAN&gt;&lt;/P&gt;&lt;/DIV&gt;&lt;/DIV&gt;&lt;/DIV&gt;</t>
  </si>
  <si>
    <t>&lt;DIV STYLE="text-align:Left;"&gt;&lt;DIV&gt;&lt;DIV&gt;&lt;P&gt;&lt;SPAN&gt;Produtos de estimativa de áreas queimadas gerado e divulgado pelo Projeto Mapbiomas, processado pela Fundação CEPERJ para utilização no estado do Rio de Janeiro em uma série histórica de 2002 a 2020.&lt;/SPAN&gt;&lt;/P&gt;&lt;/DIV&gt;&lt;/DIV&gt;&lt;/DIV&gt;</t>
  </si>
  <si>
    <t>&lt;DIV STYLE="text-align:Left;"&gt;&lt;DIV&gt;&lt;P&gt;&lt;SPAN&gt;Produtos de estimativa de áreas queimadas gerado e divulgado pelo Projeto Mapbiomas, processado pela Fundação CEPERJ para utilização no estado do Rio de Janeiro em uma série histórica de 2002 a 2020.&lt;/SPAN&gt;&lt;/P&gt;&lt;/DIV&gt;&lt;/DIV&gt;</t>
  </si>
  <si>
    <t>&lt;DIV STYLE="text-align:Left;"&gt;&lt;DIV&gt;&lt;P&gt;&lt;SPAN&gt;Estações de monitoramento da qualidade do ar&lt;/SPAN&gt;&lt;/P&gt;&lt;/DIV&gt;&lt;/DIV&gt;</t>
  </si>
  <si>
    <t>&lt;DIV STYLE="text-align:Left;"&gt;&lt;DIV&gt;&lt;P&gt;&lt;SPAN&gt;Focos de calor divulgados inicialmente pela NASA, tratados e disponibilizados pelo INPE através do banco de dados de queimadas (BDqueimadas). Focos referentes aos produtos do satélite AQUA, que tem resolução espacial de 1km em uma série histórica anual de 2002 a 2021.&lt;/SPAN&gt;&lt;/P&gt;&lt;/DIV&gt;&lt;/DIV&gt;</t>
  </si>
  <si>
    <t>&lt;DIV STYLE="text-align:Left;"&gt;&lt;DIV&gt;&lt;P&gt;&lt;SPAN&gt;Focos de calor divulgados inicialmente pela NASA, tratados e disponibilizados pelo INPE através do banco de dados de queimadas (BDQueimadas). Focos referentes aos produtos do satélite Suomi-NPP, que tem resolução espacial de 275m em uma série histórica anual de 2012 a 2021.&lt;/SPAN&gt;&lt;/P&gt;&lt;/DIV&gt;&lt;/DIV&gt;</t>
  </si>
  <si>
    <t>&lt;DIV STYLE="text-align:Left;"&gt;&lt;DIV&gt;&lt;DIV&gt;&lt;P&gt;&lt;SPAN&gt;Estimativa de áreas queimadas gerada na primeira fase do Projeto Queimadas, iniciado pela Fundação CEPERJ em 2021. Série histórica de 2015 a 2021 na região Serrana do ERJ e em parte das regiões Centro-sul e Metropolitana.&lt;/SPAN&gt;&lt;/P&gt;&lt;/DIV&gt;&lt;/DIV&gt;&lt;/DIV&gt;</t>
  </si>
  <si>
    <t>&lt;DIV STYLE="text-align:Left;"&gt;&lt;DIV&gt;&lt;P&gt;&lt;SPAN&gt;Estimativa de áreas queimadas gerada na primeira fase do Projeto Queimadas, iniciado pela Fundação CEPERJ em 2021. Série histórica de 2015 a 2021 na região Serrana do ERJ e em parte das regiões Centro-sul e Metropolitana.&lt;/SPAN&gt;&lt;/P&gt;&lt;/DIV&gt;&lt;/DIV&gt;</t>
  </si>
  <si>
    <t>&lt;DIV STYLE="text-align:Left;"&gt;&lt;DIV&gt;&lt;DIV&gt;&lt;P&gt;&lt;SPAN&gt;Isolinhas decorrentes de levantamento batimétrica de profundidade da costa do estado do Rio de Janeiro em escala 1:300.000&lt;/SPAN&gt;&lt;/P&gt;&lt;/DIV&gt;&lt;/DIV&gt;&lt;/DIV&gt;</t>
  </si>
  <si>
    <t>&lt;DIV STYLE="text-align:Left;"&gt;&lt;DIV&gt;&lt;P&gt;&lt;SPAN&gt;Pontos de levantamento batimétrica de profundidade da costa do estado do Rio de Janeiro em escala 1:300.000&lt;/SPAN&gt;&lt;/P&gt;&lt;/DIV&gt;&lt;/DIV&gt;</t>
  </si>
  <si>
    <t>&lt;DIV STYLE="text-align:Left;"&gt;&lt;DIV&gt;&lt;P&gt;&lt;SPAN&gt;Hipsografia do estado do Rio de Janeiro em escala 1:50.000&lt;/SPAN&gt;&lt;/P&gt;&lt;/DIV&gt;&lt;/DIV&gt;</t>
  </si>
  <si>
    <t>&lt;DIV STYLE="text-align:Left;"&gt;&lt;DIV&gt;&lt;P&gt;&lt;SPAN&gt;Curvas de nível do município do Rio de Janeiro&lt;/SPAN&gt;&lt;SPAN&gt;.&lt;/SPAN&gt;&lt;/P&gt;&lt;/DIV&gt;&lt;/DIV&gt;</t>
  </si>
  <si>
    <t>RJ25, Base Vetorial, Base Cartográfica Contínua, Localidades, Capital</t>
  </si>
  <si>
    <t>&lt;DIV STYLE="text-align:Left;"&gt;&lt;DIV&gt;&lt;P&gt;&lt;SPAN&gt;Dado pertencente às bases de dados do GEROE - Grupo Executivo para Recuperação de Obras de Emergência.&lt;/SPAN&gt;&lt;/P&gt;&lt;/DIV&gt;&lt;/DIV&gt;</t>
  </si>
  <si>
    <t>&lt;DIV STYLE="text-align:Left;"&gt;&lt;DIV&gt;&lt;P&gt;&lt;SPAN&gt;Camada da base de dados do Ministério Público do estado do Rio de Janeiro utilizada na Infraestrutura de Dados Espaciais da Fundação CEPERJ com o intuito de centralizar a disponibilização de dados geoespaciais para suporte a tomada de decisões e democratização do acesso à informação.    Ocorrência de revisões periódicas nas barragens localizadas no Estado do Rio de Janeiro de acordo com Relatório de Barragens de 2017 - SNISB.&lt;/SPAN&gt;&lt;/P&gt;&lt;/DIV&gt;&lt;/DIV&gt;</t>
  </si>
  <si>
    <t>&lt;DIV STYLE="text-align:Left;"&gt;&lt;DIV&gt;&lt;P&gt;&lt;SPAN&gt;Análise das comunidades (favelas e loteamentos) de diversas fontes - IPP, Aglomerados Subnormais do IBGE, Wikimapia- cruzadas com critérios ambientais (GEOINEA, SNUC e IBGE) e de suscetibilidade à riscos geológicos/geotécnicos (DRM, CPRM e Ministério da Integração Nacional). Elaboração MPRJ em Mapas, setembro de 2019.&lt;/SPAN&gt;&lt;/P&gt;&lt;/DIV&gt;&lt;/DIV&gt;</t>
  </si>
  <si>
    <t>&lt;DIV STYLE="text-align:Left;"&gt;&lt;DIV&gt;&lt;P&gt;&lt;SPAN&gt;Camada da base de dados do Serviço Geológico do Brasil (CPRM), elaborado no âmbito das Cartas de Suscetibilidade a Movimentos Gravitacionais de Massa e Inundações, previsto no Plano Nacional de Gestão de Riscos e Resposta a Desastres Naturais, iniciado em 2012 em território brasileiro. As cartas de suscetibilidade são documentos cartográficos que representam a possibilidade de ocorrência de um determinado evento, que no caso deste projeto está relacionado à ocorrência de movimentos gravitacionais de massa e inundações.&lt;/SPAN&gt;&lt;/P&gt;&lt;/DIV&gt;&lt;/DIV&gt;</t>
  </si>
  <si>
    <t>&lt;DIV STYLE="text-align:Left;"&gt;&lt;DIV&gt;&lt;P&gt;&lt;SPAN&gt;Cadastro de Escorregamentos Potenciais na Carta Geotécnica de Aptidão Urbana Específica (CGUI) do DRM. Os inventários dos setores foram identificados e analisados como um potencial de ocorrência pontual de escorregamentos futuros. As coordenadas foram registradas a partir do ponto de visada das encostas e setores em risco potencial.&lt;/SPAN&gt;&lt;/P&gt;&lt;/DIV&gt;&lt;/DIV&gt;</t>
  </si>
  <si>
    <t>&lt;DIV STYLE="text-align:Left;"&gt;&lt;DIV&gt;&lt;P&gt;&lt;SPAN&gt;Indíce de fragilidade do meio físico do Rio de Janeiro&lt;/SPAN&gt;&lt;/P&gt;&lt;/DIV&gt;&lt;/DIV&gt;</t>
  </si>
  <si>
    <t>&lt;DIV STYLE="text-align:Left;"&gt;&lt;DIV&gt;&lt;P&gt;&lt;SPAN&gt;Relatório Gerencial de Danos Informados do Sistema Integrado de Informações sobre Desastre, extraídos ano a ano desde 2013 a 2018 e agrupados pelo total de danos notificados pelos municípios no ano.&lt;/SPAN&gt;&lt;/P&gt;&lt;/DIV&gt;&lt;/DIV&gt;</t>
  </si>
  <si>
    <t>&lt;DIV STYLE="text-align:Left;"&gt;&lt;DIV&gt;&lt;P&gt;&lt;SPAN&gt;Comparativo da evolução da vulnerabilidade e escorregamentos nos municípios com a situação mapeada no Plano Estadual de Recursos Hídricos (PERHI).&lt;/SPAN&gt;&lt;/P&gt;&lt;/DIV&gt;&lt;/DIV&gt;</t>
  </si>
  <si>
    <t>&lt;DIV STYLE="text-align:Left;"&gt;&lt;DIV&gt;&lt;P&gt;&lt;SPAN&gt;Camada da base de dados do Ministério Público do estado do Rio de Janeiro utilizada na Infraestrutura de Dados Espaciais da Fundação CEPERJ com o intuito de centralizar a disponibilização de dados geoespaciais para suporte a tomada de decisões e democratização do acesso à informação. Valores dos indicadores, níveis de criticidade final e categorias de ameaça para Inundações e deslizamentos presentes no Plano Estadual de Recursos Hídricos do Estado do Rio de Janeiro.&lt;/SPAN&gt;&lt;/P&gt;&lt;/DIV&gt;&lt;/DIV&gt;</t>
  </si>
  <si>
    <t>&lt;DIV STYLE="text-align:Left;"&gt;&lt;DIV&gt;&lt;P&gt;&lt;SPAN&gt;Setores censitários do estado do Rio de Janeiro&lt;/SPAN&gt;&lt;/P&gt;&lt;/DIV&gt;&lt;/DIV&gt;</t>
  </si>
  <si>
    <t>&lt;DIV STYLE="text-align:Left;"&gt;&lt;DIV&gt;&lt;P&gt;&lt;SPAN&gt;Mostra as áreas mais permeáveis ao movimento da fauna e da flora, considerando a distância entre os fragmentos florestais e a favorabilidade da matriz que os separa&lt;/SPAN&gt;&lt;/P&gt;&lt;/DIV&gt;&lt;/DIV&gt;</t>
  </si>
  <si>
    <t>RJ25, Base Vetorial, Base Cartográfica Contínua, Relevo, Ponto Cotado Altimetrico</t>
  </si>
  <si>
    <t>RJ25, Base Vetorial, Base Cartográfica Contínua, Pontos de referência, Ponto de controle</t>
  </si>
  <si>
    <t>&lt;DIV STYLE="text-align:Left;"&gt;&lt;DIV&gt;&lt;P&gt;&lt;SPAN&gt;Levantamento pedológico do estado do Rio de Janeiro&lt;/SPAN&gt;&lt;/P&gt;&lt;/DIV&gt;&lt;/DIV&gt;</t>
  </si>
  <si>
    <t>RJ25, Base Vetorial, Base Cartográfica Contínua, Administração Pública, Edificação Pública Civil</t>
  </si>
  <si>
    <t>&lt;DIV STYLE="text-align:Left;"&gt;&lt;DIV&gt;&lt;P&gt;&lt;SPAN&gt;Aeroportos do estado do Rio de Janeiro&lt;/SPAN&gt;&lt;/P&gt;&lt;/DIV&gt;&lt;/DIV&gt;</t>
  </si>
  <si>
    <t>RJ25, Base Vetorial, Base Cartográfica Contínua, Administração Pública, Edificação Público Militar</t>
  </si>
  <si>
    <t>&lt;DIV STYLE="text-align:Left;"&gt;&lt;DIV&gt;&lt;P&gt;&lt;SPAN&gt;Dado utilizado exclusivamente na produção do mapa de grandes empreendimentos e potencial poluidor das grandes atividades - O Estado do Ambiente&lt;/SPAN&gt;&lt;/P&gt;&lt;/DIV&gt;&lt;/DIV&gt;</t>
  </si>
  <si>
    <t>Trilhas, Câmara Metropolitana</t>
  </si>
  <si>
    <t>&lt;DIV STYLE="text-align:Left;"&gt;&lt;DIV&gt;&lt;P&gt;&lt;SPAN&gt;Sistema viário do estado do Rio de Janeiro 1:50000&lt;/SPAN&gt;&lt;/P&gt;&lt;/DIV&gt;&lt;/DIV&gt;</t>
  </si>
  <si>
    <t>RJ25, Base Vetorial, Base Cartográfica Contínua, Administração Pública, Posto Fiscal</t>
  </si>
  <si>
    <t>RJ25, Base Vetorial, Base Cartográfica Contínua, Campo e ou Quadra</t>
  </si>
  <si>
    <t>RJ25, Base Vetorial, Base Cartográfica Contínua, Administração Pública, Posto de Policiamento Rodoviário</t>
  </si>
  <si>
    <t>&lt;DIV STYLE="text-align:Left;"&gt;&lt;DIV&gt;&lt;DIV&gt;&lt;P&gt;&lt;SPAN&gt;A classe Terreno Exposto faz parte da categoria Relevo da Base Cartográfica Vetorial Contínua do Estado do Rio de Janeiro, na escala 1:25.000, desenvolvida no âmbito do Projeto RJ25,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terrestre.&lt;/SPAN&gt;&lt;/P&gt;&lt;/DIV&gt;&lt;/DIV&gt;&lt;/DIV&gt;</t>
  </si>
  <si>
    <t>RJ25, Base Vetorial, Base Cartográfica Contínua, Sistema de Transportes, Caminho Aéreo</t>
  </si>
  <si>
    <t>RJ25, Base Vetorial, Base Cartográfica Contínua, Sistema de Transportes, Condutor Hídrico</t>
  </si>
  <si>
    <t>&lt;DIV STYLE="text-align:Left;"&gt;&lt;DIV&gt;&lt;P&gt;&lt;SPAN&gt;Dado integrante da base cartográfica do municipio do Rio de Janeiro na escala 1:10.000.&lt;/SPAN&gt;&lt;/P&gt;&lt;/DIV&gt;&lt;/DIV&gt;</t>
  </si>
  <si>
    <t>&lt;DIV STYLE="text-align:Left;"&gt;&lt;DIV&gt;&lt;DIV&gt;&lt;P&gt;&lt;SPAN&gt;Dado pertencente ao mapeamento 1:2000 da área urbana de 19 dos 21 municípios da Região Metropolitana do estado do Rio de Janeiro (municípios do Rio de Janeiro e Niterói já tinham bases próprias).&lt;/SPAN&gt;&lt;/P&gt;&lt;/DIV&gt;&lt;/DIV&gt;&lt;/DIV&gt;</t>
  </si>
  <si>
    <t>&lt;DIV STYLE="text-align:Left;"&gt;&lt;DIV&gt;&lt;P&gt;&lt;SPAN&gt;Estações metroviárias localizadas no município do Rio de Janeiro&lt;/SPAN&gt;&lt;/P&gt;&lt;/DIV&gt;&lt;/DIV&gt;</t>
  </si>
  <si>
    <t>Metrovias, Base Cartográfica, Município do Rio de Janeiro</t>
  </si>
  <si>
    <t>&lt;DIV STYLE="text-align:Left;"&gt;&lt;DIV&gt;&lt;DIV&gt;&lt;P&gt;&lt;SPAN&gt;Camada obtida a partir da base de dados da Fundação CEPERJ e utilizada na Infraestrutura de Dados Espaciais do Rio de Janeiro com o intuito de centralizar a disponibilização de dados geoespaciais para suporte a tomada de decisões e democratização do acesso à informação. Camada de ferrovias atualizada a partir dos dados do DER, INEA, e da Base Cartográfica 1:25.000 do Rio de Janeiro do IBGE.&lt;/SPAN&gt;&lt;/P&gt;&lt;/DIV&gt;&lt;/DIV&gt;&lt;/DIV&gt;</t>
  </si>
  <si>
    <t>RJ25, Base Vetorial, Base Cartográfica Contínua, Sistema de Transportes, Edificação ou Construção Portuária</t>
  </si>
  <si>
    <t>RJ25, Base Vetorial, Base Cartográfica Contínua, Sistema de Transportes, Edificação Metroviária e/ou Ferroviária</t>
  </si>
  <si>
    <t>RJ25, Base Vetorial, Base Cartográfica Contínua, Sistema de Transportes, Edificação ou Construção Aeroportuária</t>
  </si>
  <si>
    <t>&lt;DIV STYLE="text-align:Left;"&gt;&lt;DIV&gt;&lt;P&gt;&lt;SPAN&gt;Camada de Rodovias elaborada e atualizada pela CEPERJ com base em múltiplas fontes: DRM, INEA, MPRJ, IBGE. Contém informações de jurisdição, nome e tipo de pavimento. Camada obtida a partir da base de dados da Fundação CEPERJ e utilizada na Infraestrutura de Dados Espaciais do Rio de Janeiro com o intuito de centralizar a disponibilização de dados geoespaciais para suporte a tomada de decisões e democratização do acesso à informação.&lt;/SPAN&gt;&lt;/P&gt;&lt;/DIV&gt;&lt;/DIV&gt;</t>
  </si>
  <si>
    <t>RJ25, Base Vetorial, Base Cartográfica Contínua, Sistema de Transportes, Pátio</t>
  </si>
  <si>
    <t>&lt;DIV STYLE="text-align:Left;"&gt;&lt;DIV&gt;&lt;P&gt;&lt;SPAN&gt;Sistema viário do estado do Rio de Janeiro segundo o Departamento de Estradas de Rodagem (DER-RJ)&lt;/SPAN&gt;&lt;/P&gt;&lt;/DIV&gt;&lt;/DIV&gt;</t>
  </si>
  <si>
    <t>RJ25, Base Vetorial, Base Cartográfica Contínua, Sistema de Transportes, Edificação Rodoviária</t>
  </si>
  <si>
    <t>RJ25, Base Vetorial, Base Cartográfica Contínua, Sistema de Transportes, Identificador de Trecho Rodoviário</t>
  </si>
  <si>
    <t>&lt;DIV STYLE="text-align:Left;"&gt;&lt;DIV&gt;&lt;P&gt;&lt;SPAN&gt;Sistema viário do estado do Rio de Janeiro em escala 1:50.000&lt;/SPAN&gt;&lt;/P&gt;&lt;/DIV&gt;&lt;/DIV&gt;</t>
  </si>
  <si>
    <t>RJ25, Base Vetorial, Base Cartográfica Contínua, Sistema de Transportes, Passagem de Nível</t>
  </si>
  <si>
    <t>&lt;DIV STYLE="text-align:Left;"&gt;&lt;DIV&gt;&lt;P&gt;&lt;SPAN&gt;Sistema viário da cidade do Rio de Janeiro&lt;/SPAN&gt;&lt;/P&gt;&lt;/DIV&gt;&lt;/DIV&gt;</t>
  </si>
  <si>
    <t>RJ25, Base Vetorial, Base Cartográfica Contínua, Sistema de Transportes, Ponto Ferroviário</t>
  </si>
  <si>
    <t>RJ25, Base Vetorial, Base Cartográfica Contínua, Sistema de Transportes, Posto de Combustível.</t>
  </si>
  <si>
    <t>RJ25, Base Vetorial, Base Cartográfica Contínua, Sistema de Transportes, Sinalização</t>
  </si>
  <si>
    <t>RJ25, Base Vetorial, Base Cartográfica Contínua, Sistema de Transportes, Travessia</t>
  </si>
  <si>
    <t>&lt;DIV STYLE="text-align:Left;"&gt;&lt;DIV&gt;&lt;P&gt;&lt;SPAN&gt;Dado referente ao Plano de Desenvolvimento Integrado da Região Metropolitana.&lt;/SPAN&gt;&lt;/P&gt;&lt;/DIV&gt;&lt;/DIV&gt;</t>
  </si>
  <si>
    <t>&lt;DIV STYLE="text-align:Left;"&gt;&lt;DIV&gt;&lt;P&gt;&lt;SPAN&gt;Classes de uso e cobertura obtidas pela ferramenta disponibilizada pelo projeto Mapbiomas Brasil.&lt;/SPAN&gt;&lt;/P&gt;&lt;/DIV&gt;&lt;/DIV&gt;</t>
  </si>
  <si>
    <t>&lt;DIV STYLE="text-align:Left;"&gt;&lt;DIV&gt;&lt;P&gt;&lt;SPAN&gt;Dado histórico digitalizado a partir da cartografia do IBGE de 1958.&lt;/SPAN&gt;&lt;/P&gt;&lt;/DIV&gt;&lt;/DIV&gt;</t>
  </si>
  <si>
    <t>&lt;DIV STYLE="text-align:Left;"&gt;&lt;DIV&gt;&lt;P&gt;&lt;SPAN&gt;Dado pertencente à base do IBGE.&lt;/SPAN&gt;&lt;/P&gt;&lt;/DIV&gt;&lt;/DIV&gt;</t>
  </si>
  <si>
    <t>&lt;DIV STYLE="text-align:Left;"&gt;&lt;DIV&gt;&lt;P&gt;&lt;SPAN&gt;Uso do Solo de 1994. Origem de dados não identificada.&lt;/SPAN&gt;&lt;/P&gt;&lt;/DIV&gt;&lt;/DIV&gt;</t>
  </si>
  <si>
    <t>&lt;DIV STYLE="text-align:Left;"&gt;&lt;DIV&gt;&lt;P&gt;&lt;SPAN&gt;Vegetação potencial do estado do Rio de Janeiro&lt;/SPAN&gt;&lt;/P&gt;&lt;/DIV&gt;&lt;/DIV&gt;</t>
  </si>
  <si>
    <t>RJ25, Base Vetorial, Base Cartográfica Contínua, Sistema de Transportes, Trecho Ferroviário</t>
  </si>
  <si>
    <t>RJ25, Base Vetorial, Base Cartográfica Contínua, Sistema de Transportes, Trilha, Picada</t>
  </si>
  <si>
    <t>RJ25, Base Vetorial, Base Cartográfica Contínua, Vegetação, Área de Contato</t>
  </si>
  <si>
    <t>RJ25, Base Vetorial, Base Cartográfica Contínua, Vegetação, Campo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</si>
</sst>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rgb="FF000000"/>
      <name val="Calibri"/>
      <family val="2"/>
      <charset val="1"/>
    </font>
    <font>
      <sz val="9"/>
      <color rgb="FF000000"/>
      <name val="Calibri"/>
      <family val="2"/>
      <charset val="1"/>
    </font>
    <font>
      <b/>
      <sz val="9"/>
      <color rgb="FFFFFFFF"/>
      <name val="Calibri"/>
      <family val="2"/>
      <charset val="1"/>
    </font>
    <font>
      <b/>
      <sz val="11"/>
      <color rgb="FF000000"/>
      <name val="Calibri"/>
      <family val="2"/>
      <charset val="1"/>
    </font>
    <font>
      <b/>
      <sz val="11"/>
      <color rgb="FFFFFFFF"/>
      <name val="Calibri"/>
      <family val="2"/>
      <charset val="1"/>
    </font>
    <font>
      <sz val="11"/>
      <color rgb="FF007ACC"/>
      <name val="Calibri"/>
      <family val="2"/>
      <charset val="1"/>
    </font>
    <font>
      <sz val="11"/>
      <color rgb="FF000000"/>
      <name val="Calibri"/>
      <family val="2"/>
      <charset val="1"/>
      <scheme val="minor"/>
    </font>
    <font>
      <sz val="8"/>
      <name val="Calibri"/>
      <family val="2"/>
      <charset val="1"/>
    </font>
    <font>
      <b/>
      <sz val="11"/>
      <color rgb="FFFFFFFF"/>
      <name val="Calibri"/>
      <family val="2"/>
      <charset val="1"/>
      <scheme val="minor"/>
    </font>
    <font>
      <b/>
      <sz val="11"/>
      <color rgb="FFFFFFFF"/>
      <name val="Calibri"/>
      <family val="2"/>
      <scheme val="minor"/>
    </font>
  </fonts>
  <fills count="12">
    <fill>
      <patternFill patternType="none"/>
    </fill>
    <fill>
      <patternFill patternType="gray125"/>
    </fill>
    <fill>
      <patternFill patternType="solid">
        <fgColor rgb="FF595959"/>
        <bgColor rgb="FF666666"/>
      </patternFill>
    </fill>
    <fill>
      <patternFill patternType="solid">
        <fgColor rgb="FFE2F0D9"/>
        <bgColor rgb="FFFFF2CC"/>
      </patternFill>
    </fill>
    <fill>
      <patternFill patternType="solid">
        <fgColor rgb="FF000000"/>
        <bgColor rgb="FF003300"/>
      </patternFill>
    </fill>
    <fill>
      <patternFill patternType="solid">
        <fgColor rgb="FF666666"/>
        <bgColor rgb="FF595959"/>
      </patternFill>
    </fill>
    <fill>
      <patternFill patternType="solid">
        <fgColor rgb="FFFFF2CC"/>
        <bgColor rgb="FFE2F0D9"/>
      </patternFill>
    </fill>
    <fill>
      <patternFill patternType="solid">
        <fgColor rgb="FFFFFFFF"/>
        <bgColor rgb="FFFFF2CC"/>
      </patternFill>
    </fill>
    <fill>
      <patternFill patternType="solid">
        <fgColor rgb="FF007ACC"/>
        <bgColor rgb="FF008080"/>
      </patternFill>
    </fill>
    <fill>
      <patternFill patternType="solid">
        <fgColor theme="9" tint="0.59999389629810485"/>
        <bgColor indexed="64"/>
      </patternFill>
    </fill>
    <fill>
      <patternFill patternType="solid">
        <fgColor rgb="FFFFFF00"/>
        <bgColor indexed="64"/>
      </patternFill>
    </fill>
    <fill>
      <patternFill patternType="solid">
        <fgColor rgb="FFFF0000"/>
        <bgColor indexed="64"/>
      </patternFill>
    </fill>
  </fills>
  <borders count="12">
    <border>
      <left/>
      <right/>
      <top/>
      <bottom/>
      <diagonal/>
    </border>
    <border>
      <left style="thin">
        <color rgb="FFFFFFFF"/>
      </left>
      <right style="thin">
        <color rgb="FFFFFFFF"/>
      </right>
      <top style="thin">
        <color rgb="FFFFFFFF"/>
      </top>
      <bottom style="thin">
        <color rgb="FFFFFFFF"/>
      </bottom>
      <diagonal/>
    </border>
    <border>
      <left style="medium">
        <color auto="1"/>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rgb="FFFFFFFF"/>
      </left>
      <right/>
      <top style="thin">
        <color rgb="FFFFFFFF"/>
      </top>
      <bottom/>
      <diagonal/>
    </border>
  </borders>
  <cellStyleXfs count="1">
    <xf numFmtId="0" fontId="0" fillId="0" borderId="0"/>
  </cellStyleXfs>
  <cellXfs count="42">
    <xf numFmtId="0" fontId="0" fillId="0" borderId="0" xfId="0"/>
    <xf numFmtId="0" fontId="3" fillId="7" borderId="2" xfId="0" applyFont="1" applyFill="1" applyBorder="1" applyAlignment="1">
      <alignment horizontal="left"/>
    </xf>
    <xf numFmtId="0" fontId="1" fillId="0" borderId="0" xfId="0" applyFont="1" applyAlignment="1" applyProtection="1">
      <alignment vertical="center"/>
      <protection locked="0"/>
    </xf>
    <xf numFmtId="0" fontId="2" fillId="5" borderId="0" xfId="0" applyFont="1" applyFill="1" applyAlignment="1" applyProtection="1">
      <alignment vertical="center"/>
      <protection locked="0"/>
    </xf>
    <xf numFmtId="0" fontId="0" fillId="7" borderId="0" xfId="0" applyFill="1"/>
    <xf numFmtId="0" fontId="4" fillId="8" borderId="3" xfId="0" applyFont="1" applyFill="1" applyBorder="1"/>
    <xf numFmtId="0" fontId="4" fillId="8" borderId="4" xfId="0" applyFont="1" applyFill="1" applyBorder="1"/>
    <xf numFmtId="0" fontId="4" fillId="8" borderId="5" xfId="0" applyFont="1" applyFill="1" applyBorder="1"/>
    <xf numFmtId="0" fontId="5" fillId="7" borderId="6" xfId="0" applyFont="1" applyFill="1" applyBorder="1"/>
    <xf numFmtId="0" fontId="5" fillId="7" borderId="0" xfId="0" applyFont="1" applyFill="1"/>
    <xf numFmtId="49" fontId="5" fillId="7" borderId="7" xfId="0" applyNumberFormat="1" applyFont="1" applyFill="1" applyBorder="1"/>
    <xf numFmtId="0" fontId="5" fillId="7" borderId="8" xfId="0" applyFont="1" applyFill="1" applyBorder="1"/>
    <xf numFmtId="0" fontId="5" fillId="7" borderId="9" xfId="0" applyFont="1" applyFill="1" applyBorder="1"/>
    <xf numFmtId="49" fontId="5" fillId="7" borderId="10" xfId="0" applyNumberFormat="1" applyFont="1" applyFill="1" applyBorder="1"/>
    <xf numFmtId="0" fontId="8" fillId="4" borderId="1" xfId="0" applyFont="1" applyFill="1" applyBorder="1" applyAlignment="1" applyProtection="1">
      <alignment horizontal="left" vertical="center"/>
      <protection locked="0"/>
    </xf>
    <xf numFmtId="0" fontId="8" fillId="4" borderId="0" xfId="0" applyFont="1" applyFill="1" applyAlignment="1" applyProtection="1">
      <alignment horizontal="left" vertical="center"/>
      <protection locked="0"/>
    </xf>
    <xf numFmtId="0" fontId="8" fillId="5" borderId="0" xfId="0" applyFont="1" applyFill="1" applyAlignment="1" applyProtection="1">
      <alignment horizontal="left" vertical="center"/>
      <protection locked="0"/>
    </xf>
    <xf numFmtId="49" fontId="8" fillId="2" borderId="0" xfId="0" applyNumberFormat="1" applyFont="1" applyFill="1" applyAlignment="1">
      <alignment horizontal="left" vertical="center"/>
    </xf>
    <xf numFmtId="0" fontId="8" fillId="5" borderId="0" xfId="0" applyFont="1" applyFill="1" applyAlignment="1">
      <alignment horizontal="left" vertical="center"/>
    </xf>
    <xf numFmtId="0" fontId="6" fillId="0" borderId="0" xfId="0" applyFont="1" applyAlignment="1">
      <alignment horizontal="left"/>
    </xf>
    <xf numFmtId="0" fontId="6" fillId="6" borderId="1" xfId="0" applyFont="1" applyFill="1" applyBorder="1" applyAlignment="1" applyProtection="1">
      <alignment horizontal="left" vertical="center"/>
      <protection locked="0"/>
    </xf>
    <xf numFmtId="0" fontId="6" fillId="0" borderId="0" xfId="0" applyFont="1" applyAlignment="1" applyProtection="1">
      <alignment horizontal="left"/>
      <protection locked="0"/>
    </xf>
    <xf numFmtId="0" fontId="6" fillId="0" borderId="0" xfId="0" applyFont="1" applyAlignment="1" applyProtection="1">
      <alignment horizontal="left" vertical="center"/>
      <protection locked="0"/>
    </xf>
    <xf numFmtId="49" fontId="6" fillId="0" borderId="0" xfId="0" applyNumberFormat="1" applyFont="1" applyAlignment="1" applyProtection="1">
      <alignment horizontal="left" vertical="center"/>
      <protection locked="0"/>
    </xf>
    <xf numFmtId="49" fontId="6" fillId="2" borderId="0" xfId="0" applyNumberFormat="1" applyFont="1" applyFill="1" applyAlignment="1">
      <alignment horizontal="left" vertical="center"/>
    </xf>
    <xf numFmtId="0" fontId="6" fillId="2" borderId="0" xfId="0" applyFont="1" applyFill="1" applyAlignment="1">
      <alignment horizontal="left" vertical="center"/>
    </xf>
    <xf numFmtId="0" fontId="6" fillId="3" borderId="1" xfId="0" applyFont="1" applyFill="1" applyBorder="1" applyAlignment="1" applyProtection="1">
      <alignment horizontal="left" vertical="center"/>
      <protection locked="0"/>
    </xf>
    <xf numFmtId="0" fontId="6" fillId="6" borderId="0" xfId="0" applyFont="1" applyFill="1" applyBorder="1" applyAlignment="1" applyProtection="1">
      <alignment horizontal="left" vertical="center"/>
      <protection locked="0"/>
    </xf>
    <xf numFmtId="0" fontId="6" fillId="3" borderId="0" xfId="0" applyFont="1" applyFill="1" applyBorder="1" applyAlignment="1" applyProtection="1">
      <alignment horizontal="left" vertical="center"/>
      <protection locked="0"/>
    </xf>
    <xf numFmtId="0" fontId="6" fillId="0" borderId="1" xfId="0" applyFont="1" applyBorder="1" applyAlignment="1" applyProtection="1">
      <alignment horizontal="left" vertical="center"/>
      <protection locked="0"/>
    </xf>
    <xf numFmtId="0" fontId="6" fillId="0" borderId="0" xfId="0" applyFont="1" applyBorder="1" applyAlignment="1" applyProtection="1">
      <alignment horizontal="left" vertical="center"/>
      <protection locked="0"/>
    </xf>
    <xf numFmtId="0" fontId="6" fillId="9" borderId="0" xfId="0" applyFont="1" applyFill="1" applyAlignment="1">
      <alignment horizontal="left"/>
    </xf>
    <xf numFmtId="0" fontId="8" fillId="4" borderId="0" xfId="0" applyFont="1" applyFill="1" applyBorder="1" applyAlignment="1" applyProtection="1">
      <alignment horizontal="left" vertical="center"/>
      <protection locked="0"/>
    </xf>
    <xf numFmtId="0" fontId="6" fillId="0" borderId="0" xfId="0" applyFont="1" applyBorder="1" applyAlignment="1">
      <alignment horizontal="left"/>
    </xf>
    <xf numFmtId="0" fontId="9" fillId="4" borderId="0" xfId="0" applyFont="1" applyFill="1" applyAlignment="1" applyProtection="1">
      <alignment horizontal="center" vertical="center"/>
      <protection locked="0"/>
    </xf>
    <xf numFmtId="0" fontId="0" fillId="0" borderId="0" xfId="0" applyAlignment="1">
      <alignment horizontal="center"/>
    </xf>
    <xf numFmtId="0" fontId="6" fillId="10" borderId="0" xfId="0" applyFont="1" applyFill="1" applyAlignment="1" applyProtection="1">
      <alignment horizontal="left" vertical="center"/>
      <protection locked="0"/>
    </xf>
    <xf numFmtId="0" fontId="6" fillId="10" borderId="0" xfId="0" applyFont="1" applyFill="1" applyAlignment="1">
      <alignment horizontal="left"/>
    </xf>
    <xf numFmtId="0" fontId="6" fillId="6" borderId="11" xfId="0" applyFont="1" applyFill="1" applyBorder="1" applyAlignment="1" applyProtection="1">
      <alignment horizontal="left" vertical="center"/>
      <protection locked="0"/>
    </xf>
    <xf numFmtId="0" fontId="6" fillId="2" borderId="1" xfId="0" applyFont="1" applyFill="1" applyBorder="1" applyAlignment="1">
      <alignment horizontal="left" vertical="center"/>
    </xf>
    <xf numFmtId="0" fontId="6" fillId="11" borderId="1" xfId="0" applyFont="1" applyFill="1" applyBorder="1" applyAlignment="1" applyProtection="1">
      <alignment vertical="center"/>
      <protection locked="0"/>
    </xf>
    <xf numFmtId="0" fontId="6" fillId="2" borderId="0" xfId="0" applyFont="1" applyFill="1" applyBorder="1" applyAlignment="1">
      <alignment horizontal="left" vertical="center"/>
    </xf>
  </cellXfs>
  <cellStyles count="1">
    <cellStyle name="Normal" xfId="0" builtinId="0"/>
  </cellStyles>
  <dxfs count="1">
    <dxf>
      <font>
        <b/>
        <i val="0"/>
        <u val="double"/>
      </font>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007ACC"/>
      <rgbColor rgb="FFCCCCFF"/>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FF6600"/>
      <rgbColor rgb="FF666666"/>
      <rgbColor rgb="FF969696"/>
      <rgbColor rgb="FF003366"/>
      <rgbColor rgb="FF339966"/>
      <rgbColor rgb="FF003300"/>
      <rgbColor rgb="FF333300"/>
      <rgbColor rgb="FF993300"/>
      <rgbColor rgb="FF993366"/>
      <rgbColor rgb="FF333399"/>
      <rgbColor rgb="FF595959"/>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3.xml"/><Relationship Id="rId11" Type="http://schemas.openxmlformats.org/officeDocument/2006/relationships/calcChain" Target="calcChain.xml"/><Relationship Id="rId5" Type="http://schemas.openxmlformats.org/officeDocument/2006/relationships/externalLink" Target="externalLinks/externalLink2.xml"/><Relationship Id="rId10" Type="http://schemas.openxmlformats.org/officeDocument/2006/relationships/sheetMetadata" Target="metadata.xml"/><Relationship Id="rId4" Type="http://schemas.openxmlformats.org/officeDocument/2006/relationships/externalLink" Target="externalLinks/externalLink1.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juliano.finck/personal/dionara_nardin_codex_com_br/Documents/PRJ/00_PROJETOS/009_IDE_IAT/02_PRODUTOS/P9/INSUMOS/Metadados_publicacao_V3.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juliano.finck/personal/dionara_nardin_codex_com_br/Documents/PRJ/00_PROJETOS/014_IDE_CEPERJ/10_DADOS/Dados_SHP_V3.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file:///C:\code\gitCodexGeo\geondstools\metadados_lidos_antigo.xlsx" TargetMode="External"/><Relationship Id="rId1" Type="http://schemas.openxmlformats.org/officeDocument/2006/relationships/externalLinkPath" Target="metadados_lidos_antigo.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tatus"/>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iltros"/>
      <sheetName val="FILTRO_ENTERPRISE"/>
    </sheetNames>
    <sheetDataSet>
      <sheetData sheetId="0" refreshError="1"/>
      <sheetData sheetId="1"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1"/>
    </sheetNames>
    <sheetDataSet>
      <sheetData sheetId="0">
        <row r="1">
          <cell r="C1" t="str">
            <v>Camada_enterprise</v>
          </cell>
          <cell r="D1" t="str">
            <v>Acaba em _25?</v>
          </cell>
          <cell r="E1" t="str">
            <v>Dataset_script</v>
          </cell>
          <cell r="F1" t="str">
            <v>Título - METADADO - Final</v>
          </cell>
          <cell r="G1" t="str">
            <v>ano</v>
          </cell>
          <cell r="H1" t="str">
            <v>Crédito (Instituição fonte)</v>
          </cell>
          <cell r="I1" t="str">
            <v>Cód. Categoria temática</v>
          </cell>
          <cell r="J1" t="str">
            <v>Descrição</v>
          </cell>
          <cell r="K1" t="str">
            <v>Tags</v>
          </cell>
          <cell r="L1" t="str">
            <v>Resumo (sumário)</v>
          </cell>
          <cell r="M1" t="str">
            <v>Linhagem</v>
          </cell>
          <cell r="N1" t="str">
            <v>Idioma</v>
          </cell>
          <cell r="O1" t="str">
            <v>Idioma dos metadados</v>
          </cell>
          <cell r="P1" t="str">
            <v>Formato distribuição</v>
          </cell>
          <cell r="Q1" t="str">
            <v>Formato versão</v>
          </cell>
          <cell r="R1" t="str">
            <v>Código do sistema de referência</v>
          </cell>
          <cell r="S1" t="str">
            <v>Tipo de código</v>
          </cell>
          <cell r="T1" t="str">
            <v>Versão do tipo de código</v>
          </cell>
          <cell r="U1" t="str">
            <v>Responsável pelos metadados - Nome</v>
          </cell>
          <cell r="V1" t="str">
            <v>Responsável pelos metadados - Organização</v>
          </cell>
          <cell r="W1" t="str">
            <v>Responsável pelos metadados - Posiçao</v>
          </cell>
          <cell r="X1" t="str">
            <v>Responsável pelos metadados - Papel na governança_COD</v>
          </cell>
          <cell r="Y1" t="str">
            <v>Frequência de manutenção_COD</v>
          </cell>
          <cell r="Z1" t="str">
            <v>Status_COD</v>
          </cell>
          <cell r="AA1" t="str">
            <v>Thumbnail url</v>
          </cell>
          <cell r="AB1" t="str">
            <v>Limitação de uso</v>
          </cell>
          <cell r="AC1" t="str">
            <v>Escala denominador</v>
          </cell>
          <cell r="AD1" t="str">
            <v>Escala distância de resolução</v>
          </cell>
          <cell r="AE1" t="str">
            <v>Escala unidade de medida</v>
          </cell>
          <cell r="AF1" t="str">
            <v>Data dos metadados (aaaammdd)</v>
          </cell>
          <cell r="AG1" t="str">
            <v>Acesso Online URL</v>
          </cell>
          <cell r="AH1" t="str">
            <v>MD Encoding_COD</v>
          </cell>
          <cell r="AI1" t="str">
            <v>Data Encoding_COD</v>
          </cell>
          <cell r="AJ1" t="str">
            <v>GeoBndBox - westBL</v>
          </cell>
          <cell r="AK1" t="str">
            <v>GeoBndBox - eastBL</v>
          </cell>
          <cell r="AL1" t="str">
            <v>GeoBndBox - southBL</v>
          </cell>
          <cell r="AM1" t="str">
            <v>GeoBndBox - northBL</v>
          </cell>
          <cell r="AN1" t="str">
            <v>GeoBndBox - exTypeCode</v>
          </cell>
          <cell r="AO1" t="str">
            <v>vertEle - vertMinVal</v>
          </cell>
          <cell r="AP1" t="str">
            <v>vertEle - vertMaxVal</v>
          </cell>
          <cell r="AQ1" t="str">
            <v>tempEle - tmBegin</v>
          </cell>
          <cell r="AR1" t="str">
            <v>tempEle - tmEnd</v>
          </cell>
          <cell r="AS1" t="str">
            <v>tempEle - tmPosition</v>
          </cell>
        </row>
        <row r="2">
          <cell r="C2" t="str">
            <v>ads_edf_servico_social_25</v>
          </cell>
          <cell r="D2">
            <v>1</v>
          </cell>
          <cell r="E2" t="str">
            <v>C020_SoE_Assist_Social_Desenv_Humano</v>
          </cell>
          <cell r="F2" t="str">
            <v>Edificações de Serviço Social - Base 1:25.000</v>
          </cell>
          <cell r="H2" t="str">
            <v>Fundação Instituto Brasileiro de Geografia e Estatística (IBGE) / Diretoria de Geociências (DGC) / Coordenação de Cartografia (CCAR)</v>
          </cell>
          <cell r="J2" t="str">
            <v>&lt;DIV STYLE="text-align:Left;"&gt;&lt;DIV&gt;&lt;DIV&gt;&lt;P&gt;&lt;SPAN&gt;A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 A versão 2018 compreende atualizações vetoriais para feições da categoria Sistema de Transportes e revisões toponímicas para todas as categorias previstas, exceto a categoria Vegetação.&lt;/SPAN&gt;&lt;/P&gt;&lt;/DIV&gt;&lt;/DIV&gt;&lt;/DIV&gt;</v>
          </cell>
          <cell r="K2" t="str">
            <v>RJ25, Base Vetorial, Base Cartográfica Contínua, Saúde, Serviço Social, Edificação de Serviço Social</v>
          </cell>
          <cell r="L2" t="str">
            <v>Compor um conjunto de dados geoespaciais de referência, estruturados em bases de dados digitais, que permite uma visão integrada do território na escala 1:25.000.</v>
          </cell>
          <cell r="M2" t="str">
            <v>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v>
          </cell>
          <cell r="N2" t="str">
            <v>por</v>
          </cell>
          <cell r="O2" t="str">
            <v>por</v>
          </cell>
          <cell r="P2" t="str">
            <v>File Geodatabase Feature Class</v>
          </cell>
          <cell r="S2" t="str">
            <v>EPSG</v>
          </cell>
          <cell r="T2" t="str">
            <v>6.11(9.2.0)</v>
          </cell>
          <cell r="U2" t="str">
            <v>Diretoria de Geociências (DGC) / Coordenação de Cartografia (CCAR)</v>
          </cell>
          <cell r="V2" t="str">
            <v>Fundação Instituto Brasileiro de Geografia e Estatística (IBGE)</v>
          </cell>
          <cell r="AA2" t="str">
            <v>https://gis-portal.westeurope.cloudapp.azure.com/portal/sharing/rest/content/items/d6bb26e74dc343feac6e145773e38338/data</v>
          </cell>
          <cell r="AF2" t="str">
            <v>20230123</v>
          </cell>
          <cell r="AG2" t="str">
            <v>ftp://geoftp.ibge.gov.br/cartas_e_mapas/bases_cartograficas_continuas/bc25/RJ/versao2018</v>
          </cell>
          <cell r="AJ2" t="str">
            <v>-44.888</v>
          </cell>
          <cell r="AK2" t="str">
            <v>-40.959</v>
          </cell>
          <cell r="AL2" t="str">
            <v>-23.3676</v>
          </cell>
          <cell r="AM2" t="str">
            <v>-20.7597</v>
          </cell>
          <cell r="AN2" t="str">
            <v>1</v>
          </cell>
          <cell r="AO2" t="str">
            <v>0</v>
          </cell>
          <cell r="AP2" t="str">
            <v>0</v>
          </cell>
        </row>
        <row r="3">
          <cell r="C3" t="str">
            <v>asb_area_abast_agua_25</v>
          </cell>
          <cell r="D3">
            <v>1</v>
          </cell>
          <cell r="E3" t="str">
            <v>C110_SoE_Saneamento_Basico</v>
          </cell>
          <cell r="F3" t="str">
            <v>Áreas de Abastecimento de Água - Base 1:25.000</v>
          </cell>
          <cell r="H3" t="str">
            <v>Fundação Instituto Brasileiro de Geografia e Estatística (IBGE) / Diretoria de Geociências (DGC) / Coordenação de Cartografia (CCAR)</v>
          </cell>
          <cell r="J3" t="str">
            <v>&lt;DIV STYLE="text-align:Left;"&gt;&lt;DIV&gt;&lt;DIV&gt;&lt;P&gt;&lt;SPAN&gt;A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 A versão 2018 compreende atualizações vetoriais para feições da categoria Sistema de Transportes e revisões toponímicas para todas as categorias previstas, exceto a categoria Vegetação.&lt;/SPAN&gt;&lt;/P&gt;&lt;/DIV&gt;&lt;/DIV&gt;&lt;/DIV&gt;</v>
          </cell>
          <cell r="K3" t="str">
            <v>RJ25, Base Vetorial, Base Cartográfica Contínua, Abastecimento de água e Saneamento Básico, Área de Abastecimento de Água</v>
          </cell>
          <cell r="L3" t="str">
            <v>Compor um conjunto de dados geoespaciais de referência, estruturados em bases de dados digitais, que permite uma visão integrada do território na escala 1:25.000.</v>
          </cell>
          <cell r="M3" t="str">
            <v>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v>
          </cell>
          <cell r="N3" t="str">
            <v>por</v>
          </cell>
          <cell r="O3" t="str">
            <v>por</v>
          </cell>
          <cell r="P3" t="str">
            <v>File Geodatabase Feature Class</v>
          </cell>
          <cell r="S3" t="str">
            <v>EPSG</v>
          </cell>
          <cell r="T3" t="str">
            <v>6.11(9.2.0)</v>
          </cell>
          <cell r="U3" t="str">
            <v>Diretoria de Geociências (DGC) / Coordenação de Cartografia (CCAR)</v>
          </cell>
          <cell r="V3" t="str">
            <v>Fundação Instituto Brasileiro de Geografia e Estatística (IBGE)</v>
          </cell>
          <cell r="AA3" t="str">
            <v>https://gis-portal.westeurope.cloudapp.azure.com/portal/sharing/rest/content/items/aa82ecf7ad434d22936801c9c1ff8e93/data</v>
          </cell>
          <cell r="AF3" t="str">
            <v>20230125</v>
          </cell>
          <cell r="AG3" t="str">
            <v>ftp://geoftp.ibge.gov.br/cartas_e_mapas/bases_cartograficas_continuas/bc25/RJ/versao2018</v>
          </cell>
          <cell r="AJ3" t="str">
            <v>-44.888</v>
          </cell>
          <cell r="AK3" t="str">
            <v>-40.959</v>
          </cell>
          <cell r="AL3" t="str">
            <v>-23.3676</v>
          </cell>
          <cell r="AM3" t="str">
            <v>-20.7597</v>
          </cell>
          <cell r="AN3" t="str">
            <v>1</v>
          </cell>
          <cell r="AO3" t="str">
            <v>0</v>
          </cell>
          <cell r="AP3" t="str">
            <v>0</v>
          </cell>
        </row>
        <row r="4">
          <cell r="C4" t="str">
            <v>asb_area_saneamento_25</v>
          </cell>
          <cell r="D4">
            <v>1</v>
          </cell>
          <cell r="E4" t="str">
            <v>C110_SoE_Saneamento_Basico</v>
          </cell>
          <cell r="F4" t="str">
            <v>Áreas de Saneamento - Base 1:25.000</v>
          </cell>
          <cell r="H4" t="str">
            <v>Fundação Instituto Brasileiro de Geografia e Estatística (IBGE) / Diretoria de Geociências (DGC) / Coordenação de Cartografia (CCAR)</v>
          </cell>
          <cell r="J4" t="str">
            <v>&lt;DIV STYLE="text-align:Left;"&gt;&lt;DIV&gt;&lt;DIV&gt;&lt;P&gt;&lt;SPAN&gt;A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 A versão 2018 compreende atualizações vetoriais para feições da categoria Sistema de Transportes e revisões toponímicas para todas as categorias previstas, exceto a categoria Vegetação.&lt;/SPAN&gt;&lt;/P&gt;&lt;/DIV&gt;&lt;/DIV&gt;&lt;/DIV&gt;</v>
          </cell>
          <cell r="K4" t="str">
            <v>RJ25, Base Vetorial, Base Cartográfica Contínua, Abastecimento de Água e Saneamento Básico, Área de Saneamento</v>
          </cell>
          <cell r="L4" t="str">
            <v>Compor um conjunto de dados geoespaciais de referência, estruturados em bases de dados digitais, que permite uma visão integrada do território na escala 1:25.000.</v>
          </cell>
          <cell r="M4" t="str">
            <v>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v>
          </cell>
          <cell r="N4" t="str">
            <v>por</v>
          </cell>
          <cell r="O4" t="str">
            <v>por</v>
          </cell>
          <cell r="P4" t="str">
            <v>File Geodatabase Feature Class</v>
          </cell>
          <cell r="S4" t="str">
            <v>EPSG</v>
          </cell>
          <cell r="T4" t="str">
            <v>6.11(9.2.0)</v>
          </cell>
          <cell r="U4" t="str">
            <v>Diretoria de Geociências (DGC) / Coordenação de Cartografia (CCAR)</v>
          </cell>
          <cell r="V4" t="str">
            <v>Fundação Instituto Brasileiro de Geografia e Estatística (IBGE)</v>
          </cell>
          <cell r="AA4" t="str">
            <v>https://gis-portal.westeurope.cloudapp.azure.com/portal/sharing/rest/content/items/aa03dbc88f7b45d69ee622bec145326b/data</v>
          </cell>
          <cell r="AF4" t="str">
            <v>20230125</v>
          </cell>
          <cell r="AG4" t="str">
            <v>ftp://geoftp.ibge.gov.br/cartas_e_mapas/bases_cartograficas_continuas/bc25/RJ/versao2018</v>
          </cell>
          <cell r="AJ4" t="str">
            <v>-44.888</v>
          </cell>
          <cell r="AK4" t="str">
            <v>-40.959</v>
          </cell>
          <cell r="AL4" t="str">
            <v>-23.3676</v>
          </cell>
          <cell r="AM4" t="str">
            <v>-20.7597</v>
          </cell>
          <cell r="AN4" t="str">
            <v>1</v>
          </cell>
          <cell r="AO4" t="str">
            <v>0</v>
          </cell>
          <cell r="AP4" t="str">
            <v>0</v>
          </cell>
        </row>
        <row r="5">
          <cell r="C5" t="str">
            <v>asb_cemiterio_25</v>
          </cell>
          <cell r="D5">
            <v>1</v>
          </cell>
          <cell r="E5" t="str">
            <v>C110_SoE_Saneamento_Basico</v>
          </cell>
          <cell r="F5" t="str">
            <v>Cemitérios - Base 1:25.000</v>
          </cell>
          <cell r="H5" t="str">
            <v>Fundação Instituto Brasileiro de Geografia e Estatística (IBGE) / Diretoria de Geociências (DGC) / Coordenação de Cartografia (CCAR)</v>
          </cell>
          <cell r="J5" t="str">
            <v>&lt;DIV STYLE="text-align:Left;"&gt;&lt;DIV&gt;&lt;DIV&gt;&lt;P&gt;&lt;SPAN&gt;A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 A versão 2018 compreende atualizações vetoriais para feições da categoria Sistema de Transportes e revisões toponímicas para todas as categorias previstas, exceto a categoria Vegetação.&lt;/SPAN&gt;&lt;/P&gt;&lt;/DIV&gt;&lt;/DIV&gt;&lt;/DIV&gt;</v>
          </cell>
          <cell r="K5" t="str">
            <v>RJ25, Base Vetorial, Base Cartográfica Contínua, Abastecimento de Água e Saneamento Básico, Cemitério</v>
          </cell>
          <cell r="L5" t="str">
            <v>Compor um conjunto de dados geoespaciais de referência, estruturados em bases de dados digitais, que permite uma visão integrada do território na escala 1:25.000.</v>
          </cell>
          <cell r="M5" t="str">
            <v>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v>
          </cell>
          <cell r="N5" t="str">
            <v>por</v>
          </cell>
          <cell r="O5" t="str">
            <v>por</v>
          </cell>
          <cell r="P5" t="str">
            <v>File Geodatabase Feature Class</v>
          </cell>
          <cell r="S5" t="str">
            <v>EPSG</v>
          </cell>
          <cell r="T5" t="str">
            <v>6.11(9.2.0)</v>
          </cell>
          <cell r="U5" t="str">
            <v>Diretoria de Geociências (DGC) / Coordenação de Cartografia (CCAR)</v>
          </cell>
          <cell r="V5" t="str">
            <v>Fundação Instituto Brasileiro de Geografia e Estatística (IBGE)</v>
          </cell>
          <cell r="AA5" t="str">
            <v>https://gis-portal.westeurope.cloudapp.azure.com/portal/sharing/rest/content/items/a41eee05405746edba7c5f9d0c9268f1/data</v>
          </cell>
          <cell r="AF5" t="str">
            <v>20230125</v>
          </cell>
          <cell r="AG5" t="str">
            <v>ftp://geoftp.ibge.gov.br/cartas_e_mapas/bases_cartograficas_continuas/bc25/RJ/versao2018</v>
          </cell>
          <cell r="AJ5" t="str">
            <v>-44.888</v>
          </cell>
          <cell r="AK5" t="str">
            <v>-40.959</v>
          </cell>
          <cell r="AL5" t="str">
            <v>-23.3676</v>
          </cell>
          <cell r="AM5" t="str">
            <v>-20.7597</v>
          </cell>
          <cell r="AN5" t="str">
            <v>1</v>
          </cell>
          <cell r="AO5" t="str">
            <v>0</v>
          </cell>
          <cell r="AP5" t="str">
            <v>0</v>
          </cell>
        </row>
        <row r="6">
          <cell r="C6" t="str">
            <v>asb_dep_abast_agua_25</v>
          </cell>
          <cell r="D6">
            <v>1</v>
          </cell>
          <cell r="E6" t="str">
            <v>C110_SoE_Saneamento_Basico</v>
          </cell>
          <cell r="F6" t="str">
            <v>Depósitos de Abastecimento de Água - Base 1:25.000</v>
          </cell>
          <cell r="H6" t="str">
            <v>Fundação Instituto Brasileiro de Geografia e Estatística (IBGE) / Diretoria de Geociências (DGC) / Coordenação de Cartografia (CCAR)</v>
          </cell>
          <cell r="J6" t="str">
            <v>&lt;DIV STYLE="text-align:Left;"&gt;&lt;DIV&gt;&lt;DIV&gt;&lt;P&gt;&lt;SPAN&gt;A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 A versão 2018 compreende atualizações vetoriais para feições da categoria Sistema de Transportes e revisões toponímicas para todas as categorias previstas, exceto a categoria Vegetação.&lt;/SPAN&gt;&lt;/P&gt;&lt;/DIV&gt;&lt;/DIV&gt;&lt;/DIV&gt;</v>
          </cell>
          <cell r="K6" t="str">
            <v>RJ25, Base Vetorial, Base Cartográfica Contínua, Abastecimento de Água e Saneamento Básico, Depósito de Abastecimento de Água</v>
          </cell>
          <cell r="L6" t="str">
            <v>Compor um conjunto de dados geoespaciais de referência, estruturados em bases de dados digitais, que permite uma visão integrada do território na escala 1:25.000.</v>
          </cell>
          <cell r="M6" t="str">
            <v>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v>
          </cell>
          <cell r="N6" t="str">
            <v>por</v>
          </cell>
          <cell r="O6" t="str">
            <v>por</v>
          </cell>
          <cell r="P6" t="str">
            <v>File Geodatabase Feature Class</v>
          </cell>
          <cell r="S6" t="str">
            <v>EPSG</v>
          </cell>
          <cell r="T6" t="str">
            <v>6.11(9.2.0)</v>
          </cell>
          <cell r="U6" t="str">
            <v>Diretoria de Geociências (DGC) / Coordenação de Cartografia (CCAR)</v>
          </cell>
          <cell r="V6" t="str">
            <v>Fundação Instituto Brasileiro de Geografia e Estatística (IBGE)</v>
          </cell>
          <cell r="AA6" t="str">
            <v>https://gis-portal.westeurope.cloudapp.azure.com/portal/sharing/rest/content/items/5ed7e185b7b34c3d818409d6f51e3395/data</v>
          </cell>
          <cell r="AF6" t="str">
            <v>20230125</v>
          </cell>
          <cell r="AG6" t="str">
            <v>ftp://geoftp.ibge.gov.br/cartas_e_mapas/bases_cartograficas_continuas/bc25/RJ/versao2018</v>
          </cell>
          <cell r="AJ6" t="str">
            <v>-44.888</v>
          </cell>
          <cell r="AK6" t="str">
            <v>-40.959</v>
          </cell>
          <cell r="AL6" t="str">
            <v>-23.3676</v>
          </cell>
          <cell r="AM6" t="str">
            <v>-20.7597</v>
          </cell>
          <cell r="AN6" t="str">
            <v>1</v>
          </cell>
          <cell r="AO6" t="str">
            <v>0</v>
          </cell>
          <cell r="AP6" t="str">
            <v>0</v>
          </cell>
        </row>
        <row r="7">
          <cell r="C7" t="str">
            <v>asb_dep_saneamento_25</v>
          </cell>
          <cell r="D7">
            <v>1</v>
          </cell>
          <cell r="E7" t="str">
            <v>C110_SoE_Saneamento_Basico</v>
          </cell>
          <cell r="F7" t="str">
            <v>Depósitos de Saneamento - Base 1:25.000</v>
          </cell>
          <cell r="H7" t="str">
            <v>Fundação Instituto Brasileiro de Geografia e Estatística (IBGE) / Diretoria de Geociências (DGC) / Coordenação de Cartografia (CCAR)</v>
          </cell>
          <cell r="J7" t="str">
            <v>&lt;DIV STYLE="text-align:Left;"&gt;&lt;DIV&gt;&lt;DIV&gt;&lt;P&gt;&lt;SPAN&gt;A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 A versão 2018 compreende atualizações vetoriais para feições da categoria Sistema de Transportes e revisões toponímicas para todas as categorias previstas, exceto a categoria Vegetação.&lt;/SPAN&gt;&lt;/P&gt;&lt;/DIV&gt;&lt;/DIV&gt;&lt;/DIV&gt;</v>
          </cell>
          <cell r="K7" t="str">
            <v>RJ25, Base Vetorial, Base Cartográfica Contínua, Abastecimento de Água e Saneamento Básico, Depósito de Saneamento</v>
          </cell>
          <cell r="L7" t="str">
            <v>Compor um conjunto de dados geoespaciais de referência, estruturados em bases de dados digitais, que permite uma visão integrada do território na escala 1:25.000.</v>
          </cell>
          <cell r="M7" t="str">
            <v>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v>
          </cell>
          <cell r="N7" t="str">
            <v>por</v>
          </cell>
          <cell r="O7" t="str">
            <v>por</v>
          </cell>
          <cell r="P7" t="str">
            <v>File Geodatabase Feature Class</v>
          </cell>
          <cell r="S7" t="str">
            <v>EPSG</v>
          </cell>
          <cell r="T7" t="str">
            <v>6.11(9.2.0)</v>
          </cell>
          <cell r="U7" t="str">
            <v>Diretoria de Geociências (DGC) / Coordenação de Cartografia (CCAR)</v>
          </cell>
          <cell r="V7" t="str">
            <v>Fundação Instituto Brasileiro de Geografia e Estatística (IBGE)</v>
          </cell>
          <cell r="AA7" t="str">
            <v>https://gis-portal.westeurope.cloudapp.azure.com/portal/sharing/rest/content/items/ae46824c60f4446794ffe170589a2529/data</v>
          </cell>
          <cell r="AF7" t="str">
            <v>20230125</v>
          </cell>
          <cell r="AG7" t="str">
            <v>ftp://geoftp.ibge.gov.br/cartas_e_mapas/bases_cartograficas_continuas/bc25/RJ/versao2018</v>
          </cell>
          <cell r="AJ7" t="str">
            <v>-44.888</v>
          </cell>
          <cell r="AK7" t="str">
            <v>-40.959</v>
          </cell>
          <cell r="AL7" t="str">
            <v>-23.3676</v>
          </cell>
          <cell r="AM7" t="str">
            <v>-20.7597</v>
          </cell>
          <cell r="AN7" t="str">
            <v>1</v>
          </cell>
          <cell r="AO7" t="str">
            <v>0</v>
          </cell>
          <cell r="AP7" t="str">
            <v>0</v>
          </cell>
        </row>
        <row r="8">
          <cell r="C8" t="str">
            <v>asb_edf_abast_agua_25</v>
          </cell>
          <cell r="D8">
            <v>1</v>
          </cell>
          <cell r="E8" t="str">
            <v>C110_SoE_Saneamento_Basico</v>
          </cell>
          <cell r="F8" t="str">
            <v>Edificações de Abastecimento de Água - Base 1:25.000</v>
          </cell>
          <cell r="H8" t="str">
            <v>Fundação Instituto Brasileiro de Geografia e Estatística (IBGE) / Diretoria de Geociências (DGC) / Coordenação de Cartografia (CCAR)</v>
          </cell>
          <cell r="J8" t="str">
            <v>&lt;DIV STYLE="text-align:Left;"&gt;&lt;DIV&gt;&lt;DIV&gt;&lt;P&gt;&lt;SPAN&gt;A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 A versão 2018 compreende atualizações vetoriais para feições da categoria Sistema de Transportes e revisões toponímicas para todas as categorias previstas, exceto a categoria Vegetação.&lt;/SPAN&gt;&lt;/P&gt;&lt;/DIV&gt;&lt;/DIV&gt;&lt;/DIV&gt;</v>
          </cell>
          <cell r="K8" t="str">
            <v>RJ25, Base Vetorial, Base Cartográfica Contínua, Abastecimento de Água e Saneamento Básico, Edificação de Abastecimento de Água</v>
          </cell>
          <cell r="L8" t="str">
            <v>Compor um conjunto de dados geoespaciais de referência, estruturados em bases de dados digitais, que permite uma visão integrada do território na escala 1:25.000.</v>
          </cell>
          <cell r="M8" t="str">
            <v>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v>
          </cell>
          <cell r="N8" t="str">
            <v>por</v>
          </cell>
          <cell r="O8" t="str">
            <v>por</v>
          </cell>
          <cell r="P8" t="str">
            <v>File Geodatabase Feature Class</v>
          </cell>
          <cell r="S8" t="str">
            <v>EPSG</v>
          </cell>
          <cell r="T8" t="str">
            <v>6.11(9.2.0)</v>
          </cell>
          <cell r="U8" t="str">
            <v>Diretoria de Geociências (DGC) / Coordenação de Cartografia (CCAR)</v>
          </cell>
          <cell r="V8" t="str">
            <v>Fundação Instituto Brasileiro de Geografia e Estatística (IBGE)</v>
          </cell>
          <cell r="AA8" t="str">
            <v>https://gis-portal.westeurope.cloudapp.azure.com/portal/sharing/rest/content/items/5787c890938c4ec29ef027d11e900cc4/data</v>
          </cell>
          <cell r="AF8" t="str">
            <v>20230125</v>
          </cell>
          <cell r="AG8" t="str">
            <v>ftp://geoftp.ibge.gov.br/cartas_e_mapas/bases_cartograficas_continuas/bc25/RJ/versao2018</v>
          </cell>
          <cell r="AJ8" t="str">
            <v>-44.888</v>
          </cell>
          <cell r="AK8" t="str">
            <v>-40.959</v>
          </cell>
          <cell r="AL8" t="str">
            <v>-23.3676</v>
          </cell>
          <cell r="AM8" t="str">
            <v>-20.7597</v>
          </cell>
          <cell r="AN8" t="str">
            <v>1</v>
          </cell>
          <cell r="AO8" t="str">
            <v>0</v>
          </cell>
          <cell r="AP8" t="str">
            <v>0</v>
          </cell>
        </row>
        <row r="9">
          <cell r="C9" t="str">
            <v>asb_edf_saneamento_25</v>
          </cell>
          <cell r="D9">
            <v>1</v>
          </cell>
          <cell r="E9" t="str">
            <v>C110_SoE_Saneamento_Basico</v>
          </cell>
          <cell r="F9" t="str">
            <v>Edificações de Saneamento - Base 1:25.000</v>
          </cell>
          <cell r="H9" t="str">
            <v>Fundação Instituto Brasileiro de Geografia e Estatística (IBGE) / Diretoria de Geociências (DGC) / Coordenação de Cartografia (CCAR)</v>
          </cell>
          <cell r="J9" t="str">
            <v>&lt;DIV STYLE="text-align:Left;"&gt;&lt;DIV&gt;&lt;DIV&gt;&lt;P&gt;&lt;SPAN&gt;A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 A versão 2018 compreende atualizações vetoriais para feições da categoria Sistema de Transportes e revisões toponímicas para todas as categorias previstas, exceto a categoria Vegetação.&lt;/SPAN&gt;&lt;/P&gt;&lt;/DIV&gt;&lt;/DIV&gt;&lt;/DIV&gt;</v>
          </cell>
          <cell r="K9" t="str">
            <v>RJ25, Base Vetorial, Base Cartográfica Contínua, Abastecimento de Água e Saneamento Básico, Edificação de Saneamento</v>
          </cell>
          <cell r="L9" t="str">
            <v>Compor um conjunto de dados geoespaciais de referência, estruturados em bases de dados digitais, que permite uma visão integrada do território na escala 1:25.000.</v>
          </cell>
          <cell r="M9" t="str">
            <v>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v>
          </cell>
          <cell r="N9" t="str">
            <v>por</v>
          </cell>
          <cell r="O9" t="str">
            <v>por</v>
          </cell>
          <cell r="P9" t="str">
            <v>File Geodatabase Feature Class</v>
          </cell>
          <cell r="S9" t="str">
            <v>EPSG</v>
          </cell>
          <cell r="T9" t="str">
            <v>6.11(9.2.0)</v>
          </cell>
          <cell r="U9" t="str">
            <v>Diretoria de Geociências (DGC) / Coordenação de Cartografia (CCAR)</v>
          </cell>
          <cell r="V9" t="str">
            <v>Fundação Instituto Brasileiro de Geografia e Estatística (IBGE)</v>
          </cell>
          <cell r="AA9" t="str">
            <v>https://gis-portal.westeurope.cloudapp.azure.com/portal/sharing/rest/content/items/f48d2d61a8614322a41cca239eefcab3/data</v>
          </cell>
          <cell r="AF9" t="str">
            <v>20230125</v>
          </cell>
          <cell r="AG9" t="str">
            <v>ftp://geoftp.ibge.gov.br/cartas_e_mapas/bases_cartograficas_continuas/bc25/RJ/versao2018</v>
          </cell>
          <cell r="AJ9" t="str">
            <v>-44.888</v>
          </cell>
          <cell r="AK9" t="str">
            <v>-40.959</v>
          </cell>
          <cell r="AL9" t="str">
            <v>-23.3676</v>
          </cell>
          <cell r="AM9" t="str">
            <v>-20.7597</v>
          </cell>
          <cell r="AN9" t="str">
            <v>1</v>
          </cell>
          <cell r="AO9" t="str">
            <v>0</v>
          </cell>
          <cell r="AP9" t="str">
            <v>0</v>
          </cell>
        </row>
        <row r="10">
          <cell r="C10" t="str">
            <v>asb_galeria_bueiro_25</v>
          </cell>
          <cell r="D10">
            <v>1</v>
          </cell>
          <cell r="E10" t="str">
            <v>C110_SoE_Saneamento_Basico</v>
          </cell>
          <cell r="F10" t="str">
            <v>Galerias e Bueiros - Base 1:25.000</v>
          </cell>
          <cell r="H10" t="str">
            <v>Fundação Instituto Brasileiro de Geografia e Estatística (IBGE) / Diretoria de Geociências (DGC) / Coordenação de Cartografia (CCAR)</v>
          </cell>
          <cell r="J10" t="str">
            <v>&lt;DIV STYLE="text-align:Left;"&gt;&lt;DIV&gt;&lt;DIV&gt;&lt;P&gt;&lt;SPAN&gt;A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terrestre.&lt;/SPAN&gt;&lt;/P&gt;&lt;/DIV&gt;&lt;/DIV&gt;&lt;/DIV&gt;</v>
          </cell>
          <cell r="K10" t="str">
            <v>RJ25, Base Vetorial, Base Cartográfica Contínua, Sistema de Transportes, Galeria, Bueiro</v>
          </cell>
          <cell r="L10" t="str">
            <v>Compor um conjunto de dados geoespaciais de referência, estruturados em bases de dados digitais, que permite uma visão integrada do território na escala 1:25.000.</v>
          </cell>
          <cell r="M10" t="str">
            <v>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v>
          </cell>
          <cell r="N10" t="str">
            <v>por</v>
          </cell>
          <cell r="O10" t="str">
            <v>por</v>
          </cell>
          <cell r="P10" t="str">
            <v>File Geodatabase Feature Class</v>
          </cell>
          <cell r="S10" t="str">
            <v>EPSG</v>
          </cell>
          <cell r="T10" t="str">
            <v>6.11(9.2.0)</v>
          </cell>
          <cell r="U10" t="str">
            <v>Diretoria de Geociências (DGC) / Coordenação de Cartografia (CCAR)</v>
          </cell>
          <cell r="V10" t="str">
            <v>Fundação Instituto Brasileiro de Geografia e Estatística (IBGE)</v>
          </cell>
          <cell r="AA10" t="str">
            <v>https://gis-portal.westeurope.cloudapp.azure.com/portal/sharing/rest/content/items/de0c3fd376a5452187bf68ea06f9375c/data</v>
          </cell>
          <cell r="AF10" t="str">
            <v>20230125</v>
          </cell>
          <cell r="AG10" t="str">
            <v>ftp://geoftp.ibge.gov.br/cartas_e_mapas/bases_cartograficas_continuas/bc25/RJ/</v>
          </cell>
          <cell r="AJ10" t="str">
            <v>-44.888</v>
          </cell>
          <cell r="AK10" t="str">
            <v>-40.959</v>
          </cell>
          <cell r="AL10" t="str">
            <v>-23.3676</v>
          </cell>
          <cell r="AM10" t="str">
            <v>-20.7597</v>
          </cell>
          <cell r="AN10" t="str">
            <v>1</v>
          </cell>
          <cell r="AO10" t="str">
            <v>0</v>
          </cell>
          <cell r="AP10" t="str">
            <v>0</v>
          </cell>
        </row>
        <row r="11">
          <cell r="C11" t="str">
            <v>eco_deposito_geral_25</v>
          </cell>
          <cell r="D11">
            <v>1</v>
          </cell>
          <cell r="E11" t="str">
            <v>D010_GAT_Edificacoes</v>
          </cell>
          <cell r="F11" t="str">
            <v>Depósitos Gerais - Base 1:25.000</v>
          </cell>
          <cell r="H11" t="str">
            <v>Fundação Instituto Brasileiro de Geografia e Estatística (IBGE) / Diretoria de Geociências (DGC) / Coordenação de Cartografia (CCAR)</v>
          </cell>
          <cell r="J11" t="str">
            <v>&lt;DIV STYLE="text-align:Left;"&gt;&lt;DIV&gt;&lt;DIV&gt;&lt;P&gt;&lt;SPAN&gt;A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 A versão 2018 compreende atualizações vetoriais para feições da categoria Sistema de Transportes e revisões toponímicas para todas as categorias previstas, exceto a categoria Vegetação.&lt;/SPAN&gt;&lt;/P&gt;&lt;/DIV&gt;&lt;/DIV&gt;&lt;/DIV&gt;</v>
          </cell>
          <cell r="K11" t="str">
            <v>RJ25, Base Vetorial, Base Cartográfica Contínua, Estrutura Economica, Depósito Geral</v>
          </cell>
          <cell r="L11" t="str">
            <v>Compor um conjunto de dados geoespaciais de referência, estruturados em bases de dados digitais, que permite uma visão integrada do território na escala 1:25.000.</v>
          </cell>
          <cell r="M11" t="str">
            <v>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v>
          </cell>
          <cell r="N11" t="str">
            <v>por</v>
          </cell>
          <cell r="O11" t="str">
            <v>por</v>
          </cell>
          <cell r="P11" t="str">
            <v>File Geodatabase Feature Class</v>
          </cell>
          <cell r="S11" t="str">
            <v>EPSG</v>
          </cell>
          <cell r="T11" t="str">
            <v>6.11(9.2.0)</v>
          </cell>
          <cell r="U11" t="str">
            <v>Diretoria de Geociências (DGC) / Coordenação de Cartografia (CCAR)</v>
          </cell>
          <cell r="V11" t="str">
            <v>Fundação Instituto Brasileiro de Geografia e Estatística (IBGE)</v>
          </cell>
          <cell r="AA11" t="str">
            <v>https://gis-portal.westeurope.cloudapp.azure.com/portal/sharing/rest/content/items/cecf15711edb4bce87eaf40e699ddecc/data</v>
          </cell>
          <cell r="AF11" t="str">
            <v>20230123</v>
          </cell>
          <cell r="AG11" t="str">
            <v>ftp://geoftp.ibge.gov.br/cartas_e_mapas/bases_cartograficas_continuas/bc25/RJ/versao2018</v>
          </cell>
          <cell r="AJ11" t="str">
            <v>-44.888</v>
          </cell>
          <cell r="AK11" t="str">
            <v>-40.959</v>
          </cell>
          <cell r="AL11" t="str">
            <v>-23.3676</v>
          </cell>
          <cell r="AM11" t="str">
            <v>-20.7597</v>
          </cell>
          <cell r="AN11" t="str">
            <v>1</v>
          </cell>
          <cell r="AO11" t="str">
            <v>0</v>
          </cell>
          <cell r="AP11" t="str">
            <v>0</v>
          </cell>
        </row>
        <row r="12">
          <cell r="C12" t="str">
            <v>eco_edf_agrossilvipastoril_25</v>
          </cell>
          <cell r="D12">
            <v>1</v>
          </cell>
          <cell r="E12" t="str">
            <v>C010_SoE_Agrossilvipastoril</v>
          </cell>
          <cell r="F12" t="str">
            <v>Edificações Agropecuárias, de Extrativismo Vegetal ou de Pesca - Base 1:25.000</v>
          </cell>
          <cell r="H12" t="str">
            <v>Fundação Instituto Brasileiro de Geografia e Estatística (IBGE) / Diretoria de Geociências (DGC) / Coordenação de Cartografia (CCAR)</v>
          </cell>
          <cell r="J12" t="str">
            <v>&lt;DIV STYLE="text-align:Left;"&gt;&lt;DIV&gt;&lt;DIV&gt;&lt;P&gt;&lt;SPAN&gt;A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 A versão 2018 compreende atualizações vetoriais para feições da categoria Sistema de Transportes e revisões toponímicas para todas as categorias previstas, exceto a categoria Vegetação.&lt;/SPAN&gt;&lt;/P&gt;&lt;/DIV&gt;&lt;/DIV&gt;&lt;/DIV&gt;</v>
          </cell>
          <cell r="K12" t="str">
            <v>RJ25, Base Vetorial, Base Cartográfica Contínua, Estrutura Economica, Edificação Agropecuária de Extrativismo Vegetal ou de Pesca</v>
          </cell>
          <cell r="L12" t="str">
            <v>Compor um conjunto de dados geoespaciais de referência, estruturados em bases de dados digitais, que permite uma visão integrada do território na escala 1:25.000.</v>
          </cell>
          <cell r="M12" t="str">
            <v>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v>
          </cell>
          <cell r="N12" t="str">
            <v>por</v>
          </cell>
          <cell r="O12" t="str">
            <v>por</v>
          </cell>
          <cell r="P12" t="str">
            <v>File Geodatabase Feature Class</v>
          </cell>
          <cell r="S12" t="str">
            <v>EPSG</v>
          </cell>
          <cell r="T12" t="str">
            <v>6.11(9.2.0)</v>
          </cell>
          <cell r="U12" t="str">
            <v>Diretoria de Geociências (DGC) / Coordenação de Cartografia (CCAR)</v>
          </cell>
          <cell r="V12" t="str">
            <v>Fundação Instituto Brasileiro de Geografia e Estatística (IBGE)</v>
          </cell>
          <cell r="AA12" t="str">
            <v>https://gis-portal.westeurope.cloudapp.azure.com/portal/sharing/rest/content/items/62c9f6b299304b1995aad5f5522cb1e8/data</v>
          </cell>
          <cell r="AF12" t="str">
            <v>20230123</v>
          </cell>
          <cell r="AG12" t="str">
            <v>ftp://geoftp.ibge.gov.br/cartas_e_mapas/bases_cartograficas_continuas/bc25/RJ/versao2018</v>
          </cell>
          <cell r="AJ12" t="str">
            <v>-44.888</v>
          </cell>
          <cell r="AK12" t="str">
            <v>-40.959</v>
          </cell>
          <cell r="AL12" t="str">
            <v>-23.3676</v>
          </cell>
          <cell r="AM12" t="str">
            <v>-20.7597</v>
          </cell>
          <cell r="AN12" t="str">
            <v>1</v>
          </cell>
          <cell r="AO12" t="str">
            <v>0</v>
          </cell>
          <cell r="AP12" t="str">
            <v>0</v>
          </cell>
        </row>
        <row r="13">
          <cell r="C13" t="str">
            <v>eco_edf_comerc_serv_25</v>
          </cell>
          <cell r="D13">
            <v>1</v>
          </cell>
          <cell r="E13" t="str">
            <v>C040_SoE_Comercio_e_Servicos</v>
          </cell>
          <cell r="F13" t="str">
            <v>Edificações Comerciais ou de Serviços - Base 1:25.000</v>
          </cell>
          <cell r="H13" t="str">
            <v>Fundação Instituto Brasileiro de Geografia e Estatística (IBGE) / Diretoria de Geociências (DGC) / Coordenação de Cartografia (CCAR)</v>
          </cell>
          <cell r="J13" t="str">
            <v>&lt;DIV STYLE="text-align:Left;"&gt;&lt;DIV&gt;&lt;DIV&gt;&lt;P&gt;&lt;SPAN&gt;A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 A versão 2018 compreende atualizações vetoriais para feições da categoria Sistema de Transportes e revisões toponímicas para todas as categorias previstas, exceto a categoria Vegetação.&lt;/SPAN&gt;&lt;/P&gt;&lt;/DIV&gt;&lt;/DIV&gt;&lt;/DIV&gt;</v>
          </cell>
          <cell r="K13" t="str">
            <v>RJ25, Base Vetorial, Base Cartográfica Contínua, Estrutura Econômica, Edificação Comercial ou de Serviços</v>
          </cell>
          <cell r="L13" t="str">
            <v>Compor um conjunto de dados geoespaciais de referência, estruturados em bases de dados digitais, que permite uma visão integrada do território na escala 1:25.000.</v>
          </cell>
          <cell r="M13" t="str">
            <v>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v>
          </cell>
          <cell r="N13" t="str">
            <v>por</v>
          </cell>
          <cell r="O13" t="str">
            <v>por</v>
          </cell>
          <cell r="P13" t="str">
            <v>File Geodatabase Feature Class</v>
          </cell>
          <cell r="S13" t="str">
            <v>EPSG</v>
          </cell>
          <cell r="T13" t="str">
            <v>6.11(9.2.0)</v>
          </cell>
          <cell r="U13" t="str">
            <v>Diretoria de Geociências (DGC) / Coordenação de Cartografia (CCAR)</v>
          </cell>
          <cell r="V13" t="str">
            <v>Fundação Instituto Brasileiro de Geografia e Estatística (IBGE)</v>
          </cell>
          <cell r="AA13" t="str">
            <v>https://gis-portal.westeurope.cloudapp.azure.com/portal/sharing/rest/content/items/db5530b7334749c88a43de33badcad7b/data</v>
          </cell>
          <cell r="AF13" t="str">
            <v>20230123</v>
          </cell>
          <cell r="AG13" t="str">
            <v>ftp://geoftp.ibge.gov.br/cartas_e_mapas/bases_cartograficas_continuas/bc25/RJ/versao2018</v>
          </cell>
          <cell r="AJ13" t="str">
            <v>-44.888</v>
          </cell>
          <cell r="AK13" t="str">
            <v>-40.959</v>
          </cell>
          <cell r="AL13" t="str">
            <v>-23.3676</v>
          </cell>
          <cell r="AM13" t="str">
            <v>-20.7597</v>
          </cell>
          <cell r="AN13" t="str">
            <v>1</v>
          </cell>
          <cell r="AO13" t="str">
            <v>0</v>
          </cell>
          <cell r="AP13" t="str">
            <v>0</v>
          </cell>
        </row>
        <row r="14">
          <cell r="C14" t="str">
            <v>eco_edf_ext_mineral_25</v>
          </cell>
          <cell r="D14">
            <v>1</v>
          </cell>
          <cell r="E14" t="str">
            <v>C030_SoE_Atividade_Extrativista</v>
          </cell>
          <cell r="F14" t="str">
            <v>Edificações de Extração Mineral - Base 1:25.000</v>
          </cell>
          <cell r="H14" t="str">
            <v>Fundação Instituto Brasileiro de Geografia e Estatística (IBGE) / Diretoria de Geociências (DGC) / Coordenação de Cartografia (CCAR)</v>
          </cell>
          <cell r="J14" t="str">
            <v>&lt;DIV STYLE="text-align:Left;"&gt;&lt;DIV&gt;&lt;DIV&gt;&lt;P&gt;&lt;SPAN&gt;A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 A versão 2018 compreende atualizações vetoriais para feições da categoria Sistema de Transportes e revisões toponímicas para todas as categorias previstas, exceto a categoria Vegetação.&lt;/SPAN&gt;&lt;/P&gt;&lt;/DIV&gt;&lt;/DIV&gt;&lt;/DIV&gt;</v>
          </cell>
          <cell r="K14" t="str">
            <v>RJ25, Base Vetorial, Base Cartográfica Contínua, Estrutura Econômica, Extração Mineral</v>
          </cell>
          <cell r="L14" t="str">
            <v>Compor um conjunto de dados geoespaciais de referência, estruturados em bases de dados digitais, que permite uma visão integrada do território na escala 1:25.000.</v>
          </cell>
          <cell r="M14" t="str">
            <v>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v>
          </cell>
          <cell r="N14" t="str">
            <v>por</v>
          </cell>
          <cell r="O14" t="str">
            <v>por</v>
          </cell>
          <cell r="P14" t="str">
            <v>File Geodatabase Feature Class</v>
          </cell>
          <cell r="S14" t="str">
            <v>EPSG</v>
          </cell>
          <cell r="T14" t="str">
            <v>6.11(9.2.0)</v>
          </cell>
          <cell r="U14" t="str">
            <v>Diretoria de Geociências (DGC) / Coordenação de Cartografia (CCAR)</v>
          </cell>
          <cell r="V14" t="str">
            <v>Fundação Instituto Brasileiro de Geografia e Estatística (IBGE)</v>
          </cell>
          <cell r="AA14" t="str">
            <v>https://gis-portal.westeurope.cloudapp.azure.com/portal/sharing/rest/content/items/52560eb09fc44a82a669a3d13a595159/data</v>
          </cell>
          <cell r="AF14" t="str">
            <v>20230123</v>
          </cell>
          <cell r="AG14" t="str">
            <v>ftp://geoftp.ibge.gov.br/cartas_e_mapas/bases_cartograficas_continuas/bc25/RJ/versao2018</v>
          </cell>
          <cell r="AJ14" t="str">
            <v>-44.888</v>
          </cell>
          <cell r="AK14" t="str">
            <v>-40.959</v>
          </cell>
          <cell r="AL14" t="str">
            <v>-23.3676</v>
          </cell>
          <cell r="AM14" t="str">
            <v>-20.7597</v>
          </cell>
          <cell r="AN14" t="str">
            <v>1</v>
          </cell>
          <cell r="AO14" t="str">
            <v>0</v>
          </cell>
          <cell r="AP14" t="str">
            <v>0</v>
          </cell>
        </row>
        <row r="15">
          <cell r="C15" t="str">
            <v>eco_edf_industrial_25</v>
          </cell>
          <cell r="D15">
            <v>1</v>
          </cell>
          <cell r="E15" t="str">
            <v>C070_SoE_Industria</v>
          </cell>
          <cell r="F15" t="str">
            <v>Edificações Industriais - Base 1:25.000</v>
          </cell>
          <cell r="H15" t="str">
            <v>Fundação Instituto Brasileiro de Geografia e Estatística (IBGE) / Diretoria de Geociências (DGC) / Coordenação de Cartografia (CCAR)</v>
          </cell>
          <cell r="J15" t="str">
            <v>&lt;DIV STYLE="text-align:Left;"&gt;&lt;DIV&gt;&lt;DIV&gt;&lt;P&gt;&lt;SPAN&gt;A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 A versão 2018 compreende atualizações vetoriais para feições da categoria Sistema de Transportes e revisões toponímicas para todas as categorias previstas, exceto a categoria Vegetação.&lt;/SPAN&gt;&lt;/P&gt;&lt;/DIV&gt;&lt;/DIV&gt;&lt;/DIV&gt;</v>
          </cell>
          <cell r="K15" t="str">
            <v>RJ25, Base Vetorial, Base Cartográfica Contínua, Estrutura Economica, Edificação Industrial</v>
          </cell>
          <cell r="L15" t="str">
            <v>Compor um conjunto de dados geoespaciais de referência, estruturados em bases de dados digitais, que permite uma visão integrada do território na escala 1:25.000.</v>
          </cell>
          <cell r="M15" t="str">
            <v>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v>
          </cell>
          <cell r="N15" t="str">
            <v>por</v>
          </cell>
          <cell r="O15" t="str">
            <v>por</v>
          </cell>
          <cell r="P15" t="str">
            <v>File Geodatabase Feature Class</v>
          </cell>
          <cell r="S15" t="str">
            <v>EPSG</v>
          </cell>
          <cell r="T15" t="str">
            <v>6.11(9.2.0)</v>
          </cell>
          <cell r="U15" t="str">
            <v>Diretoria de Geociências (DGC) / Coordenação de Cartografia (CCAR)</v>
          </cell>
          <cell r="V15" t="str">
            <v>Fundação Instituto Brasileiro de Geografia e Estatística (IBGE)</v>
          </cell>
          <cell r="AA15" t="str">
            <v>https://gis-portal.westeurope.cloudapp.azure.com/portal/sharing/rest/content/items/acaa8fa4befd4749a786d76d8d103710/data</v>
          </cell>
          <cell r="AF15" t="str">
            <v>20230123</v>
          </cell>
          <cell r="AG15" t="str">
            <v>ftp://geoftp.ibge.gov.br/cartas_e_mapas/bases_cartograficas_continuas/bc25/RJ/versao2018</v>
          </cell>
          <cell r="AJ15" t="str">
            <v>-44.888</v>
          </cell>
          <cell r="AK15" t="str">
            <v>-40.959</v>
          </cell>
          <cell r="AL15" t="str">
            <v>-23.3676</v>
          </cell>
          <cell r="AM15" t="str">
            <v>-20.7597</v>
          </cell>
          <cell r="AN15" t="str">
            <v>1</v>
          </cell>
          <cell r="AO15" t="str">
            <v>0</v>
          </cell>
          <cell r="AP15" t="str">
            <v>0</v>
          </cell>
        </row>
        <row r="16">
          <cell r="C16" t="str">
            <v>edu_edf_ensino_25</v>
          </cell>
          <cell r="D16">
            <v>1</v>
          </cell>
          <cell r="E16" t="str">
            <v>C050_SoE_Educacao</v>
          </cell>
          <cell r="F16" t="str">
            <v>Edificações de Ensino - Base 1:25.000</v>
          </cell>
          <cell r="H16" t="str">
            <v>Fundação Instituto Brasileiro de Geografia e Estatística (IBGE) / Diretoria de Geociências (DGC) / Coordenação de Cartografia (CCAR)</v>
          </cell>
          <cell r="J16" t="str">
            <v>&lt;DIV STYLE="text-align:Left;"&gt;&lt;DIV&gt;&lt;DIV&gt;&lt;P&gt;&lt;SPAN&gt;A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terrestre.&lt;/SPAN&gt;&lt;/P&gt;&lt;/DIV&gt;&lt;/DIV&gt;&lt;/DIV&gt;</v>
          </cell>
          <cell r="K16" t="str">
            <v>RJ25, Base Vetorial, Base Cartográfica Contínua, Educação e Cultura, Edificação de Ensino</v>
          </cell>
          <cell r="L16" t="str">
            <v>Compor um conjunto de dados geoespaciais de referência, estruturados em bases de dados digitais, que permite uma visão integrada do território na escala 1:25.000.</v>
          </cell>
          <cell r="M16" t="str">
            <v>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v>
          </cell>
          <cell r="N16" t="str">
            <v>por</v>
          </cell>
          <cell r="O16" t="str">
            <v>por</v>
          </cell>
          <cell r="P16" t="str">
            <v>File Geodatabase Feature Class</v>
          </cell>
          <cell r="S16" t="str">
            <v>EPSG</v>
          </cell>
          <cell r="T16" t="str">
            <v>6.11(9.2.0)</v>
          </cell>
          <cell r="U16" t="str">
            <v>Diretoria de Geociências (DGC) / Coordenação de Cartografia (CCAR)</v>
          </cell>
          <cell r="V16" t="str">
            <v>Fundação Instituto Brasileiro de Geografia e Estatística (IBGE)</v>
          </cell>
          <cell r="AA16" t="str">
            <v>https://gis-portal.westeurope.cloudapp.azure.com/portal/sharing/rest/content/items/48ed3cff9a8b451bb80cc77e2653c1d2/data</v>
          </cell>
          <cell r="AF16" t="str">
            <v>20230123</v>
          </cell>
          <cell r="AG16" t="str">
            <v>ftp://geoftp.ibge.gov.br/cartas_e_mapas/bases_cartograficas_continuas/bc25/RJ/versao2018</v>
          </cell>
          <cell r="AJ16" t="str">
            <v>-44.888</v>
          </cell>
          <cell r="AK16" t="str">
            <v>-40.959</v>
          </cell>
          <cell r="AL16" t="str">
            <v>-23.3676</v>
          </cell>
          <cell r="AM16" t="str">
            <v>-20.7597</v>
          </cell>
          <cell r="AN16" t="str">
            <v>1</v>
          </cell>
          <cell r="AO16" t="str">
            <v>0</v>
          </cell>
          <cell r="AP16" t="str">
            <v>0</v>
          </cell>
        </row>
        <row r="17">
          <cell r="C17" t="str">
            <v>enc_antena_comunicacao_25</v>
          </cell>
          <cell r="D17">
            <v>1</v>
          </cell>
          <cell r="E17" t="str">
            <v>C060_SoE_Energia_e_Comunicacoes</v>
          </cell>
          <cell r="F17" t="str">
            <v>Antenas de Comunicação - Base 1:25.000</v>
          </cell>
          <cell r="H17" t="str">
            <v>Fundação Instituto Brasileiro de Geografia e Estatística (IBGE) / Diretoria de Geociências (DGC) / Coordenação de Cartografia (CCAR)</v>
          </cell>
          <cell r="J17" t="str">
            <v>&lt;DIV STYLE="text-align:Left;"&gt;&lt;DIV&gt;&lt;DIV&gt;&lt;P&gt;&lt;SPAN&gt;A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 A versão 2018 compreende atualizações vetoriais para feições da categoria Sistema de Transportes e revisões toponímicas para todas as categorias previstas, exceto a categoria Vegetação.&lt;/SPAN&gt;&lt;/P&gt;&lt;/DIV&gt;&lt;/DIV&gt;&lt;/DIV&gt;</v>
          </cell>
          <cell r="K17" t="str">
            <v>RJ25, Base Vetorial, Base Cartográfica Contínua, Energia e Comunicações, Antena de Comunicação</v>
          </cell>
          <cell r="L17" t="str">
            <v>Compor um conjunto de dados geoespaciais de referência, estruturados em bases de dados digitais, que permite uma visão integrada do território na escala 1:25.000.</v>
          </cell>
          <cell r="M17" t="str">
            <v>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v>
          </cell>
          <cell r="N17" t="str">
            <v>por</v>
          </cell>
          <cell r="O17" t="str">
            <v>por</v>
          </cell>
          <cell r="P17" t="str">
            <v>File Geodatabase Feature Class</v>
          </cell>
          <cell r="S17" t="str">
            <v>EPSG</v>
          </cell>
          <cell r="T17" t="str">
            <v>6.11(9.2.0)</v>
          </cell>
          <cell r="U17" t="str">
            <v>Diretoria de Geociências (DGC) / Coordenação de Cartografia (CCAR)</v>
          </cell>
          <cell r="V17" t="str">
            <v>Fundação Instituto Brasileiro de Geografia e Estatística (IBGE)</v>
          </cell>
          <cell r="AA17" t="str">
            <v>https://gis-portal.westeurope.cloudapp.azure.com/portal/sharing/rest/content/items/2f39c285c14549cc9cee0c99ff4d9b04/data</v>
          </cell>
          <cell r="AF17" t="str">
            <v>20230124</v>
          </cell>
          <cell r="AG17" t="str">
            <v>ftp://geoftp.ibge.gov.br/cartas_e_mapas/bases_cartograficas_continuas/bc25/RJ/versao2018</v>
          </cell>
          <cell r="AJ17" t="str">
            <v>-44.888</v>
          </cell>
          <cell r="AK17" t="str">
            <v>-40.959</v>
          </cell>
          <cell r="AL17" t="str">
            <v>-23.3676</v>
          </cell>
          <cell r="AM17" t="str">
            <v>-20.7597</v>
          </cell>
          <cell r="AN17" t="str">
            <v>1</v>
          </cell>
          <cell r="AO17" t="str">
            <v>0</v>
          </cell>
          <cell r="AP17" t="str">
            <v>0</v>
          </cell>
        </row>
        <row r="18">
          <cell r="C18" t="str">
            <v>enc_edf_comunicacao_25</v>
          </cell>
          <cell r="D18">
            <v>1</v>
          </cell>
          <cell r="E18" t="str">
            <v>C060_SoE_Energia_e_Comunicacoes</v>
          </cell>
          <cell r="F18" t="str">
            <v>Edificações de Comunicação - Base 1:25.000</v>
          </cell>
          <cell r="H18" t="str">
            <v>Fundação Instituto Brasileiro de Geografia e Estatística (IBGE) / Diretoria de Geociências (DGC) / Coordenação de Cartografia (CCAR)</v>
          </cell>
          <cell r="J18" t="str">
            <v>&lt;DIV STYLE="text-align:Left;"&gt;&lt;DIV&gt;&lt;DIV&gt;&lt;P&gt;&lt;SPAN&gt;A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 A versão 2018 compreende atualizações vetoriais para feições da categoria Sistema de Transportes e revisões toponímicas para todas as categorias previstas, exceto a categoria Vegetação.&lt;/SPAN&gt;&lt;/P&gt;&lt;/DIV&gt;&lt;/DIV&gt;&lt;/DIV&gt;</v>
          </cell>
          <cell r="K18" t="str">
            <v>RJ25, Base Vetorial, Base Cartográfica Contínua, Energia e Comunicações, Edificação de Comunicação</v>
          </cell>
          <cell r="L18" t="str">
            <v>Compor um conjunto de dados geoespaciais de referência, estruturados em bases de dados digitais, que permite uma visão integrada do território na escala 1:25.000.</v>
          </cell>
          <cell r="M18" t="str">
            <v>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v>
          </cell>
          <cell r="N18" t="str">
            <v>por</v>
          </cell>
          <cell r="O18" t="str">
            <v>por</v>
          </cell>
          <cell r="P18" t="str">
            <v>File Geodatabase Feature Class</v>
          </cell>
          <cell r="S18" t="str">
            <v>EPSG</v>
          </cell>
          <cell r="T18" t="str">
            <v>6.11(9.2.0)</v>
          </cell>
          <cell r="U18" t="str">
            <v>Diretoria de Geociências (DGC) / Coordenação de Cartografia (CCAR)</v>
          </cell>
          <cell r="V18" t="str">
            <v>Fundação Instituto Brasileiro de Geografia e Estatística (IBGE)</v>
          </cell>
          <cell r="AA18" t="str">
            <v>https://gis-portal.westeurope.cloudapp.azure.com/portal/sharing/rest/content/items/211b80d17749474c8cb3373245175ab0/data</v>
          </cell>
          <cell r="AF18" t="str">
            <v>20230124</v>
          </cell>
          <cell r="AG18" t="str">
            <v>ftp://geoftp.ibge.gov.br/cartas_e_mapas/bases_cartograficas_continuas/bc25/RJ/versao2018</v>
          </cell>
          <cell r="AJ18" t="str">
            <v>-44.888</v>
          </cell>
          <cell r="AK18" t="str">
            <v>-40.959</v>
          </cell>
          <cell r="AL18" t="str">
            <v>-23.3676</v>
          </cell>
          <cell r="AM18" t="str">
            <v>-20.7597</v>
          </cell>
          <cell r="AN18" t="str">
            <v>1</v>
          </cell>
          <cell r="AO18" t="str">
            <v>0</v>
          </cell>
          <cell r="AP18" t="str">
            <v>0</v>
          </cell>
        </row>
        <row r="19">
          <cell r="C19" t="str">
            <v>enc_hidreletrica_25</v>
          </cell>
          <cell r="D19">
            <v>1</v>
          </cell>
          <cell r="E19" t="str">
            <v>C060_SoE_Energia_e_Comunicacoes</v>
          </cell>
          <cell r="F19" t="str">
            <v>Hidrelétricas - Base 1:25.000</v>
          </cell>
          <cell r="H19" t="str">
            <v>Fundação Instituto Brasileiro de Geografia e Estatística (IBGE) / Diretoria de Geociências (DGC) / Coordenação de Cartografia (CCAR)</v>
          </cell>
          <cell r="J19" t="str">
            <v>&lt;DIV STYLE="text-align:Left;"&gt;&lt;DIV&gt;&lt;DIV&gt;&lt;P&gt;&lt;SPAN&gt;A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 A versão 2018 compreende atualizações vetoriais para feições da categoria Sistema de Transportes e revisões toponímicas para todas as categorias previstas, exceto a categoria Vegetação.&lt;/SPAN&gt;&lt;/P&gt;&lt;/DIV&gt;&lt;/DIV&gt;&lt;/DIV&gt;</v>
          </cell>
          <cell r="K19" t="str">
            <v>RJ25, Base Vetorial, Base Cartográfica Contínua, Energia e Comunicações, Hidrelétrica</v>
          </cell>
          <cell r="L19" t="str">
            <v>Compor um conjunto de dados geoespaciais de referência, estruturados em bases de dados digitais, que permite uma visão integrada do território na escala 1:25.000.</v>
          </cell>
          <cell r="M19" t="str">
            <v>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v>
          </cell>
          <cell r="N19" t="str">
            <v>por</v>
          </cell>
          <cell r="O19" t="str">
            <v>por</v>
          </cell>
          <cell r="P19" t="str">
            <v>File Geodatabase Feature Class</v>
          </cell>
          <cell r="S19" t="str">
            <v>EPSG</v>
          </cell>
          <cell r="T19" t="str">
            <v>6.11(9.2.0)</v>
          </cell>
          <cell r="U19" t="str">
            <v>Diretoria de Geociências (DGC) / Coordenação de Cartografia (CCAR)</v>
          </cell>
          <cell r="V19" t="str">
            <v>Fundação Instituto Brasileiro de Geografia e Estatística (IBGE)</v>
          </cell>
          <cell r="AA19" t="str">
            <v>https://gis-portal.westeurope.cloudapp.azure.com/portal/sharing/rest/content/items/607e4f948c3f4843b6b81293a2bc9fd7/data</v>
          </cell>
          <cell r="AF19" t="str">
            <v>20230124</v>
          </cell>
          <cell r="AG19" t="str">
            <v>ftp://geoftp.ibge.gov.br/cartas_e_mapas/bases_cartograficas_continuas/bc25/RJ/versao2018</v>
          </cell>
          <cell r="AJ19" t="str">
            <v>-44.888</v>
          </cell>
          <cell r="AK19" t="str">
            <v>-40.959</v>
          </cell>
          <cell r="AL19" t="str">
            <v>-23.3676</v>
          </cell>
          <cell r="AM19" t="str">
            <v>-20.7597</v>
          </cell>
          <cell r="AN19" t="str">
            <v>1</v>
          </cell>
          <cell r="AO19" t="str">
            <v>0</v>
          </cell>
          <cell r="AP19" t="str">
            <v>0</v>
          </cell>
        </row>
        <row r="20">
          <cell r="C20" t="str">
            <v>enc_pnt_trecho_energia_25</v>
          </cell>
          <cell r="D20">
            <v>1</v>
          </cell>
          <cell r="E20" t="str">
            <v>C060_SoE_Energia_e_Comunicacoes</v>
          </cell>
          <cell r="F20" t="str">
            <v>Trechos de Energia - Ponto - Base 1:25.000</v>
          </cell>
          <cell r="H20" t="str">
            <v>Fundação Instituto Brasileiro de Geografia e Estatística (IBGE) / Diretoria de Geociências (DGC) / Coordenação de Cartografia (CCAR)</v>
          </cell>
          <cell r="J20" t="str">
            <v>&lt;DIV STYLE="text-align:Left;"&gt;&lt;DIV&gt;&lt;DIV&gt;&lt;P&gt;&lt;SPAN&gt;A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 A versão 2018 compreende atualizações vetoriais para feições da categoria Sistema de Transportes e revisões toponímicas para todas as categorias previstas, exceto a categoria Vegetação.&lt;/SPAN&gt;&lt;/P&gt;&lt;/DIV&gt;&lt;/DIV&gt;&lt;/DIV&gt;</v>
          </cell>
          <cell r="K20" t="str">
            <v>RJ25, Base Vetorial, Base Cartográfica Contínua, Ponto de Trecho de Energia</v>
          </cell>
          <cell r="L20" t="str">
            <v>Compor um conjunto de dados geoespaciais de referência, estruturados em bases de dados digitais, que permite uma visão integrada do território na escala 1:25.000.</v>
          </cell>
          <cell r="M20" t="str">
            <v>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v>
          </cell>
          <cell r="N20" t="str">
            <v>por</v>
          </cell>
          <cell r="O20" t="str">
            <v>por</v>
          </cell>
          <cell r="P20" t="str">
            <v>File Geodatabase Feature Class</v>
          </cell>
          <cell r="S20" t="str">
            <v>EPSG</v>
          </cell>
          <cell r="T20" t="str">
            <v>6.11(9.2.0)</v>
          </cell>
          <cell r="U20" t="str">
            <v>Diretoria de Geociências (DGC) / Coordenação de Cartografia (CCAR)</v>
          </cell>
          <cell r="V20" t="str">
            <v>Fundação Instituto Brasileiro de Geografia e Estatística (IBGE)</v>
          </cell>
          <cell r="AA20" t="str">
            <v>https://gis-portal.westeurope.cloudapp.azure.com/portal/sharing/rest/content/items/5d020271169f47af89b720faffb0c99d/data</v>
          </cell>
          <cell r="AF20" t="str">
            <v>20230124</v>
          </cell>
          <cell r="AG20" t="str">
            <v>ftp://geoftp.ibge.gov.br/cartas_e_mapas/bases_cartograficas_continuas/bc25/RJ/</v>
          </cell>
          <cell r="AJ20" t="str">
            <v>-44.888</v>
          </cell>
          <cell r="AK20" t="str">
            <v>-40.959</v>
          </cell>
          <cell r="AL20" t="str">
            <v>-23.3676</v>
          </cell>
          <cell r="AM20" t="str">
            <v>-20.7597</v>
          </cell>
          <cell r="AN20" t="str">
            <v>1</v>
          </cell>
          <cell r="AO20" t="str">
            <v>0</v>
          </cell>
          <cell r="AP20" t="str">
            <v>0</v>
          </cell>
        </row>
        <row r="21">
          <cell r="C21" t="str">
            <v>enc_termeletrica_25</v>
          </cell>
          <cell r="D21">
            <v>1</v>
          </cell>
          <cell r="E21" t="str">
            <v>C060_SoE_Energia_e_Comunicacoes</v>
          </cell>
          <cell r="F21" t="str">
            <v>Termelétricas - Base 1:25.000</v>
          </cell>
          <cell r="H21" t="str">
            <v>Fundação Instituto Brasileiro de Geografia e Estatística (IBGE) / Diretoria de Geociências (DGC) / Coordenação de Cartografia (CCAR)</v>
          </cell>
          <cell r="J21" t="str">
            <v>&lt;DIV STYLE="text-align:Left;"&gt;&lt;DIV&gt;&lt;DIV&gt;&lt;P&gt;&lt;SPAN&gt;A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 A versão 2018 compreende atualizações vetoriais para feições da categoria Sistema de Transportes e revisões toponímicas para todas as categorias previstas, exceto a categoria Vegetação.&lt;/SPAN&gt;&lt;/P&gt;&lt;/DIV&gt;&lt;/DIV&gt;&lt;/DIV&gt;</v>
          </cell>
          <cell r="K21" t="str">
            <v>RJ25, Base Vetorial, Base Cartográfica Contínua, Energia e Comunicações, Termelétrica</v>
          </cell>
          <cell r="L21" t="str">
            <v>Compor um conjunto de dados geoespaciais de referência, estruturados em bases de dados digitais, que permite uma visão integrada do território na escala 1:25.000.</v>
          </cell>
          <cell r="M21" t="str">
            <v>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v>
          </cell>
          <cell r="N21" t="str">
            <v>por</v>
          </cell>
          <cell r="O21" t="str">
            <v>por</v>
          </cell>
          <cell r="P21" t="str">
            <v>File Geodatabase Feature Class</v>
          </cell>
          <cell r="S21" t="str">
            <v>EPSG</v>
          </cell>
          <cell r="T21" t="str">
            <v>6.11(9.2.0)</v>
          </cell>
          <cell r="U21" t="str">
            <v>Diretoria de Geociências (DGC) / Coordenação de Cartografia (CCAR)</v>
          </cell>
          <cell r="V21" t="str">
            <v>Fundação Instituto Brasileiro de Geografia e Estatística (IBGE)</v>
          </cell>
          <cell r="AA21" t="str">
            <v>https://gis-portal.westeurope.cloudapp.azure.com/portal/sharing/rest/content/items/02473cad1a444e32ae5ada0c496c00c7/data</v>
          </cell>
          <cell r="AF21" t="str">
            <v>20230124</v>
          </cell>
          <cell r="AG21" t="str">
            <v>ftp://geoftp.ibge.gov.br/cartas_e_mapas/bases_cartograficas_continuas/bc25/RJ/versao2018</v>
          </cell>
          <cell r="AJ21" t="str">
            <v>-44.888</v>
          </cell>
          <cell r="AK21" t="str">
            <v>-40.959</v>
          </cell>
          <cell r="AL21" t="str">
            <v>-23.3676</v>
          </cell>
          <cell r="AM21" t="str">
            <v>-20.7597</v>
          </cell>
          <cell r="AN21" t="str">
            <v>1</v>
          </cell>
          <cell r="AO21" t="str">
            <v>0</v>
          </cell>
          <cell r="AP21" t="str">
            <v>0</v>
          </cell>
        </row>
        <row r="22">
          <cell r="C22" t="str">
            <v>enc_torre_comunicacao_25</v>
          </cell>
          <cell r="D22">
            <v>1</v>
          </cell>
          <cell r="E22" t="str">
            <v>C060_SoE_Energia_e_Comunicacoes</v>
          </cell>
          <cell r="F22" t="str">
            <v>Torres de Comunicação - Base 1:25.000</v>
          </cell>
          <cell r="H22" t="str">
            <v>Fundação Instituto Brasileiro de Geografia e Estatística (IBGE) / Diretoria de Geociências (DGC) / Coordenação de Cartografia (CCAR)</v>
          </cell>
          <cell r="J22" t="str">
            <v>&lt;DIV STYLE="text-align:Left;"&gt;&lt;DIV&gt;&lt;DIV&gt;&lt;P&gt;&lt;SPAN&gt;A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 A versão 2018 compreende atualizações vetoriais para feições da categoria Sistema de Transportes e revisões toponímicas para todas as categorias previstas, exceto a categoria Vegetação.&lt;/SPAN&gt;&lt;/P&gt;&lt;/DIV&gt;&lt;/DIV&gt;&lt;/DIV&gt;</v>
          </cell>
          <cell r="K22" t="str">
            <v>RJ25, Base Vetorial, Base Cartográfica Contínua, Energia e Comunicações, Torre de Comunicação</v>
          </cell>
          <cell r="L22" t="str">
            <v>Compor um conjunto de dados geoespaciais de referência, estruturados em bases de dados digitais, que permite uma visão integrada do território na escala 1:25.000.</v>
          </cell>
          <cell r="M22" t="str">
            <v>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v>
          </cell>
          <cell r="N22" t="str">
            <v>por</v>
          </cell>
          <cell r="O22" t="str">
            <v>por</v>
          </cell>
          <cell r="P22" t="str">
            <v>File Geodatabase Feature Class</v>
          </cell>
          <cell r="S22" t="str">
            <v>EPSG</v>
          </cell>
          <cell r="T22" t="str">
            <v>6.11(9.2.0)</v>
          </cell>
          <cell r="U22" t="str">
            <v>Diretoria de Geociências (DGC) / Coordenação de Cartografia (CCAR)</v>
          </cell>
          <cell r="V22" t="str">
            <v>Fundação Instituto Brasileiro de Geografia e Estatística (IBGE)</v>
          </cell>
          <cell r="AA22" t="str">
            <v>https://gis-portal.westeurope.cloudapp.azure.com/portal/sharing/rest/content/items/0dc7a6b647e14f07abff90fa29479ced/data</v>
          </cell>
          <cell r="AF22" t="str">
            <v>20230124</v>
          </cell>
          <cell r="AG22" t="str">
            <v>ftp://geoftp.ibge.gov.br/cartas_e_mapas/bases_cartograficas_continuas/bc25/RJ/versao2018</v>
          </cell>
          <cell r="AJ22" t="str">
            <v>-44.888</v>
          </cell>
          <cell r="AK22" t="str">
            <v>-40.959</v>
          </cell>
          <cell r="AL22" t="str">
            <v>-23.3676</v>
          </cell>
          <cell r="AM22" t="str">
            <v>-20.7597</v>
          </cell>
          <cell r="AN22" t="str">
            <v>1</v>
          </cell>
          <cell r="AO22" t="str">
            <v>0</v>
          </cell>
          <cell r="AP22" t="str">
            <v>0</v>
          </cell>
        </row>
        <row r="23">
          <cell r="C23" t="str">
            <v>enc_transformadores_25</v>
          </cell>
          <cell r="D23">
            <v>1</v>
          </cell>
          <cell r="E23" t="str">
            <v>C060_SoE_Energia_e_Comunicacoes</v>
          </cell>
          <cell r="F23" t="str">
            <v>Grupos de Transformadores - Base 1:25.000</v>
          </cell>
          <cell r="H23" t="str">
            <v>Fundação Instituto Brasileiro de Geografia e Estatística (IBGE) / Diretoria de Geociências (DGC) / Coordenação de Cartografia (CCAR)</v>
          </cell>
          <cell r="J23" t="str">
            <v>&lt;DIV STYLE="text-align:Left;"&gt;&lt;DIV&gt;&lt;DIV&gt;&lt;P&gt;&lt;SPAN&gt;A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 A versão 2018 compreende atualizações vetoriais para feições da categoria Sistema de Transportes e revisões toponímicas para todas as categorias previstas, exceto a categoria Vegetação.&lt;/SPAN&gt;&lt;/P&gt;&lt;/DIV&gt;&lt;/DIV&gt;&lt;/DIV&gt;</v>
          </cell>
          <cell r="K23" t="str">
            <v>RJ25, Base Vetorial, Base Cartográfica Contínua, Energia e Comunicações, Grupo de Transformadores</v>
          </cell>
          <cell r="L23" t="str">
            <v>Compor um conjunto de dados geoespaciais de referência, estruturados em bases de dados digitais, que permite uma visão integrada do território na escala 1:25.000.</v>
          </cell>
          <cell r="M23" t="str">
            <v>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v>
          </cell>
          <cell r="N23" t="str">
            <v>por</v>
          </cell>
          <cell r="O23" t="str">
            <v>por</v>
          </cell>
          <cell r="P23" t="str">
            <v>File Geodatabase Feature Class</v>
          </cell>
          <cell r="S23" t="str">
            <v>EPSG</v>
          </cell>
          <cell r="T23" t="str">
            <v>6.11(9.2.0)</v>
          </cell>
          <cell r="U23" t="str">
            <v>Diretoria de Geociências (DGC) / Coordenação de Cartografia (CCAR)</v>
          </cell>
          <cell r="V23" t="str">
            <v>Fundação Instituto Brasileiro de Geografia e Estatística (IBGE)</v>
          </cell>
          <cell r="AA23" t="str">
            <v>https://gis-portal.westeurope.cloudapp.azure.com/portal/sharing/rest/content/items/444fdc0b621049a6849675ab1deb2a58/data</v>
          </cell>
          <cell r="AF23" t="str">
            <v>20230124</v>
          </cell>
          <cell r="AG23" t="str">
            <v>ftp://geoftp.ibge.gov.br/cartas_e_mapas/bases_cartograficas_continuas/bc25/RJ/versao2018</v>
          </cell>
          <cell r="AJ23" t="str">
            <v>-44.888</v>
          </cell>
          <cell r="AK23" t="str">
            <v>-40.959</v>
          </cell>
          <cell r="AL23" t="str">
            <v>-23.3676</v>
          </cell>
          <cell r="AM23" t="str">
            <v>-20.7597</v>
          </cell>
          <cell r="AN23" t="str">
            <v>1</v>
          </cell>
          <cell r="AO23" t="str">
            <v>0</v>
          </cell>
          <cell r="AP23" t="str">
            <v>0</v>
          </cell>
        </row>
        <row r="24">
          <cell r="C24" t="str">
            <v>enc_trecho_energia_25</v>
          </cell>
          <cell r="D24">
            <v>1</v>
          </cell>
          <cell r="E24" t="str">
            <v>C060_SoE_Energia_e_Comunicacoes</v>
          </cell>
          <cell r="F24" t="str">
            <v>Trechos de Energia - Linha - Base 1:25.000</v>
          </cell>
          <cell r="H24" t="str">
            <v>Fundação Instituto Brasileiro de Geografia e Estatística (IBGE) / Diretoria de Geociências (DGC) / Coordenação de Cartografia (CCAR)</v>
          </cell>
          <cell r="J24" t="str">
            <v>&lt;DIV STYLE="text-align:Left;"&gt;&lt;DIV&gt;&lt;DIV&gt;&lt;P&gt;&lt;SPAN&gt;A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 A versão 2018 compreende atualizações vetoriais para feições da categoria Sistema de Transportes e revisões toponímicas para todas as categorias previstas, exceto a categoria Vegetação.&lt;/SPAN&gt;&lt;/P&gt;&lt;/DIV&gt;&lt;/DIV&gt;&lt;/DIV&gt;</v>
          </cell>
          <cell r="K24" t="str">
            <v>RJ25, Base Vetorial, Base Cartográfica Contínua, Energia e Comunicações, Trecho de Energia</v>
          </cell>
          <cell r="L24" t="str">
            <v>Compor um conjunto de dados geoespaciais de referência, estruturados em bases de dados digitais, que permite uma visão integrada do território na escala 1:25.000.</v>
          </cell>
          <cell r="M24" t="str">
            <v>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v>
          </cell>
          <cell r="N24" t="str">
            <v>por</v>
          </cell>
          <cell r="O24" t="str">
            <v>por</v>
          </cell>
          <cell r="P24" t="str">
            <v>File Geodatabase Feature Class</v>
          </cell>
          <cell r="S24" t="str">
            <v>EPSG</v>
          </cell>
          <cell r="T24" t="str">
            <v>6.11(9.2.0)</v>
          </cell>
          <cell r="U24" t="str">
            <v>Diretoria de Geociências (DGC) / Coordenação de Cartografia (CCAR)</v>
          </cell>
          <cell r="V24" t="str">
            <v>Fundação Instituto Brasileiro de Geografia e Estatística (IBGE)</v>
          </cell>
          <cell r="AA24" t="str">
            <v>https://gis-portal.westeurope.cloudapp.azure.com/portal/sharing/rest/content/items/0022a2a329dd40508640875d3f5953ea/data</v>
          </cell>
          <cell r="AF24" t="str">
            <v>20230124</v>
          </cell>
          <cell r="AG24" t="str">
            <v>ftp://geoftp.ibge.gov.br/cartas_e_mapas/bases_cartograficas_continuas/bc25/RJ/versao2018</v>
          </cell>
          <cell r="AJ24" t="str">
            <v>-44.888</v>
          </cell>
          <cell r="AK24" t="str">
            <v>-40.959</v>
          </cell>
          <cell r="AL24" t="str">
            <v>-23.3676</v>
          </cell>
          <cell r="AM24" t="str">
            <v>-20.7597</v>
          </cell>
          <cell r="AN24" t="str">
            <v>1</v>
          </cell>
          <cell r="AO24" t="str">
            <v>0</v>
          </cell>
          <cell r="AP24" t="str">
            <v>0</v>
          </cell>
        </row>
        <row r="25">
          <cell r="C25" t="str">
            <v>gem_alt_fisiog_antro_25</v>
          </cell>
          <cell r="D25">
            <v>1</v>
          </cell>
          <cell r="E25" t="str">
            <v>A040_Fis_Geomorfologia</v>
          </cell>
          <cell r="F25" t="str">
            <v>Alteração Fisiográfica Antrópica - Base 1:25.000</v>
          </cell>
          <cell r="H25" t="str">
            <v>Fundação Instituto Brasileiro de Geografia e Estatística (IBGE) / Diretoria de Geociências (DGC) / Coordenação de Cartografia (CCAR)</v>
          </cell>
          <cell r="J25" t="str">
            <v>&lt;DIV STYLE="text-align:Left;"&gt;&lt;DIV&gt;&lt;DIV&gt;&lt;P&gt;&lt;SPAN&gt;A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terrestre.&lt;/SPAN&gt;&lt;/P&gt;&lt;/DIV&gt;&lt;/DIV&gt;&lt;/DIV&gt;</v>
          </cell>
          <cell r="K25" t="str">
            <v>RJ25, Base Vetorial, Base Cartográfica Contínua, Relevo, Alteração Fisiográfica Antrópica</v>
          </cell>
          <cell r="L25" t="str">
            <v>Compor um conjunto de dados geoespaciais de referência, estruturados em bases de dados digitais, que permite uma visão integrada do território na escala 1:25.000.</v>
          </cell>
          <cell r="M25" t="str">
            <v>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v>
          </cell>
          <cell r="N25" t="str">
            <v>por</v>
          </cell>
          <cell r="O25" t="str">
            <v>por</v>
          </cell>
          <cell r="P25" t="str">
            <v>File Geodatabase Feature Class</v>
          </cell>
          <cell r="S25" t="str">
            <v>EPSG</v>
          </cell>
          <cell r="T25" t="str">
            <v>6.11(9.2.0)</v>
          </cell>
          <cell r="U25" t="str">
            <v>Diretoria de Geociências (DGC) / Coordenação de Cartografia (CCAR)</v>
          </cell>
          <cell r="V25" t="str">
            <v>Fundação Instituto Brasileiro de Geografia e Estatística (IBGE)</v>
          </cell>
          <cell r="AA25" t="str">
            <v>https://gis-portal.westeurope.cloudapp.azure.com/portal/sharing/rest/content/items/ece42146c0cb45beb426d3459aedeaa0/data</v>
          </cell>
          <cell r="AF25" t="str">
            <v>20230120</v>
          </cell>
          <cell r="AG25" t="str">
            <v>ftp://geoftp.ibge.gov.br/cartas_e_mapas/bases_cartograficas_continuas/bc25/RJ/</v>
          </cell>
          <cell r="AJ25" t="str">
            <v>-44.888</v>
          </cell>
          <cell r="AK25" t="str">
            <v>-40.959</v>
          </cell>
          <cell r="AL25" t="str">
            <v>-23.3676</v>
          </cell>
          <cell r="AM25" t="str">
            <v>-20.7597</v>
          </cell>
          <cell r="AN25" t="str">
            <v>1</v>
          </cell>
          <cell r="AO25" t="str">
            <v>0</v>
          </cell>
          <cell r="AP25" t="str">
            <v>0</v>
          </cell>
        </row>
        <row r="26">
          <cell r="C26" t="str">
            <v>gem_pico_25</v>
          </cell>
          <cell r="D26">
            <v>1</v>
          </cell>
          <cell r="E26" t="str">
            <v>A040_Fis_Geomorfologia</v>
          </cell>
          <cell r="F26" t="str">
            <v>Picos - Base 1:25.000</v>
          </cell>
          <cell r="H26" t="str">
            <v>Fundação Instituto Brasileiro de Geografia e Estatística (IBGE) / Diretoria de Geociências (DGC) / Coordenação de Cartografia (CCAR)</v>
          </cell>
          <cell r="J26" t="str">
            <v>&lt;DIV STYLE="text-align:Left;"&gt;&lt;DIV&gt;&lt;DIV&gt;&lt;P&gt;&lt;SPAN&gt;A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terrestre.&lt;/SPAN&gt;&lt;/P&gt;&lt;/DIV&gt;&lt;/DIV&gt;&lt;/DIV&gt;</v>
          </cell>
          <cell r="K26" t="str">
            <v>RJ25, Base Vetorial, Base Cartográfica Contínua, Relevo, Pico</v>
          </cell>
          <cell r="L26" t="str">
            <v>Compor um conjunto de dados geoespaciais de referência, estruturados em bases de dados digitais, que permite uma visão integrada do território na escala 1:25.000.</v>
          </cell>
          <cell r="M26" t="str">
            <v>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v>
          </cell>
          <cell r="N26" t="str">
            <v>por</v>
          </cell>
          <cell r="O26" t="str">
            <v>por</v>
          </cell>
          <cell r="P26" t="str">
            <v>File Geodatabase Feature Class</v>
          </cell>
          <cell r="S26" t="str">
            <v>EPSG</v>
          </cell>
          <cell r="T26" t="str">
            <v>6.11(9.2.0)</v>
          </cell>
          <cell r="U26" t="str">
            <v>Diretoria de Geociências (DGC) / Coordenação de Cartografia (CCAR)</v>
          </cell>
          <cell r="V26" t="str">
            <v>Fundação Instituto Brasileiro de Geografia e Estatística (IBGE)</v>
          </cell>
          <cell r="AA26" t="str">
            <v>https://gis-portal.westeurope.cloudapp.azure.com/portal/sharing/rest/content/items/d45653bdc21b45a0a8bfca933391ac8e/data</v>
          </cell>
          <cell r="AF26" t="str">
            <v>20230120</v>
          </cell>
          <cell r="AG26" t="str">
            <v>ftp://geoftp.ibge.gov.br/cartas_e_mapas/bases_cartograficas_continuas/bc25/RJ/versao2018</v>
          </cell>
          <cell r="AJ26" t="str">
            <v>-44.888</v>
          </cell>
          <cell r="AK26" t="str">
            <v>-40.959</v>
          </cell>
          <cell r="AL26" t="str">
            <v>-23.3676</v>
          </cell>
          <cell r="AM26" t="str">
            <v>-20.7597</v>
          </cell>
          <cell r="AN26" t="str">
            <v>1</v>
          </cell>
          <cell r="AO26" t="str">
            <v>0</v>
          </cell>
          <cell r="AP26" t="str">
            <v>0</v>
          </cell>
        </row>
        <row r="27">
          <cell r="C27" t="str">
            <v>hid_banco_areia_25</v>
          </cell>
          <cell r="D27">
            <v>1</v>
          </cell>
          <cell r="E27" t="str">
            <v>A050_Fis_Hidrografia</v>
          </cell>
          <cell r="F27" t="str">
            <v>Bancos de Areia - Base 1:25.000</v>
          </cell>
          <cell r="H27" t="str">
            <v>Fundação Instituto Brasileiro de Geografia e Estatística (IBGE) / Diretoria de Geociências (DGC) / Coordenação de Cartografia (CCAR)</v>
          </cell>
          <cell r="J27" t="str">
            <v>&lt;DIV STYLE="text-align:Left;"&gt;&lt;DIV&gt;&lt;DIV&gt;&lt;P&gt;&lt;SPAN&gt;A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terrestre.&lt;/SPAN&gt;&lt;/P&gt;&lt;/DIV&gt;&lt;/DIV&gt;&lt;/DIV&gt;</v>
          </cell>
          <cell r="K27" t="str">
            <v>RJ25, Base Vetorial, Base Cartográfica Contínua, Banco de Areia</v>
          </cell>
          <cell r="L27" t="str">
            <v>Compor um conjunto de dados geoespaciais de referência, estruturados em bases de dados digitais, que permite uma visão integrada do território na escala 1:25.000.</v>
          </cell>
          <cell r="M27" t="str">
            <v>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v>
          </cell>
          <cell r="N27" t="str">
            <v>por</v>
          </cell>
          <cell r="O27" t="str">
            <v>por</v>
          </cell>
          <cell r="P27" t="str">
            <v>File Geodatabase Feature Class</v>
          </cell>
          <cell r="S27" t="str">
            <v>EPSG</v>
          </cell>
          <cell r="T27" t="str">
            <v>6.11(9.2.0)</v>
          </cell>
          <cell r="U27" t="str">
            <v>Diretoria de Geociências (DGC) / Coordenação de Cartografia (CCAR)</v>
          </cell>
          <cell r="V27" t="str">
            <v>Fundação Instituto Brasileiro de Geografia e Estatística (IBGE)</v>
          </cell>
          <cell r="AA27" t="str">
            <v>https://gis-portal.westeurope.cloudapp.azure.com/portal/sharing/rest/content/items/25bc90b31e214f87b702012f7d80bbc7/data</v>
          </cell>
          <cell r="AF27" t="str">
            <v>20230120</v>
          </cell>
          <cell r="AG27" t="str">
            <v>ftp://geoftp.ibge.gov.br/cartas_e_mapas/bases_cartograficas_continuas/bc25/RJ/</v>
          </cell>
          <cell r="AJ27" t="str">
            <v>-44.888</v>
          </cell>
          <cell r="AK27" t="str">
            <v>-40.959</v>
          </cell>
          <cell r="AL27" t="str">
            <v>-23.3676</v>
          </cell>
          <cell r="AM27" t="str">
            <v>-20.7597</v>
          </cell>
          <cell r="AN27" t="str">
            <v>1</v>
          </cell>
          <cell r="AO27" t="str">
            <v>0</v>
          </cell>
          <cell r="AP27" t="str">
            <v>0</v>
          </cell>
        </row>
        <row r="28">
          <cell r="C28" t="str">
            <v>hid_ilha_25</v>
          </cell>
          <cell r="D28">
            <v>1</v>
          </cell>
          <cell r="E28" t="str">
            <v>A050_Fis_Hidrografia</v>
          </cell>
          <cell r="F28" t="str">
            <v>Ilhas - Base 1:25.000</v>
          </cell>
          <cell r="H28" t="str">
            <v>Fundação Instituto Brasileiro de Geografia e Estatística (IBGE) / Diretoria de Geociências (DGC) / Coordenação de Cartografia (CCAR)</v>
          </cell>
          <cell r="J28" t="str">
            <v>&lt;DIV STYLE="text-align:Left;"&gt;&lt;DIV&gt;&lt;DIV&gt;&lt;P&gt;&lt;SPAN&gt;A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terrestre.&lt;/SPAN&gt;&lt;/P&gt;&lt;/DIV&gt;&lt;/DIV&gt;&lt;/DIV&gt;</v>
          </cell>
          <cell r="K28" t="str">
            <v>RJ25, Base Vetorial, Base Cartográfica Contínua, Hidrografia, Ilha</v>
          </cell>
          <cell r="L28" t="str">
            <v>Compor um conjunto de dados geoespaciais de referência, estruturados em bases de dados digitais, que permite uma visão integrada do território na escala 1:25.000.</v>
          </cell>
          <cell r="M28" t="str">
            <v>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v>
          </cell>
          <cell r="N28" t="str">
            <v>por</v>
          </cell>
          <cell r="O28" t="str">
            <v>por</v>
          </cell>
          <cell r="P28" t="str">
            <v>File Geodatabase Feature Class</v>
          </cell>
          <cell r="S28" t="str">
            <v>EPSG</v>
          </cell>
          <cell r="T28" t="str">
            <v>6.11(9.2.0)</v>
          </cell>
          <cell r="U28" t="str">
            <v>Diretoria de Geociências (DGC) / Coordenação de Cartografia (CCAR)</v>
          </cell>
          <cell r="V28" t="str">
            <v>Fundação Instituto Brasileiro de Geografia e Estatística (IBGE)</v>
          </cell>
          <cell r="AA28" t="str">
            <v>https://gis-portal.westeurope.cloudapp.azure.com/portal/sharing/rest/content/items/3a0cd12e141c40988d7276d7a063eeac/data</v>
          </cell>
          <cell r="AF28" t="str">
            <v>20230120</v>
          </cell>
          <cell r="AG28" t="str">
            <v>ftp://geoftp.ibge.gov.br/cartas_e_mapas/bases_cartograficas_continuas/bc25/RJ/</v>
          </cell>
          <cell r="AJ28" t="str">
            <v>-44.888</v>
          </cell>
          <cell r="AK28" t="str">
            <v>-40.959</v>
          </cell>
          <cell r="AL28" t="str">
            <v>-23.3676</v>
          </cell>
          <cell r="AM28" t="str">
            <v>-20.7597</v>
          </cell>
          <cell r="AN28" t="str">
            <v>1</v>
          </cell>
          <cell r="AO28" t="str">
            <v>0</v>
          </cell>
          <cell r="AP28" t="str">
            <v>0</v>
          </cell>
        </row>
        <row r="29">
          <cell r="C29" t="str">
            <v>hid_rocha_em_agua_25</v>
          </cell>
          <cell r="D29">
            <v>1</v>
          </cell>
          <cell r="E29" t="str">
            <v>A050_Fis_Hidrografia</v>
          </cell>
          <cell r="F29" t="str">
            <v>Rochas em Água - Base 1:25.000</v>
          </cell>
          <cell r="H29" t="str">
            <v>Fundação Instituto Brasileiro de Geografia e Estatística (IBGE) / Diretoria de Geociências (DGC) / Coordenação de Cartografia (CCAR)</v>
          </cell>
          <cell r="J29" t="str">
            <v>&lt;DIV STYLE="text-align:Left;"&gt;&lt;DIV&gt;&lt;DIV&gt;&lt;P&gt;&lt;SPAN&gt;A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terrestre.&lt;/SPAN&gt;&lt;/P&gt;&lt;/DIV&gt;&lt;/DIV&gt;&lt;/DIV&gt;</v>
          </cell>
          <cell r="K29" t="str">
            <v>RJ25, Base Vetorial, Base Cartográfica Contínua, Hidrografia, Rocha em Água</v>
          </cell>
          <cell r="L29" t="str">
            <v>Compor um conjunto de dados geoespaciais de referência, estruturados em bases de dados digitais, que permite uma visão integrada do território na escala 1:25.000.</v>
          </cell>
          <cell r="M29" t="str">
            <v>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v>
          </cell>
          <cell r="N29" t="str">
            <v>por</v>
          </cell>
          <cell r="O29" t="str">
            <v>por</v>
          </cell>
          <cell r="P29" t="str">
            <v>File Geodatabase Feature Class</v>
          </cell>
          <cell r="S29" t="str">
            <v>EPSG</v>
          </cell>
          <cell r="T29" t="str">
            <v>6.11(9.2.0)</v>
          </cell>
          <cell r="U29" t="str">
            <v>Diretoria de Geociências (DGC) / Coordenação de Cartografia (CCAR)</v>
          </cell>
          <cell r="V29" t="str">
            <v>Fundação Instituto Brasileiro de Geografia e Estatística (IBGE)</v>
          </cell>
          <cell r="AA29" t="str">
            <v>https://gis-portal.westeurope.cloudapp.azure.com/portal/sharing/rest/content/items/d36f66605aa34ec49b2b8a60afd7b8dd/data</v>
          </cell>
          <cell r="AF29" t="str">
            <v>20230120</v>
          </cell>
          <cell r="AG29" t="str">
            <v>ftp://geoftp.ibge.gov.br/cartas_e_mapas/bases_cartograficas_continuas/bc25/RJ/</v>
          </cell>
          <cell r="AJ29" t="str">
            <v>-44.888</v>
          </cell>
          <cell r="AK29" t="str">
            <v>-40.959</v>
          </cell>
          <cell r="AL29" t="str">
            <v>-23.3676</v>
          </cell>
          <cell r="AM29" t="str">
            <v>-20.7597</v>
          </cell>
          <cell r="AN29" t="str">
            <v>1</v>
          </cell>
          <cell r="AO29" t="str">
            <v>0</v>
          </cell>
          <cell r="AP29" t="str">
            <v>0</v>
          </cell>
        </row>
        <row r="30">
          <cell r="C30" t="str">
            <v>hid_sumidouro_vertedouro_25</v>
          </cell>
          <cell r="D30">
            <v>1</v>
          </cell>
          <cell r="E30" t="str">
            <v>A050_Fis_Hidrografia</v>
          </cell>
          <cell r="F30" t="str">
            <v>Sumidouros ou Vertedouros - Base 1:25.000</v>
          </cell>
          <cell r="H30" t="str">
            <v>Fundação Instituto Brasileiro de Geografia e Estatística (IBGE) / Diretoria de Geociências (DGC) / Coordenação de Cartografia (CCAR)</v>
          </cell>
          <cell r="J30" t="str">
            <v>&lt;DIV STYLE="text-align:Left;"&gt;&lt;DIV&gt;&lt;DIV&gt;&lt;P&gt;&lt;SPAN&gt;A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terrestre.&lt;/SPAN&gt;&lt;/P&gt;&lt;/DIV&gt;&lt;/DIV&gt;&lt;/DIV&gt;</v>
          </cell>
          <cell r="K30" t="str">
            <v>RJ25, Base Vetorial, Base Cartográfica Contínua, Hidrografia, Sumidouro ou Vertedouro</v>
          </cell>
          <cell r="L30" t="str">
            <v>Compor um conjunto de dados geoespaciais de referência, estruturados em bases de dados digitais, que permite uma visão integrada do território na escala 1:25.000.</v>
          </cell>
          <cell r="M30" t="str">
            <v>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v>
          </cell>
          <cell r="N30" t="str">
            <v>por</v>
          </cell>
          <cell r="O30" t="str">
            <v>por</v>
          </cell>
          <cell r="P30" t="str">
            <v>File Geodatabase Feature Class</v>
          </cell>
          <cell r="S30" t="str">
            <v>EPSG</v>
          </cell>
          <cell r="T30" t="str">
            <v>6.11(9.2.0)</v>
          </cell>
          <cell r="U30" t="str">
            <v>Diretoria de Geociências (DGC) / Coordenação de Cartografia (CCAR)</v>
          </cell>
          <cell r="V30" t="str">
            <v>Fundação Instituto Brasileiro de Geografia e Estatística (IBGE)</v>
          </cell>
          <cell r="AA30" t="str">
            <v>https://gis-portal.westeurope.cloudapp.azure.com/portal/sharing/rest/content/items/f4c58d15ee1e4e2bb3b8c70bf154441a/data</v>
          </cell>
          <cell r="AF30" t="str">
            <v>20230120</v>
          </cell>
          <cell r="AG30" t="str">
            <v>ftp://geoftp.ibge.gov.br/cartas_e_mapas/bases_cartograficas_continuas/bc25/RJ/</v>
          </cell>
          <cell r="AJ30" t="str">
            <v>-44.888</v>
          </cell>
          <cell r="AK30" t="str">
            <v>-40.959</v>
          </cell>
          <cell r="AL30" t="str">
            <v>-23.3676</v>
          </cell>
          <cell r="AM30" t="str">
            <v>-20.7597</v>
          </cell>
          <cell r="AN30" t="str">
            <v>1</v>
          </cell>
          <cell r="AO30" t="str">
            <v>0</v>
          </cell>
          <cell r="AP30" t="str">
            <v>0</v>
          </cell>
        </row>
        <row r="31">
          <cell r="C31" t="str">
            <v>hid_terreno_sujeito_inund_25</v>
          </cell>
          <cell r="D31">
            <v>1</v>
          </cell>
          <cell r="E31" t="str">
            <v>A050_Fis_Hidrografia</v>
          </cell>
          <cell r="F31" t="str">
            <v>Terrenos Sujeitos a Inundação - Base 1:25.000</v>
          </cell>
          <cell r="H31" t="str">
            <v>Fundação Instituto Brasileiro de Geografia e Estatística (IBGE) / Diretoria de Geociências (DGC) / Coordenação de Cartografia (CCAR)</v>
          </cell>
          <cell r="J31" t="str">
            <v>&lt;DIV STYLE="text-align:Left;"&gt;&lt;DIV&gt;&lt;DIV&gt;&lt;P&gt;&lt;SPAN&gt;A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terrestre.&lt;/SPAN&gt;&lt;/P&gt;&lt;/DIV&gt;&lt;/DIV&gt;&lt;/DIV&gt;</v>
          </cell>
          <cell r="K31" t="str">
            <v>RJ25, Base Vetorial, Base Cartográfica Contínua, Hidrografia, Terreno Sujeito a Inundação</v>
          </cell>
          <cell r="L31" t="str">
            <v>Compor um conjunto de dados geoespaciais de referência, estruturados em bases de dados digitais, que permite uma visão integrada do território na escala 1:25.000.</v>
          </cell>
          <cell r="M31" t="str">
            <v>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v>
          </cell>
          <cell r="N31" t="str">
            <v>por</v>
          </cell>
          <cell r="O31" t="str">
            <v>por</v>
          </cell>
          <cell r="P31" t="str">
            <v>File Geodatabase Feature Class</v>
          </cell>
          <cell r="S31" t="str">
            <v>EPSG</v>
          </cell>
          <cell r="T31" t="str">
            <v>6.11(9.2.0)</v>
          </cell>
          <cell r="U31" t="str">
            <v>Diretoria de Geociências (DGC) / Coordenação de Cartografia (CCAR)</v>
          </cell>
          <cell r="V31" t="str">
            <v>Fundação Instituto Brasileiro de Geografia e Estatística (IBGE)</v>
          </cell>
          <cell r="AA31" t="str">
            <v>https://gis-portal.westeurope.cloudapp.azure.com/portal/sharing/rest/content/items/9d1fe70c1e8a437d956e16bb3181e11f/data</v>
          </cell>
          <cell r="AF31" t="str">
            <v>20230120</v>
          </cell>
          <cell r="AG31" t="str">
            <v>ftp://geoftp.ibge.gov.br/cartas_e_mapas/bases_cartograficas_continuas/bc25/RJ/</v>
          </cell>
          <cell r="AJ31" t="str">
            <v>-44.888</v>
          </cell>
          <cell r="AK31" t="str">
            <v>-40.959</v>
          </cell>
          <cell r="AL31" t="str">
            <v>-23.3676</v>
          </cell>
          <cell r="AM31" t="str">
            <v>-20.7597</v>
          </cell>
          <cell r="AN31" t="str">
            <v>1</v>
          </cell>
          <cell r="AO31" t="str">
            <v>0</v>
          </cell>
          <cell r="AP31" t="str">
            <v>0</v>
          </cell>
        </row>
        <row r="32">
          <cell r="C32" t="str">
            <v>hid_trecho_drenagem_25</v>
          </cell>
          <cell r="D32">
            <v>1</v>
          </cell>
          <cell r="E32" t="str">
            <v>A050_Fis_Hidrografia</v>
          </cell>
          <cell r="F32" t="str">
            <v>Trechos de Drenagem - Base 1:25.000</v>
          </cell>
          <cell r="H32" t="str">
            <v>Fundação Instituto Brasileiro de Geografia e Estatística (IBGE) / Diretoria de Geociências (DGC) / Coordenação de Cartografia (CCAR)</v>
          </cell>
          <cell r="J32" t="str">
            <v>&lt;DIV STYLE="text-align:Left;"&gt;&lt;DIV&gt;&lt;DIV&gt;&lt;P&gt;&lt;SPAN&gt;A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terrestre.&lt;/SPAN&gt;&lt;/P&gt;&lt;/DIV&gt;&lt;/DIV&gt;&lt;/DIV&gt;</v>
          </cell>
          <cell r="K32" t="str">
            <v>RJ25, Base Vetorial, Base Cartográfica Contínua, Trecho de Drenagem</v>
          </cell>
          <cell r="L32" t="str">
            <v>Compor um conjunto de dados geoespaciais de referência, estruturados em bases de dados digitais, que permite uma visão integrada do território na escala 1:25.000.</v>
          </cell>
          <cell r="M32" t="str">
            <v>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v>
          </cell>
          <cell r="N32" t="str">
            <v>por</v>
          </cell>
          <cell r="O32" t="str">
            <v>por</v>
          </cell>
          <cell r="P32" t="str">
            <v>File Geodatabase Feature Class</v>
          </cell>
          <cell r="S32" t="str">
            <v>EPSG</v>
          </cell>
          <cell r="T32" t="str">
            <v>6.11(9.2.0)</v>
          </cell>
          <cell r="U32" t="str">
            <v>Diretoria de Geociências (DGC) / Coordenação de Cartografia (CCAR)</v>
          </cell>
          <cell r="V32" t="str">
            <v>Fundação Instituto Brasileiro de Geografia e Estatística (IBGE)</v>
          </cell>
          <cell r="AA32" t="str">
            <v>https://gis-portal.westeurope.cloudapp.azure.com/portal/sharing/rest/content/items/b3d976ad828c4884acadc02693ba9c8e/data</v>
          </cell>
          <cell r="AF32" t="str">
            <v>20230120</v>
          </cell>
          <cell r="AG32" t="str">
            <v>ftp://geoftp.ibge.gov.br/cartas_e_mapas/bases_cartograficas_continuas/bc25/RJ/</v>
          </cell>
          <cell r="AJ32" t="str">
            <v>-44.888</v>
          </cell>
          <cell r="AK32" t="str">
            <v>-40.959</v>
          </cell>
          <cell r="AL32" t="str">
            <v>-23.3676</v>
          </cell>
          <cell r="AM32" t="str">
            <v>-20.7597</v>
          </cell>
          <cell r="AN32" t="str">
            <v>1</v>
          </cell>
          <cell r="AO32" t="str">
            <v>0</v>
          </cell>
          <cell r="AP32" t="str">
            <v>0</v>
          </cell>
        </row>
        <row r="33">
          <cell r="C33" t="str">
            <v>hid_trecho_massa_dagua_25</v>
          </cell>
          <cell r="D33">
            <v>1</v>
          </cell>
          <cell r="E33" t="str">
            <v>A050_Fis_Hidrografia</v>
          </cell>
          <cell r="F33" t="str">
            <v>Trechos de Massas D'Água - Base 1:25.000</v>
          </cell>
          <cell r="H33" t="str">
            <v>Fundação Instituto Brasileiro de Geografia e Estatística (IBGE) / Diretoria de Geociências (DGC) / Coordenação de Cartografia (CCAR)</v>
          </cell>
          <cell r="J33" t="str">
            <v>&lt;DIV STYLE="text-align:Left;"&gt;&lt;DIV&gt;&lt;DIV&gt;&lt;P&gt;&lt;SPAN&gt;Dado pertencente à Base Cartográfica Vetorial Contínua do Estado do Rio de Janeiro, na escala 1:25.000. Desenvolvido no âmbito do Projeto RJ25, e elaborado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terrestre.&lt;/SPAN&gt;&lt;/P&gt;&lt;/DIV&gt;&lt;/DIV&gt;&lt;/DIV&gt;</v>
          </cell>
          <cell r="K33" t="str">
            <v>"Massas DÁgua", IBGE</v>
          </cell>
          <cell r="L33" t="str">
            <v>Compor um conjunto de dados geoespaciais de referência, estruturados em bases de dados digitais, que permite uma visão integrada do território na escala 1:25.000.</v>
          </cell>
          <cell r="M33" t="str">
            <v>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v>
          </cell>
          <cell r="N33" t="str">
            <v>por</v>
          </cell>
          <cell r="O33" t="str">
            <v>por</v>
          </cell>
          <cell r="P33" t="str">
            <v>File Geodatabase Feature Class</v>
          </cell>
          <cell r="S33" t="str">
            <v>EPSG</v>
          </cell>
          <cell r="T33" t="str">
            <v>6.11(9.2.0)</v>
          </cell>
          <cell r="U33" t="str">
            <v>Diretoria de Geociências (DGC) / Coordenação de Cartografia (CCAR)</v>
          </cell>
          <cell r="V33" t="str">
            <v>Fundação Instituto Brasileiro de Geografia e Estatística (IBGE)</v>
          </cell>
          <cell r="AA33" t="str">
            <v>https://gis-portal.westeurope.cloudapp.azure.com/portal/sharing/rest/content/items/e44c0a22cfbc454bb61937c58268115e/data</v>
          </cell>
          <cell r="AF33" t="str">
            <v>20230120</v>
          </cell>
          <cell r="AG33" t="str">
            <v>ftp://geoftp.ibge.gov.br/cartas_e_mapas/bases_cartograficas_continuas/bc25/RJ/versao2018</v>
          </cell>
          <cell r="AJ33" t="str">
            <v>-44.888</v>
          </cell>
          <cell r="AK33" t="str">
            <v>-40.959</v>
          </cell>
          <cell r="AL33" t="str">
            <v>-23.3676</v>
          </cell>
          <cell r="AM33" t="str">
            <v>-20.7597</v>
          </cell>
          <cell r="AN33" t="str">
            <v>1</v>
          </cell>
          <cell r="AO33" t="str">
            <v>0</v>
          </cell>
          <cell r="AP33" t="str">
            <v>0</v>
          </cell>
        </row>
        <row r="34">
          <cell r="C34" t="str">
            <v>laz_edf_const_lazer_25</v>
          </cell>
          <cell r="D34">
            <v>1</v>
          </cell>
          <cell r="E34" t="str">
            <v>C170_SoE_Turismo_Cultura_Lazer</v>
          </cell>
          <cell r="F34" t="str">
            <v>Edificações ou Construções de Lazer - Base 1:25.000</v>
          </cell>
          <cell r="H34" t="str">
            <v>Fundação Instituto Brasileiro de Geografia e Estatística (IBGE) / Diretoria de Geociências (DGC) / Coordenação de Cartografia (CCAR)</v>
          </cell>
          <cell r="J34" t="str">
            <v>&lt;DIV STYLE="text-align:Left;"&gt;&lt;DIV&gt;&lt;DIV&gt;&lt;P&gt;&lt;SPAN&gt;A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terrestre.&lt;/SPAN&gt;&lt;/P&gt;&lt;/DIV&gt;&lt;/DIV&gt;&lt;/DIV&gt;</v>
          </cell>
          <cell r="K34" t="str">
            <v>RJ25, Base Vetorial, Base Cartográfica Contínua, Educação e Cultura, Edificação ou Construção de Lazer</v>
          </cell>
          <cell r="L34" t="str">
            <v>Compor um conjunto de dados geoespaciais de referência, estruturados em bases de dados digitais, que permite uma visão integrada do território na escala 1:25.000.</v>
          </cell>
          <cell r="M34" t="str">
            <v>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v>
          </cell>
          <cell r="N34" t="str">
            <v>por</v>
          </cell>
          <cell r="O34" t="str">
            <v>por</v>
          </cell>
          <cell r="P34" t="str">
            <v>File Geodatabase Feature Class</v>
          </cell>
          <cell r="S34" t="str">
            <v>EPSG</v>
          </cell>
          <cell r="T34" t="str">
            <v>6.11(9.2.0)</v>
          </cell>
          <cell r="U34" t="str">
            <v>Diretoria de Geociências (DGC) / Coordenação de Cartografia (CCAR)</v>
          </cell>
          <cell r="V34" t="str">
            <v>Fundação Instituto Brasileiro de Geografia e Estatística (IBGE)</v>
          </cell>
          <cell r="AA34" t="str">
            <v>https://gis-portal.westeurope.cloudapp.azure.com/portal/sharing/rest/content/items/b6f8879e237148708003239eec935f8f/data</v>
          </cell>
          <cell r="AF34" t="str">
            <v>20230123</v>
          </cell>
          <cell r="AG34" t="str">
            <v>ftp://geoftp.ibge.gov.br/cartas_e_mapas/bases_cartograficas_continuas/bc25/RJ/versao2018</v>
          </cell>
          <cell r="AJ34" t="str">
            <v>-44.888</v>
          </cell>
          <cell r="AK34" t="str">
            <v>-40.959</v>
          </cell>
          <cell r="AL34" t="str">
            <v>-23.3676</v>
          </cell>
          <cell r="AM34" t="str">
            <v>-20.7597</v>
          </cell>
          <cell r="AN34" t="str">
            <v>1</v>
          </cell>
          <cell r="AO34" t="str">
            <v>0</v>
          </cell>
          <cell r="AP34" t="str">
            <v>0</v>
          </cell>
        </row>
        <row r="35">
          <cell r="C35" t="str">
            <v>laz_edf_const_turistica_25</v>
          </cell>
          <cell r="D35">
            <v>1</v>
          </cell>
          <cell r="E35" t="str">
            <v>C170_SoE_Turismo_Cultura_Lazer</v>
          </cell>
          <cell r="F35" t="str">
            <v>Edificações ou Construções Turísticas - Base 1:25.000</v>
          </cell>
          <cell r="H35" t="str">
            <v>Fundação Instituto Brasileiro de Geografia e Estatística (IBGE) / Diretoria de Geociências (DGC) / Coordenação de Cartografia (CCAR)</v>
          </cell>
          <cell r="J35" t="str">
            <v>&lt;DIV STYLE="text-align:Left;"&gt;&lt;DIV&gt;&lt;DIV&gt;&lt;P&gt;&lt;SPAN&gt;A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terrestre.&lt;/SPAN&gt;&lt;/P&gt;&lt;/DIV&gt;&lt;/DIV&gt;&lt;/DIV&gt;</v>
          </cell>
          <cell r="K35" t="str">
            <v>RJ25, Base Vetorial, Base Cartográfica Contínua, Educação e Cultura, Edificação ou Construção Turística</v>
          </cell>
          <cell r="L35" t="str">
            <v>Compor um conjunto de dados geoespaciais de referência, estruturados em bases de dados digitais, que permite uma visão integrada do território na escala 1:25.000.</v>
          </cell>
          <cell r="M35" t="str">
            <v>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v>
          </cell>
          <cell r="N35" t="str">
            <v>por</v>
          </cell>
          <cell r="O35" t="str">
            <v>por</v>
          </cell>
          <cell r="P35" t="str">
            <v>File Geodatabase Feature Class</v>
          </cell>
          <cell r="S35" t="str">
            <v>EPSG</v>
          </cell>
          <cell r="T35" t="str">
            <v>6.11(9.2.0)</v>
          </cell>
          <cell r="U35" t="str">
            <v>Diretoria de Geociências (DGC) / Coordenação de Cartografia (CCAR)</v>
          </cell>
          <cell r="V35" t="str">
            <v>Fundação Instituto Brasileiro de Geografia e Estatística (IBGE)</v>
          </cell>
          <cell r="AA35" t="str">
            <v>https://gis-portal.westeurope.cloudapp.azure.com/portal/sharing/rest/content/items/e4d81a65b43344f3a3fe80a5bd3b94e5/data</v>
          </cell>
          <cell r="AF35" t="str">
            <v>20230123</v>
          </cell>
          <cell r="AG35" t="str">
            <v>ftp://geoftp.ibge.gov.br/cartas_e_mapas/bases_cartograficas_continuas/bc25/RJ/versao2018</v>
          </cell>
          <cell r="AJ35" t="str">
            <v>-44.888</v>
          </cell>
          <cell r="AK35" t="str">
            <v>-40.959</v>
          </cell>
          <cell r="AL35" t="str">
            <v>-23.3676</v>
          </cell>
          <cell r="AM35" t="str">
            <v>-20.7597</v>
          </cell>
          <cell r="AN35" t="str">
            <v>1</v>
          </cell>
          <cell r="AO35" t="str">
            <v>0</v>
          </cell>
          <cell r="AP35" t="str">
            <v>0</v>
          </cell>
        </row>
        <row r="36">
          <cell r="C36" t="str">
            <v>laz_edf_religiosa_25</v>
          </cell>
          <cell r="D36">
            <v>1</v>
          </cell>
          <cell r="E36" t="str">
            <v>C170_SoE_Turismo_Cultura_Lazer</v>
          </cell>
          <cell r="F36" t="str">
            <v>Edificações Religiosas - Base 1:25.000</v>
          </cell>
          <cell r="H36" t="str">
            <v>Fundação Instituto Brasileiro de Geografia e Estatística (IBGE) / Diretoria de Geociências (DGC) / Coordenação de Cartografia (CCAR)</v>
          </cell>
          <cell r="J36" t="str">
            <v>&lt;DIV STYLE="text-align:Left;"&gt;&lt;DIV&gt;&lt;DIV&gt;&lt;P&gt;&lt;SPAN&gt;A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terrestre.&lt;/SPAN&gt;&lt;/P&gt;&lt;/DIV&gt;&lt;/DIV&gt;&lt;/DIV&gt;</v>
          </cell>
          <cell r="K36" t="str">
            <v>RJ25, Base Vetorial, Base Cartográfica Contínua, Educação e Cultura, Edificação Religiosa</v>
          </cell>
          <cell r="L36" t="str">
            <v>Compor um conjunto de dados geoespaciais de referência, estruturados em bases de dados digitais, que permite uma visão integrada do território na escala 1:25.000.</v>
          </cell>
          <cell r="M36" t="str">
            <v>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v>
          </cell>
          <cell r="N36" t="str">
            <v>por</v>
          </cell>
          <cell r="O36" t="str">
            <v>por</v>
          </cell>
          <cell r="P36" t="str">
            <v>File Geodatabase Feature Class</v>
          </cell>
          <cell r="S36" t="str">
            <v>EPSG</v>
          </cell>
          <cell r="T36" t="str">
            <v>6.11(9.2.0)</v>
          </cell>
          <cell r="U36" t="str">
            <v>Diretoria de Geociências (DGC) / Coordenação de Cartografia (CCAR)</v>
          </cell>
          <cell r="V36" t="str">
            <v>Fundação Instituto Brasileiro de Geografia e Estatística (IBGE)</v>
          </cell>
          <cell r="AA36" t="str">
            <v>https://gis-portal.westeurope.cloudapp.azure.com/portal/sharing/rest/content/items/db382beac41f4285b62de6bf74ccd595/data</v>
          </cell>
          <cell r="AF36" t="str">
            <v>20230123</v>
          </cell>
          <cell r="AG36" t="str">
            <v>ftp://geoftp.ibge.gov.br/cartas_e_mapas/bases_cartograficas_continuas/bc25/RJ/versao2018</v>
          </cell>
          <cell r="AJ36" t="str">
            <v>-44.888</v>
          </cell>
          <cell r="AK36" t="str">
            <v>-40.959</v>
          </cell>
          <cell r="AL36" t="str">
            <v>-23.3676</v>
          </cell>
          <cell r="AM36" t="str">
            <v>-20.7597</v>
          </cell>
          <cell r="AN36" t="str">
            <v>1</v>
          </cell>
          <cell r="AO36" t="str">
            <v>0</v>
          </cell>
          <cell r="AP36" t="str">
            <v>0</v>
          </cell>
        </row>
        <row r="37">
          <cell r="C37" t="str">
            <v>laz_pista_competicao_25</v>
          </cell>
          <cell r="D37">
            <v>1</v>
          </cell>
          <cell r="E37" t="str">
            <v>C170_SoE_Turismo_Cultura_Lazer</v>
          </cell>
          <cell r="F37" t="str">
            <v>Pistas de Competição - Base 1:25.000</v>
          </cell>
          <cell r="H37" t="str">
            <v>Fundação Instituto Brasileiro de Geografia e Estatística (IBGE) / Diretoria de Geociências (DGC) / Coordenação de Cartografia (CCAR)</v>
          </cell>
          <cell r="J37" t="str">
            <v>&lt;DIV STYLE="text-align:Left;"&gt;&lt;DIV&gt;&lt;DIV&gt;&lt;P&gt;&lt;SPAN&gt;A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terrestre.&lt;/SPAN&gt;&lt;/P&gt;&lt;/DIV&gt;&lt;/DIV&gt;&lt;/DIV&gt;</v>
          </cell>
          <cell r="K37" t="str">
            <v>RJ25, Base Vetorial, Base Cartográfica Contínua, Educação e Cultura, Pista de Competição</v>
          </cell>
          <cell r="L37" t="str">
            <v>Compor um conjunto de dados geoespaciais de referência, estruturados em bases de dados digitais, que permite uma visão integrada do território na escala 1:25.000.</v>
          </cell>
          <cell r="M37" t="str">
            <v>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v>
          </cell>
          <cell r="N37" t="str">
            <v>por</v>
          </cell>
          <cell r="O37" t="str">
            <v>por</v>
          </cell>
          <cell r="P37" t="str">
            <v>File Geodatabase Feature Class</v>
          </cell>
          <cell r="S37" t="str">
            <v>EPSG</v>
          </cell>
          <cell r="T37" t="str">
            <v>6.11(9.2.0)</v>
          </cell>
          <cell r="U37" t="str">
            <v>Diretoria de Geociências (DGC) / Coordenação de Cartografia (CCAR)</v>
          </cell>
          <cell r="V37" t="str">
            <v>Fundação Instituto Brasileiro de Geografia e Estatística (IBGE)</v>
          </cell>
          <cell r="AA37" t="str">
            <v>https://gis-portal.westeurope.cloudapp.azure.com/portal/sharing/rest/content/items/a12544438b144cf2b8a22009cd4f61e9/data</v>
          </cell>
          <cell r="AF37" t="str">
            <v>20230123</v>
          </cell>
          <cell r="AG37" t="str">
            <v>ftp://geoftp.ibge.gov.br/cartas_e_mapas/bases_cartograficas_continuas/bc25/RJ/versao2018</v>
          </cell>
          <cell r="AJ37" t="str">
            <v>-44.888</v>
          </cell>
          <cell r="AK37" t="str">
            <v>-40.959</v>
          </cell>
          <cell r="AL37" t="str">
            <v>-23.3676</v>
          </cell>
          <cell r="AM37" t="str">
            <v>-20.7597</v>
          </cell>
          <cell r="AN37" t="str">
            <v>1</v>
          </cell>
          <cell r="AO37" t="str">
            <v>0</v>
          </cell>
          <cell r="AP37" t="str">
            <v>0</v>
          </cell>
        </row>
        <row r="38">
          <cell r="C38" t="str">
            <v>laz_ruina_25</v>
          </cell>
          <cell r="D38">
            <v>1</v>
          </cell>
          <cell r="E38" t="str">
            <v>C170_SoE_Turismo_Cultura_Lazer</v>
          </cell>
          <cell r="F38" t="str">
            <v>Ruínas - Base 1:25.000</v>
          </cell>
          <cell r="H38" t="str">
            <v>Fundação Instituto Brasileiro de Geografia e Estatística (IBGE) / Diretoria de Geociências (DGC) / Coordenação de Cartografia (CCAR)</v>
          </cell>
          <cell r="J38" t="str">
            <v>&lt;DIV STYLE="text-align:Left;"&gt;&lt;DIV&gt;&lt;DIV&gt;&lt;P&gt;&lt;SPAN&gt;A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terrestre.&lt;/SPAN&gt;&lt;/P&gt;&lt;/DIV&gt;&lt;/DIV&gt;&lt;/DIV&gt;</v>
          </cell>
          <cell r="K38" t="str">
            <v>RJ25, Base Vetorial, Base Cartográfica Contínua, educação e cultura, ruína</v>
          </cell>
          <cell r="L38" t="str">
            <v>Compor um conjunto de dados geoespaciais de referência, estruturados em bases de dados digitais, que permite uma visão integrada do território na escala 1:25.000.</v>
          </cell>
          <cell r="M38" t="str">
            <v>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v>
          </cell>
          <cell r="N38" t="str">
            <v>por</v>
          </cell>
          <cell r="O38" t="str">
            <v>por</v>
          </cell>
          <cell r="P38" t="str">
            <v>File Geodatabase Feature Class</v>
          </cell>
          <cell r="S38" t="str">
            <v>EPSG</v>
          </cell>
          <cell r="T38" t="str">
            <v>6.11(9.2.0)</v>
          </cell>
          <cell r="U38" t="str">
            <v>Diretoria de Geociências (DGC) / Coordenação de Cartografia (CCAR)</v>
          </cell>
          <cell r="V38" t="str">
            <v>Fundação Instituto Brasileiro de Geografia e Estatística (IBGE)</v>
          </cell>
          <cell r="AA38" t="str">
            <v>https://gis-portal.westeurope.cloudapp.azure.com/portal/sharing/rest/content/items/8fb8cec95114438d8797985064f88eab/data</v>
          </cell>
          <cell r="AF38" t="str">
            <v>20230123</v>
          </cell>
          <cell r="AG38" t="str">
            <v>ftp://geoftp.ibge.gov.br/cartas_e_mapas/bases_cartograficas_continuas/bc25/RJ/versao2018</v>
          </cell>
          <cell r="AJ38" t="str">
            <v>-44.888</v>
          </cell>
          <cell r="AK38" t="str">
            <v>-40.959</v>
          </cell>
          <cell r="AL38" t="str">
            <v>-23.3676</v>
          </cell>
          <cell r="AM38" t="str">
            <v>-20.7597</v>
          </cell>
          <cell r="AN38" t="str">
            <v>1</v>
          </cell>
          <cell r="AO38" t="str">
            <v>0</v>
          </cell>
          <cell r="AP38" t="str">
            <v>0</v>
          </cell>
        </row>
        <row r="39">
          <cell r="C39" t="str">
            <v>lim_mar_territorial_25</v>
          </cell>
          <cell r="D39">
            <v>1</v>
          </cell>
          <cell r="E39" t="str">
            <v>D050_GAT_Limite_Pol_Adm</v>
          </cell>
          <cell r="F39" t="str">
            <v>Mar Territorial - Base 1:25.000</v>
          </cell>
          <cell r="H39" t="str">
            <v>Fundação Instituto Brasileiro de Geografia e Estatística (IBGE) / Diretoria de Geociências (DGC) / Coordenação de Cartografia (CCAR)</v>
          </cell>
          <cell r="J39" t="str">
            <v>&lt;DIV STYLE="text-align:Left;"&gt;&lt;DIV&gt;&lt;DIV&gt;&lt;P&gt;&lt;SPAN&gt;A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 A versão 2018 compreende atualizações vetoriais para feições da categoria Sistema de Transportes e revisões toponímicas para todas as categorias previstas, exceto a categoria Vegetação.&lt;/SPAN&gt;&lt;/P&gt;&lt;/DIV&gt;&lt;/DIV&gt;&lt;/DIV&gt;</v>
          </cell>
          <cell r="K39" t="str">
            <v>RJ25, Base Vetorial, Base Cartográfica Contínua, Limites, Outros Limites Oficiais</v>
          </cell>
          <cell r="L39" t="str">
            <v>Compor um conjunto de dados geoespaciais de referência, estruturados em bases de dados digitais, que permite uma visão integrada do território na escala 1:25.000.</v>
          </cell>
          <cell r="M39" t="str">
            <v>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v>
          </cell>
          <cell r="N39" t="str">
            <v>por</v>
          </cell>
          <cell r="O39" t="str">
            <v>por</v>
          </cell>
          <cell r="P39" t="str">
            <v>File Geodatabase Feature Class</v>
          </cell>
          <cell r="S39" t="str">
            <v>EPSG</v>
          </cell>
          <cell r="T39" t="str">
            <v>6.11(9.2.0)</v>
          </cell>
          <cell r="U39" t="str">
            <v>Diretoria de Geociências (DGC) / Coordenação de Cartografia (CCAR)</v>
          </cell>
          <cell r="V39" t="str">
            <v>Fundação Instituto Brasileiro de Geografia e Estatística (IBGE)</v>
          </cell>
          <cell r="AA39" t="str">
            <v>https://gis-portal.westeurope.cloudapp.azure.com/portal/sharing/rest/content/items/517ddcada27042c98bc0f8199ea9c3ab/data</v>
          </cell>
          <cell r="AF39" t="str">
            <v>20230126</v>
          </cell>
          <cell r="AG39" t="str">
            <v>ftp://geoftp.ibge.gov.br/cartas_e_mapas/bases_cartograficas_continuas/bc25/RJ/versao2018</v>
          </cell>
          <cell r="AJ39" t="str">
            <v>-44.888</v>
          </cell>
          <cell r="AK39" t="str">
            <v>-40.959</v>
          </cell>
          <cell r="AL39" t="str">
            <v>-23.3676</v>
          </cell>
          <cell r="AM39" t="str">
            <v>-20.7597</v>
          </cell>
          <cell r="AN39" t="str">
            <v>1</v>
          </cell>
          <cell r="AO39" t="str">
            <v>0</v>
          </cell>
          <cell r="AP39" t="str">
            <v>0</v>
          </cell>
        </row>
        <row r="40">
          <cell r="C40" t="str">
            <v>lim_marco_25</v>
          </cell>
          <cell r="D40">
            <v>1</v>
          </cell>
          <cell r="E40" t="str">
            <v>D050_GAT_Limite_Pol_Adm</v>
          </cell>
          <cell r="F40" t="str">
            <v>Marcos de Limite - Base 1:25.000</v>
          </cell>
          <cell r="H40" t="str">
            <v>Fundação Instituto Brasileiro de Geografia e Estatística (IBGE) / Diretoria de Geociências (DGC) / Coordenação de Cartografia (CCAR)</v>
          </cell>
          <cell r="J40" t="str">
            <v>&lt;DIV STYLE="text-align:Left;"&gt;&lt;DIV&gt;&lt;DIV&gt;&lt;P&gt;&lt;SPAN&gt;A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 A versão 2018 compreende atualizações vetoriais para feições da categoria Sistema de Transportes e revisões toponímicas para todas as categorias previstas, exceto a categoria Vegetação.&lt;/SPAN&gt;&lt;/P&gt;&lt;/DIV&gt;&lt;/DIV&gt;&lt;/DIV&gt;</v>
          </cell>
          <cell r="K40" t="str">
            <v>RJ25, Base Vetorial, Base Cartográfica Contínua, Limites, Marco de Limite</v>
          </cell>
          <cell r="L40" t="str">
            <v>Compor um conjunto de dados geoespaciais de referência, estruturados em bases de dados digitais, que permite uma visão integrada do território na escala 1:25.000.</v>
          </cell>
          <cell r="M40" t="str">
            <v>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v>
          </cell>
          <cell r="N40" t="str">
            <v>por</v>
          </cell>
          <cell r="O40" t="str">
            <v>por</v>
          </cell>
          <cell r="P40" t="str">
            <v>File Geodatabase Feature Class</v>
          </cell>
          <cell r="S40" t="str">
            <v>EPSG</v>
          </cell>
          <cell r="T40" t="str">
            <v>6.11(9.2.0)</v>
          </cell>
          <cell r="U40" t="str">
            <v>Diretoria de Geociências (DGC) / Coordenação de Cartografia (CCAR)</v>
          </cell>
          <cell r="V40" t="str">
            <v>Fundação Instituto Brasileiro de Geografia e Estatística (IBGE)</v>
          </cell>
          <cell r="AA40" t="str">
            <v>https://gis-portal.westeurope.cloudapp.azure.com/portal/sharing/rest/content/items/5b81ff4ef7674da79c8e0541662b20ec/data</v>
          </cell>
          <cell r="AF40" t="str">
            <v>20230126</v>
          </cell>
          <cell r="AG40" t="str">
            <v>ftp://geoftp.ibge.gov.br/cartas_e_mapas/bases_cartograficas_continuas/bc25/RJ/versao2018</v>
          </cell>
          <cell r="AJ40" t="str">
            <v>-44.888</v>
          </cell>
          <cell r="AK40" t="str">
            <v>-40.959</v>
          </cell>
          <cell r="AL40" t="str">
            <v>-23.3676</v>
          </cell>
          <cell r="AM40" t="str">
            <v>-20.7597</v>
          </cell>
          <cell r="AN40" t="str">
            <v>1</v>
          </cell>
          <cell r="AO40" t="str">
            <v>0</v>
          </cell>
          <cell r="AP40" t="str">
            <v>0</v>
          </cell>
        </row>
        <row r="41">
          <cell r="C41" t="str">
            <v>lim_municipio_25</v>
          </cell>
          <cell r="D41">
            <v>1</v>
          </cell>
          <cell r="E41" t="str">
            <v>D050_GAT_Limite_Pol_Adm</v>
          </cell>
          <cell r="F41" t="str">
            <v>Municípios - Base 1:25.000</v>
          </cell>
          <cell r="H41" t="str">
            <v>Fundação Instituto Brasileiro de Geografia e Estatística (IBGE) / Diretoria de Geociências (DGC) / Coordenação de Cartografia (CCAR)</v>
          </cell>
          <cell r="J41" t="str">
            <v>&lt;DIV STYLE="text-align:Left;"&gt;&lt;DIV&gt;&lt;DIV&gt;&lt;P&gt;&lt;SPAN&gt;A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 A versão 2018 compreende atualizações vetoriais para feições da categoria Sistema de Transportes e revisões toponímicas para todas as categorias previstas, exceto a categoria Vegetação.&lt;/SPAN&gt;&lt;/P&gt;&lt;/DIV&gt;&lt;/DIV&gt;&lt;/DIV&gt;</v>
          </cell>
          <cell r="K41" t="str">
            <v>RJ25, Base Vetorial, Base Cartográfica Contínua, Limites, Limite Político Administrativo</v>
          </cell>
          <cell r="L41" t="str">
            <v>Compor um conjunto de dados geoespaciais de referência, estruturados em bases de dados digitais, que permite uma visão integrada do território na escala 1:25.000.</v>
          </cell>
          <cell r="M41" t="str">
            <v>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v>
          </cell>
          <cell r="N41" t="str">
            <v>por</v>
          </cell>
          <cell r="O41" t="str">
            <v>por</v>
          </cell>
          <cell r="P41" t="str">
            <v>File Geodatabase Feature Class</v>
          </cell>
          <cell r="S41" t="str">
            <v>EPSG</v>
          </cell>
          <cell r="T41" t="str">
            <v>6.11(9.2.0)</v>
          </cell>
          <cell r="U41" t="str">
            <v>Diretoria de Geociências (DGC) / Coordenação de Cartografia (CCAR)</v>
          </cell>
          <cell r="V41" t="str">
            <v>Fundação Instituto Brasileiro de Geografia e Estatística (IBGE)</v>
          </cell>
          <cell r="AA41" t="str">
            <v>https://gis-portal.westeurope.cloudapp.azure.com/portal/sharing/rest/content/items/8794b33950d84e848e097218561780b0/data</v>
          </cell>
          <cell r="AF41" t="str">
            <v>20230126</v>
          </cell>
          <cell r="AG41" t="str">
            <v>ftp://geoftp.ibge.gov.br/cartas_e_mapas/bases_cartograficas_continuas/bc25/RJ/versao2018</v>
          </cell>
          <cell r="AJ41" t="str">
            <v>-44.888</v>
          </cell>
          <cell r="AK41" t="str">
            <v>-40.959</v>
          </cell>
          <cell r="AL41" t="str">
            <v>-23.3676</v>
          </cell>
          <cell r="AM41" t="str">
            <v>-20.7597</v>
          </cell>
          <cell r="AN41" t="str">
            <v>1</v>
          </cell>
          <cell r="AO41" t="str">
            <v>0</v>
          </cell>
          <cell r="AP41" t="str">
            <v>0</v>
          </cell>
        </row>
        <row r="42">
          <cell r="C42" t="str">
            <v>loc_aglomerado_rural_25</v>
          </cell>
          <cell r="D42">
            <v>1</v>
          </cell>
          <cell r="E42" t="str">
            <v>D060_GAT_Localidades</v>
          </cell>
          <cell r="F42" t="str">
            <v>Aglomerados Rurais - Base 1:25.000</v>
          </cell>
          <cell r="H42" t="str">
            <v>Fundação Instituto Brasileiro de Geografia e Estatística (IBGE) / Diretoria de Geociências (DGC) / Coordenação de Cartografia (CCAR)</v>
          </cell>
          <cell r="J42" t="str">
            <v>&lt;DIV STYLE="text-align:Left;"&gt;&lt;DIV&gt;&lt;DIV&gt;&lt;P&gt;&lt;SPAN&gt;A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 A versão 2018 compreende atualizações vetoriais para feições da categoria Sistema de Transportes e revisões toponímicas para todas as categorias previstas, exceto a categoria Vegetação.&lt;/SPAN&gt;&lt;/P&gt;&lt;/DIV&gt;&lt;/DIV&gt;&lt;/DIV&gt;</v>
          </cell>
          <cell r="K42" t="str">
            <v>RJ25, Base Vetorial, Base Cartográfica Contínua, Localidades, Aglomerado Rural Isolado</v>
          </cell>
          <cell r="L42" t="str">
            <v>Compor um conjunto de dados geoespaciais de referência, estruturados em bases de dados digitais, que permite uma visão integrada do território na escala 1:25.000.</v>
          </cell>
          <cell r="M42" t="str">
            <v>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v>
          </cell>
          <cell r="N42" t="str">
            <v>por</v>
          </cell>
          <cell r="O42" t="str">
            <v>por</v>
          </cell>
          <cell r="P42" t="str">
            <v>File Geodatabase Feature Class</v>
          </cell>
          <cell r="S42" t="str">
            <v>EPSG</v>
          </cell>
          <cell r="T42" t="str">
            <v>6.11(9.2.0)</v>
          </cell>
          <cell r="U42" t="str">
            <v>Diretoria de Geociências (DGC) / Coordenação de Cartografia (CCAR)</v>
          </cell>
          <cell r="V42" t="str">
            <v>Fundação Instituto Brasileiro de Geografia e Estatística (IBGE)</v>
          </cell>
          <cell r="AA42" t="str">
            <v>https://gis-portal.westeurope.cloudapp.azure.com/portal/sharing/rest/content/items/075142162e9845d4b4ca9470dcfe1ecf/data</v>
          </cell>
          <cell r="AF42" t="str">
            <v>20230127</v>
          </cell>
          <cell r="AG42" t="str">
            <v>ftp://geoftp.ibge.gov.br/cartas_e_mapas/bases_cartograficas_continuas/bc25/RJ/versao2018</v>
          </cell>
          <cell r="AJ42" t="str">
            <v>-44.888</v>
          </cell>
          <cell r="AK42" t="str">
            <v>-40.959</v>
          </cell>
          <cell r="AL42" t="str">
            <v>-23.3676</v>
          </cell>
          <cell r="AM42" t="str">
            <v>-20.7597</v>
          </cell>
          <cell r="AN42" t="str">
            <v>1</v>
          </cell>
          <cell r="AO42" t="str">
            <v>0</v>
          </cell>
          <cell r="AP42" t="str">
            <v>0</v>
          </cell>
        </row>
        <row r="43">
          <cell r="C43" t="str">
            <v>loc_aldeia_indigena_25</v>
          </cell>
          <cell r="D43">
            <v>1</v>
          </cell>
          <cell r="E43" t="str">
            <v>D060_GAT_Localidades</v>
          </cell>
          <cell r="F43" t="str">
            <v>Aldeias Indígenas - Base 1:25.000</v>
          </cell>
          <cell r="H43" t="str">
            <v>Fundação Instituto Brasileiro de Geografia e Estatística (IBGE) / Diretoria de Geociências (DGC) / Coordenação de Cartografia (CCAR)</v>
          </cell>
          <cell r="J43" t="str">
            <v>&lt;DIV STYLE="text-align:Left;"&gt;&lt;DIV&gt;&lt;DIV&gt;&lt;P&gt;&lt;SPAN&gt;A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 A versão 2018 compreende atualizações vetoriais para feições da categoria Sistema de Transportes e revisões toponímicas para todas as categorias previstas, exceto a categoria Vegetação.&lt;/SPAN&gt;&lt;/P&gt;&lt;/DIV&gt;&lt;/DIV&gt;&lt;/DIV&gt;</v>
          </cell>
          <cell r="K43" t="str">
            <v>RJ25, Base Vetorial, Base Cartográfica Contínua, Localidades</v>
          </cell>
          <cell r="L43" t="str">
            <v>Compor um conjunto de dados geoespaciais de referência, estruturados em bases de dados digitais, que permite uma visão integrada do território na escala 1:25.000.</v>
          </cell>
          <cell r="M43" t="str">
            <v>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v>
          </cell>
          <cell r="N43" t="str">
            <v>por</v>
          </cell>
          <cell r="O43" t="str">
            <v>por</v>
          </cell>
          <cell r="P43" t="str">
            <v>File Geodatabase Feature Class</v>
          </cell>
          <cell r="S43" t="str">
            <v>EPSG</v>
          </cell>
          <cell r="T43" t="str">
            <v>6.11(9.2.0)</v>
          </cell>
          <cell r="U43" t="str">
            <v>Diretoria de Geociências (DGC) / Coordenação de Cartografia (CCAR)</v>
          </cell>
          <cell r="V43" t="str">
            <v>Fundação Instituto Brasileiro de Geografia e Estatística (IBGE)</v>
          </cell>
          <cell r="AA43" t="str">
            <v>https://gis-portal.westeurope.cloudapp.azure.com/portal/sharing/rest/content/items/806920c0645047e2bd10cd71570ef8b3/data</v>
          </cell>
          <cell r="AF43" t="str">
            <v>20230126</v>
          </cell>
          <cell r="AG43" t="str">
            <v>ftp://geoftp.ibge.gov.br/cartas_e_mapas/bases_cartograficas_continuas/bc25/RJ/versao2018</v>
          </cell>
          <cell r="AJ43" t="str">
            <v>-44.888</v>
          </cell>
          <cell r="AK43" t="str">
            <v>-40.959</v>
          </cell>
          <cell r="AL43" t="str">
            <v>-23.3676</v>
          </cell>
          <cell r="AM43" t="str">
            <v>-20.7597</v>
          </cell>
          <cell r="AN43" t="str">
            <v>1</v>
          </cell>
          <cell r="AO43" t="str">
            <v>0</v>
          </cell>
          <cell r="AP43" t="str">
            <v>0</v>
          </cell>
        </row>
        <row r="44">
          <cell r="C44" t="str">
            <v>loc_area_edificada_25</v>
          </cell>
          <cell r="D44">
            <v>1</v>
          </cell>
          <cell r="E44" t="str">
            <v>D060_GAT_Localidades</v>
          </cell>
          <cell r="F44" t="str">
            <v>Área Edificada - Base 1:25.000</v>
          </cell>
          <cell r="H44" t="str">
            <v>Fundação Instituto Brasileiro de Geografia e Estatística (IBGE) / Diretoria de Geociências (DGC) / Coordenação de Cartografia (CCAR)</v>
          </cell>
          <cell r="J44" t="str">
            <v>&lt;DIV STYLE="text-align:Left;"&gt;&lt;DIV&gt;&lt;DIV&gt;&lt;P&gt;&lt;SPAN&gt;A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 A versão 2018 compreende atualizações vetoriais para feições da categoria Sistema de Transportes e revisões toponímicas para todas as categorias previstas, exceto a categoria Vegetação.&lt;/SPAN&gt;&lt;/P&gt;&lt;/DIV&gt;&lt;/DIV&gt;&lt;/DIV&gt;</v>
          </cell>
          <cell r="K44" t="str">
            <v>RJ25, Base Vetorial, Base Cartográfica Contínua, Localidades, Área Edificada</v>
          </cell>
          <cell r="L44" t="str">
            <v>Compor um conjunto de dados geoespaciais de referência, estruturados em bases de dados digitais, que permite uma visão integrada do território na escala 1:25.000.</v>
          </cell>
          <cell r="M44" t="str">
            <v>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v>
          </cell>
          <cell r="N44" t="str">
            <v>por</v>
          </cell>
          <cell r="O44" t="str">
            <v>por</v>
          </cell>
          <cell r="P44" t="str">
            <v>File Geodatabase Feature Class</v>
          </cell>
          <cell r="S44" t="str">
            <v>EPSG</v>
          </cell>
          <cell r="T44" t="str">
            <v>6.11(9.2.0)</v>
          </cell>
          <cell r="U44" t="str">
            <v>Diretoria de Geociências (DGC) / Coordenação de Cartografia (CCAR)</v>
          </cell>
          <cell r="V44" t="str">
            <v>Fundação Instituto Brasileiro de Geografia e Estatística (IBGE)</v>
          </cell>
          <cell r="AA44" t="str">
            <v>https://gis-portal.westeurope.cloudapp.azure.com/portal/sharing/rest/content/items/45bf2da1f4224497b541cb7f8000a5d1/data</v>
          </cell>
          <cell r="AF44" t="str">
            <v>20230127</v>
          </cell>
          <cell r="AG44" t="str">
            <v>ftp://geoftp.ibge.gov.br/cartas_e_mapas/bases_cartograficas_continuas/bc25/RJ/versao2018</v>
          </cell>
          <cell r="AJ44" t="str">
            <v>-44.888</v>
          </cell>
          <cell r="AK44" t="str">
            <v>-40.959</v>
          </cell>
          <cell r="AL44" t="str">
            <v>-23.3676</v>
          </cell>
          <cell r="AM44" t="str">
            <v>-20.7597</v>
          </cell>
          <cell r="AN44" t="str">
            <v>1</v>
          </cell>
          <cell r="AO44" t="str">
            <v>0</v>
          </cell>
          <cell r="AP44" t="str">
            <v>0</v>
          </cell>
        </row>
        <row r="45">
          <cell r="C45" t="str">
            <v>loc_cidades_centroide_25</v>
          </cell>
          <cell r="D45">
            <v>1</v>
          </cell>
          <cell r="E45" t="str">
            <v>D060_GAT_Localidades</v>
          </cell>
          <cell r="F45" t="str">
            <v>Cidades - Centróide - Base 1:25.000</v>
          </cell>
          <cell r="H45" t="str">
            <v>Fundação Instituto Brasileiro de Geografia e Estatística (IBGE) / Diretoria de Geociências (DGC) / Coordenação de Cartografia (CCAR)</v>
          </cell>
          <cell r="J45" t="str">
            <v>&lt;DIV STYLE="text-align:Left;"&gt;&lt;DIV&gt;&lt;DIV&gt;&lt;P&gt;&lt;SPAN&gt;A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 A versão 2018 compreende atualizações vetoriais para feições da categoria Sistema de Transportes e revisões toponímicas para todas as categorias previstas, exceto a categoria Vegetação.&lt;/SPAN&gt;&lt;/P&gt;&lt;/DIV&gt;&lt;/DIV&gt;&lt;/DIV&gt;</v>
          </cell>
          <cell r="K45" t="str">
            <v>RJ25, Base Vetorial, Base Cartográfica Contínua, Localidades, Cidade</v>
          </cell>
          <cell r="L45" t="str">
            <v>Compor um conjunto de dados geoespaciais de referência, estruturados em bases de dados digitais, que permite uma visão integrada do território na escala 1:25.000.</v>
          </cell>
          <cell r="M45" t="str">
            <v>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v>
          </cell>
          <cell r="N45" t="str">
            <v>por</v>
          </cell>
          <cell r="O45" t="str">
            <v>por</v>
          </cell>
          <cell r="P45" t="str">
            <v>File Geodatabase Feature Class</v>
          </cell>
          <cell r="S45" t="str">
            <v>EPSG</v>
          </cell>
          <cell r="T45" t="str">
            <v>6.11(9.2.0)</v>
          </cell>
          <cell r="U45" t="str">
            <v>Diretoria de Geociências (DGC) / Coordenação de Cartografia (CCAR)</v>
          </cell>
          <cell r="V45" t="str">
            <v>Fundação Instituto Brasileiro de Geografia e Estatística (IBGE)</v>
          </cell>
          <cell r="AA45" t="str">
            <v>https://gis-portal.westeurope.cloudapp.azure.com/portal/sharing/rest/content/items/d4649ed1f940423491b84bc4c613afe6/data</v>
          </cell>
          <cell r="AF45" t="str">
            <v>20230126</v>
          </cell>
          <cell r="AG45" t="str">
            <v>ftp://geoftp.ibge.gov.br/cartas_e_mapas/bases_cartograficas_continuas/bc25/RJ/versao2018</v>
          </cell>
          <cell r="AJ45" t="str">
            <v>-44.888</v>
          </cell>
          <cell r="AK45" t="str">
            <v>-40.959</v>
          </cell>
          <cell r="AL45" t="str">
            <v>-23.3676</v>
          </cell>
          <cell r="AM45" t="str">
            <v>-20.7597</v>
          </cell>
          <cell r="AN45" t="str">
            <v>1</v>
          </cell>
          <cell r="AO45" t="str">
            <v>0</v>
          </cell>
          <cell r="AP45" t="str">
            <v>0</v>
          </cell>
        </row>
        <row r="46">
          <cell r="C46" t="str">
            <v>loc_edificacao_25</v>
          </cell>
          <cell r="D46">
            <v>1</v>
          </cell>
          <cell r="E46" t="str">
            <v>D060_GAT_Localidades</v>
          </cell>
          <cell r="F46" t="str">
            <v>Edificações - Base 1:25.000</v>
          </cell>
          <cell r="H46" t="str">
            <v>Fundação Instituto Brasileiro de Geografia e Estatística (IBGE) / Diretoria de Geociências (DGC) / Coordenação de Cartografia (CCAR)</v>
          </cell>
          <cell r="J46" t="str">
            <v>&lt;DIV STYLE="text-align:Left;"&gt;&lt;DIV&gt;&lt;DIV&gt;&lt;P&gt;&lt;SPAN&gt;A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 A versão 2018 compreende atualizações vetoriais para feições da categoria Sistema de Transportes e revisões toponímicas para todas as categorias previstas, exceto a categoria Vegetação.&lt;/SPAN&gt;&lt;/P&gt;&lt;/DIV&gt;&lt;/DIV&gt;&lt;/DIV&gt;</v>
          </cell>
          <cell r="K46" t="str">
            <v>RJ25, Base Vetorial, Base Cartográfica Contínua, Localidades, Edificação</v>
          </cell>
          <cell r="L46" t="str">
            <v>Compor um conjunto de dados geoespaciais de referência, estruturados em bases de dados digitais, que permite uma visão integrada do território na escala 1:25.000.</v>
          </cell>
          <cell r="M46" t="str">
            <v>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v>
          </cell>
          <cell r="N46" t="str">
            <v>por</v>
          </cell>
          <cell r="O46" t="str">
            <v>por</v>
          </cell>
          <cell r="P46" t="str">
            <v>File Geodatabase Feature Class</v>
          </cell>
          <cell r="S46" t="str">
            <v>EPSG</v>
          </cell>
          <cell r="T46" t="str">
            <v>6.11(9.2.0)</v>
          </cell>
          <cell r="U46" t="str">
            <v>Diretoria de Geociências (DGC) / Coordenação de Cartografia (CCAR)</v>
          </cell>
          <cell r="V46" t="str">
            <v>Fundação Instituto Brasileiro de Geografia e Estatística (IBGE)</v>
          </cell>
          <cell r="AA46" t="str">
            <v>https://gis-portal.westeurope.cloudapp.azure.com/portal/sharing/rest/content/items/3c88819b0dc849c198ded2884571857b/data</v>
          </cell>
          <cell r="AF46" t="str">
            <v>20230126</v>
          </cell>
          <cell r="AG46" t="str">
            <v>ftp://geoftp.ibge.gov.br/cartas_e_mapas/bases_cartograficas_continuas/bc25/RJ/versao2018</v>
          </cell>
          <cell r="AJ46" t="str">
            <v>-44.888</v>
          </cell>
          <cell r="AK46" t="str">
            <v>-40.959</v>
          </cell>
          <cell r="AL46" t="str">
            <v>-23.3676</v>
          </cell>
          <cell r="AM46" t="str">
            <v>-20.7597</v>
          </cell>
          <cell r="AN46" t="str">
            <v>1</v>
          </cell>
          <cell r="AO46" t="str">
            <v>0</v>
          </cell>
          <cell r="AP46" t="str">
            <v>0</v>
          </cell>
        </row>
        <row r="47">
          <cell r="C47" t="str">
            <v>loc_localidades_25</v>
          </cell>
          <cell r="D47">
            <v>1</v>
          </cell>
          <cell r="E47" t="str">
            <v>D060_GAT_Localidades</v>
          </cell>
          <cell r="F47" t="str">
            <v>Localidades - Base 1:25.000</v>
          </cell>
          <cell r="H47" t="str">
            <v>Fundação Instituto Brasileiro de Geografia e Estatística (IBGE) / Diretoria de Geociências (DGC) / Coordenação de Cartografia (CCAR)</v>
          </cell>
          <cell r="J47" t="str">
            <v>&lt;DIV STYLE="text-align:Left;"&gt;&lt;DIV&gt;&lt;DIV&gt;&lt;P&gt;&lt;SPAN&gt;A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 A versão 2018 compreende atualizações vetoriais para feições da categoria Sistema de Transportes e revisões toponímicas para todas as categorias previstas, exceto a categoria Vegetação.&lt;/SPAN&gt;&lt;/P&gt;&lt;/DIV&gt;&lt;/DIV&gt;&lt;/DIV&gt;</v>
          </cell>
          <cell r="K47" t="str">
            <v>RJ25, Base Vetorial, Base Cartográfica Contínua, Localidades, Nome Local</v>
          </cell>
          <cell r="L47" t="str">
            <v>Compor um conjunto de dados geoespaciais de referência, estruturados em bases de dados digitais, que permite uma visão integrada do território na escala 1:25.000.</v>
          </cell>
          <cell r="M47" t="str">
            <v>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v>
          </cell>
          <cell r="N47" t="str">
            <v>por</v>
          </cell>
          <cell r="O47" t="str">
            <v>por</v>
          </cell>
          <cell r="P47" t="str">
            <v>File Geodatabase Feature Class</v>
          </cell>
          <cell r="S47" t="str">
            <v>EPSG</v>
          </cell>
          <cell r="T47" t="str">
            <v>6.11(9.2.0)</v>
          </cell>
          <cell r="U47" t="str">
            <v>Diretoria de Geociências (DGC) / Coordenação de Cartografia (CCAR)</v>
          </cell>
          <cell r="V47" t="str">
            <v>Fundação Instituto Brasileiro de Geografia e Estatística (IBGE)</v>
          </cell>
          <cell r="AA47" t="str">
            <v>https://gis-portal.westeurope.cloudapp.azure.com/portal/sharing/rest/content/items/1499f87fee394d32b4eebd2cc150c825/data</v>
          </cell>
          <cell r="AF47" t="str">
            <v>20230126</v>
          </cell>
          <cell r="AG47" t="str">
            <v>ftp://geoftp.ibge.gov.br/cartas_e_mapas/bases_cartograficas_continuas/bc25/RJ/versao2018</v>
          </cell>
          <cell r="AJ47" t="str">
            <v>-44.888</v>
          </cell>
          <cell r="AK47" t="str">
            <v>-40.959</v>
          </cell>
          <cell r="AL47" t="str">
            <v>-23.3676</v>
          </cell>
          <cell r="AM47" t="str">
            <v>-20.7597</v>
          </cell>
          <cell r="AN47" t="str">
            <v>1</v>
          </cell>
          <cell r="AO47" t="str">
            <v>0</v>
          </cell>
          <cell r="AP47" t="str">
            <v>0</v>
          </cell>
        </row>
        <row r="48">
          <cell r="C48" t="str">
            <v>loc_rj_capital_25</v>
          </cell>
          <cell r="D48">
            <v>1</v>
          </cell>
          <cell r="E48" t="str">
            <v>D060_GAT_Localidades</v>
          </cell>
          <cell r="F48" t="str">
            <v>Rio de Janeiro - Capital - Base 1:25.000</v>
          </cell>
          <cell r="H48" t="str">
            <v>Fundação Instituto Brasileiro de Geografia e Estatística (IBGE) / Diretoria de Geociências (DGC) / Coordenação de Cartografia (CCAR)</v>
          </cell>
          <cell r="J48" t="str">
            <v>&lt;DIV STYLE="text-align:Left;"&gt;&lt;DIV&gt;&lt;DIV&gt;&lt;P&gt;&lt;SPAN&gt;A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 A versão 2018 compreende atualizações vetoriais para feições da categoria Sistema de Transportes e revisões toponímicas para todas as categorias previstas, exceto a categoria Vegetação.&lt;/SPAN&gt;&lt;/P&gt;&lt;/DIV&gt;&lt;/DIV&gt;&lt;/DIV&gt;</v>
          </cell>
          <cell r="K48" t="str">
            <v>RJ25, Base Vetorial, Base Cartográfica Contínua, Localidades, Capital</v>
          </cell>
          <cell r="L48" t="str">
            <v>Compor um conjunto de dados geoespaciais de referência, estruturados em bases de dados digitais, que permite uma visão integrada do território na escala 1:25.000.</v>
          </cell>
          <cell r="M48" t="str">
            <v>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v>
          </cell>
          <cell r="N48" t="str">
            <v>por</v>
          </cell>
          <cell r="O48" t="str">
            <v>por</v>
          </cell>
          <cell r="P48" t="str">
            <v>File Geodatabase Feature Class</v>
          </cell>
          <cell r="S48" t="str">
            <v>EPSG</v>
          </cell>
          <cell r="T48" t="str">
            <v>6.11(9.2.0)</v>
          </cell>
          <cell r="U48" t="str">
            <v>Diretoria de Geociências (DGC) / Coordenação de Cartografia (CCAR)</v>
          </cell>
          <cell r="V48" t="str">
            <v>Fundação Instituto Brasileiro de Geografia e Estatística (IBGE)</v>
          </cell>
          <cell r="AA48" t="str">
            <v>https://gis-portal.westeurope.cloudapp.azure.com/portal/sharing/rest/content/items/c1d2c642f9bb4f2a82ec741ec30e9099/data</v>
          </cell>
          <cell r="AF48" t="str">
            <v>20230126</v>
          </cell>
          <cell r="AG48" t="str">
            <v>ftp://geoftp.ibge.gov.br/cartas_e_mapas/bases_cartograficas_continuas/bc25/RJ/versao2018</v>
          </cell>
          <cell r="AJ48" t="str">
            <v>-44.888</v>
          </cell>
          <cell r="AK48" t="str">
            <v>-40.959</v>
          </cell>
          <cell r="AL48" t="str">
            <v>-23.3676</v>
          </cell>
          <cell r="AM48" t="str">
            <v>-20.7597</v>
          </cell>
          <cell r="AN48" t="str">
            <v>1</v>
          </cell>
          <cell r="AO48" t="str">
            <v>0</v>
          </cell>
          <cell r="AP48" t="str">
            <v>0</v>
          </cell>
        </row>
        <row r="49">
          <cell r="C49" t="str">
            <v>loc_vila_25</v>
          </cell>
          <cell r="D49">
            <v>1</v>
          </cell>
          <cell r="E49" t="str">
            <v>D060_GAT_Localidades</v>
          </cell>
          <cell r="F49" t="str">
            <v>Vilas - Base 1:25.000</v>
          </cell>
          <cell r="H49" t="str">
            <v>Fundação Instituto Brasileiro de Geografia e Estatística (IBGE) / Diretoria de Geociências (DGC) / Coordenação de Cartografia (CCAR)</v>
          </cell>
          <cell r="J49" t="str">
            <v>&lt;DIV STYLE="text-align:Left;"&gt;&lt;DIV&gt;&lt;DIV&gt;&lt;P&gt;&lt;SPAN&gt;A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 A versão 2018 compreende atualizações vetoriais para feições da categoria Sistema de Transportes e revisões toponímicas para todas as categorias previstas, exceto a categoria Vegetação.&lt;/SPAN&gt;&lt;/P&gt;&lt;/DIV&gt;&lt;/DIV&gt;&lt;/DIV&gt;</v>
          </cell>
          <cell r="K49" t="str">
            <v>RJ25, Base Vetorial, Base Cartográfica Contínua, Localidades, Vila</v>
          </cell>
          <cell r="L49" t="str">
            <v>Compor um conjunto de dados geoespaciais de referência, estruturados em bases de dados digitais, que permite uma visão integrada do território na escala 1:25.000.</v>
          </cell>
          <cell r="M49" t="str">
            <v>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v>
          </cell>
          <cell r="N49" t="str">
            <v>por</v>
          </cell>
          <cell r="O49" t="str">
            <v>por</v>
          </cell>
          <cell r="P49" t="str">
            <v>File Geodatabase Feature Class</v>
          </cell>
          <cell r="S49" t="str">
            <v>EPSG</v>
          </cell>
          <cell r="T49" t="str">
            <v>6.11(9.2.0)</v>
          </cell>
          <cell r="U49" t="str">
            <v>Diretoria de Geociências (DGC) / Coordenação de Cartografia (CCAR)</v>
          </cell>
          <cell r="V49" t="str">
            <v>Fundação Instituto Brasileiro de Geografia e Estatística (IBGE)</v>
          </cell>
          <cell r="AA49" t="str">
            <v>https://gis-portal.westeurope.cloudapp.azure.com/portal/sharing/rest/content/items/d504ce9b41cf45f9b456043db6ab9b43/data</v>
          </cell>
          <cell r="AF49" t="str">
            <v>20230126</v>
          </cell>
          <cell r="AG49" t="str">
            <v>ftp://geoftp.ibge.gov.br/cartas_e_mapas/bases_cartograficas_continuas/bc25/RJ/versao2018</v>
          </cell>
          <cell r="AJ49" t="str">
            <v>-44.888</v>
          </cell>
          <cell r="AK49" t="str">
            <v>-40.959</v>
          </cell>
          <cell r="AL49" t="str">
            <v>-23.3676</v>
          </cell>
          <cell r="AM49" t="str">
            <v>-20.7597</v>
          </cell>
          <cell r="AN49" t="str">
            <v>1</v>
          </cell>
          <cell r="AO49" t="str">
            <v>0</v>
          </cell>
          <cell r="AP49" t="str">
            <v>0</v>
          </cell>
        </row>
        <row r="50">
          <cell r="C50" t="str">
            <v>mon_estacoes_fenomenos_25</v>
          </cell>
          <cell r="D50">
            <v>1</v>
          </cell>
          <cell r="E50" t="str">
            <v>D090_GAT_Monitoramento</v>
          </cell>
          <cell r="F50" t="str">
            <v>Estações de Medição de Fenômenos Hidrometeorológicos - Base 1:25.000</v>
          </cell>
          <cell r="H50" t="str">
            <v>Fundação Instituto Brasileiro de Geografia e Estatística (IBGE) / Diretoria de Geociências (DGC) / Coordenação de Cartografia (CCAR)</v>
          </cell>
          <cell r="J50" t="str">
            <v>&lt;DIV STYLE="text-align:Left;"&gt;&lt;DIV&gt;&lt;DIV&gt;&lt;P&gt;&lt;SPAN&gt;A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 A versão 2018 compreende atualizações vetoriais para feições da categoria Sistema de Transportes e revisões toponímicas para todas as categorias previstas, exceto a categoria Vegetação.&lt;/SPAN&gt;&lt;/P&gt;&lt;/DIV&gt;&lt;/DIV&gt;&lt;/DIV&gt;</v>
          </cell>
          <cell r="K50" t="str">
            <v>RJ25, Base Vetorial, Base Cartográfica Contínua, Pontos de referência, Ponto de Estação de Medição de Fenômenos</v>
          </cell>
          <cell r="L50" t="str">
            <v>Compor um conjunto de dados geoespaciais de referência, estruturados em bases de dados digitais, que permite uma visão integrada do território na escala 1:25.000.</v>
          </cell>
          <cell r="M50" t="str">
            <v>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v>
          </cell>
          <cell r="N50" t="str">
            <v>por</v>
          </cell>
          <cell r="O50" t="str">
            <v>por</v>
          </cell>
          <cell r="P50" t="str">
            <v>File Geodatabase Feature Class</v>
          </cell>
          <cell r="S50" t="str">
            <v>EPSG</v>
          </cell>
          <cell r="T50" t="str">
            <v>6.11(9.2.0)</v>
          </cell>
          <cell r="U50" t="str">
            <v>Diretoria de Geociências (DGC) / Coordenação de Cartografia (CCAR)</v>
          </cell>
          <cell r="V50" t="str">
            <v>Fundação Instituto Brasileiro de Geografia e Estatística (IBGE)</v>
          </cell>
          <cell r="AA50" t="str">
            <v>https://gis-portal.westeurope.cloudapp.azure.com/portal/sharing/rest/content/items/00d04ec14c4e47b9b4bad585ec4b3284/data</v>
          </cell>
          <cell r="AF50" t="str">
            <v>20230127</v>
          </cell>
          <cell r="AG50" t="str">
            <v>ftp://geoftp.ibge.gov.br/cartas_e_mapas/bases_cartograficas_continuas/bc25/RJ/versao2018</v>
          </cell>
          <cell r="AJ50" t="str">
            <v>-44.888</v>
          </cell>
          <cell r="AK50" t="str">
            <v>-40.959</v>
          </cell>
          <cell r="AL50" t="str">
            <v>-23.3676</v>
          </cell>
          <cell r="AM50" t="str">
            <v>-20.7597</v>
          </cell>
          <cell r="AN50" t="str">
            <v>1</v>
          </cell>
          <cell r="AO50" t="str">
            <v>0</v>
          </cell>
          <cell r="AP50" t="str">
            <v>0</v>
          </cell>
        </row>
        <row r="51">
          <cell r="C51" t="str">
            <v>rel_curva_nivel_25</v>
          </cell>
          <cell r="D51">
            <v>1</v>
          </cell>
          <cell r="E51" t="str">
            <v>A010_Fis_Altimetria</v>
          </cell>
          <cell r="F51" t="str">
            <v>Curvas de Nível - Base 1:25.000</v>
          </cell>
          <cell r="H51" t="str">
            <v>Fundação Instituto Brasileiro de Geografia e Estatística (IBGE) / Diretoria de Geociências (DGC) / Coordenação de Cartografia (CCAR)</v>
          </cell>
          <cell r="J51" t="str">
            <v>&lt;DIV STYLE="text-align:Left;"&gt;&lt;DIV&gt;&lt;DIV&gt;&lt;P&gt;&lt;SPAN&gt;A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terrestre.&lt;/SPAN&gt;&lt;/P&gt;&lt;/DIV&gt;&lt;/DIV&gt;&lt;/DIV&gt;</v>
          </cell>
          <cell r="K51" t="str">
            <v>RJ25, Base Vetorial, Base Cartográfica Contínua, Relevo, Curva de Nível</v>
          </cell>
          <cell r="L51" t="str">
            <v>Compor um conjunto de dados geoespaciais de referência, estruturados em bases de dados digitais, que permite uma visão integrada do território na escala 1:25.000.</v>
          </cell>
          <cell r="M51" t="str">
            <v>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v>
          </cell>
          <cell r="N51" t="str">
            <v>por</v>
          </cell>
          <cell r="O51" t="str">
            <v>por</v>
          </cell>
          <cell r="P51" t="str">
            <v>File Geodatabase Feature Class</v>
          </cell>
          <cell r="S51" t="str">
            <v>EPSG</v>
          </cell>
          <cell r="T51" t="str">
            <v>6.11(9.2.0)</v>
          </cell>
          <cell r="U51" t="str">
            <v>Diretoria de Geociências (DGC) / Coordenação de Cartografia (CCAR)</v>
          </cell>
          <cell r="V51" t="str">
            <v>Fundação Instituto Brasileiro de Geografia e Estatística (IBGE)</v>
          </cell>
          <cell r="AA51" t="str">
            <v>https://gis-portal.westeurope.cloudapp.azure.com/portal/sharing/rest/content/items/faff67adeb0d4cf98e0672be12ed5696/data</v>
          </cell>
          <cell r="AF51" t="str">
            <v>20230130</v>
          </cell>
          <cell r="AG51" t="str">
            <v>ftp://geoftp.ibge.gov.br/cartas_e_mapas/bases_cartograficas_continuas/bc25/RJ/versao2018</v>
          </cell>
          <cell r="AJ51" t="str">
            <v>-44.888</v>
          </cell>
          <cell r="AK51" t="str">
            <v>-40.959</v>
          </cell>
          <cell r="AL51" t="str">
            <v>-23.3676</v>
          </cell>
          <cell r="AM51" t="str">
            <v>-20.7597</v>
          </cell>
          <cell r="AN51" t="str">
            <v>1</v>
          </cell>
          <cell r="AO51" t="str">
            <v>0</v>
          </cell>
          <cell r="AP51" t="str">
            <v>0</v>
          </cell>
        </row>
        <row r="52">
          <cell r="C52" t="str">
            <v>rel_ponto_cotado_altim_25</v>
          </cell>
          <cell r="D52">
            <v>1</v>
          </cell>
          <cell r="E52" t="str">
            <v>A010_Fis_Altimetria</v>
          </cell>
          <cell r="F52" t="str">
            <v>Pontos Cotados Altimétricos - Base 1:25.000</v>
          </cell>
          <cell r="H52" t="str">
            <v>Fundação Instituto Brasileiro de Geografia e Estatística (IBGE) / Diretoria de Geociências (DGC) / Coordenação de Cartografia (CCAR)</v>
          </cell>
          <cell r="J52" t="str">
            <v>&lt;DIV STYLE="text-align:Left;"&gt;&lt;DIV&gt;&lt;DIV&gt;&lt;P&gt;&lt;SPAN&gt;A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terrestre.&lt;/SPAN&gt;&lt;/P&gt;&lt;/DIV&gt;&lt;/DIV&gt;&lt;/DIV&gt;</v>
          </cell>
          <cell r="K52" t="str">
            <v>RJ25, Base Vetorial, Base Cartográfica Contínua, Relevo, Ponto Cotado Altimetrico</v>
          </cell>
          <cell r="L52" t="str">
            <v>Compor um conjunto de dados geoespaciais de referência, estruturados em bases de dados digitais, que permite uma visão integrada do território na escala 1:25.000.</v>
          </cell>
          <cell r="M52" t="str">
            <v>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v>
          </cell>
          <cell r="N52" t="str">
            <v>por</v>
          </cell>
          <cell r="O52" t="str">
            <v>por</v>
          </cell>
          <cell r="P52" t="str">
            <v>File Geodatabase Feature Class</v>
          </cell>
          <cell r="S52" t="str">
            <v>EPSG</v>
          </cell>
          <cell r="T52" t="str">
            <v>6.11(9.2.0)</v>
          </cell>
          <cell r="U52" t="str">
            <v>Diretoria de Geociências (DGC) / Coordenação de Cartografia (CCAR)</v>
          </cell>
          <cell r="V52" t="str">
            <v>Fundação Instituto Brasileiro de Geografia e Estatística (IBGE)</v>
          </cell>
          <cell r="AA52" t="str">
            <v>https://gis-portal.westeurope.cloudapp.azure.com/portal/sharing/rest/content/items/6e587ac24e40447dbd8154910cbe81b9/data</v>
          </cell>
          <cell r="AF52" t="str">
            <v>20230130</v>
          </cell>
          <cell r="AG52" t="str">
            <v>ftp://geoftp.ibge.gov.br/cartas_e_mapas/bases_cartograficas_continuas/bc25/RJ/</v>
          </cell>
          <cell r="AJ52" t="str">
            <v>-44.888</v>
          </cell>
          <cell r="AK52" t="str">
            <v>-40.959</v>
          </cell>
          <cell r="AL52" t="str">
            <v>-23.3676</v>
          </cell>
          <cell r="AM52" t="str">
            <v>-20.7597</v>
          </cell>
          <cell r="AN52" t="str">
            <v>1</v>
          </cell>
          <cell r="AO52" t="str">
            <v>0</v>
          </cell>
          <cell r="AP52" t="str">
            <v>0</v>
          </cell>
        </row>
        <row r="53">
          <cell r="C53" t="str">
            <v>rel_pto_controle_25</v>
          </cell>
          <cell r="D53">
            <v>1</v>
          </cell>
          <cell r="E53" t="str">
            <v>A010_Fis_Altimetria</v>
          </cell>
          <cell r="F53" t="str">
            <v>Pontos de Controle - Base 1:25.000</v>
          </cell>
          <cell r="H53" t="str">
            <v>Fundação Instituto Brasileiro de Geografia e Estatística (IBGE) / Diretoria de Geociências (DGC) / Coordenação de Cartografia (CCAR)</v>
          </cell>
          <cell r="J53" t="str">
            <v>&lt;DIV STYLE="text-align:Left;"&gt;&lt;DIV&gt;&lt;DIV&gt;&lt;P&gt;&lt;SPAN&gt;A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terrestre.&lt;/SPAN&gt;&lt;/P&gt;&lt;/DIV&gt;&lt;/DIV&gt;&lt;/DIV&gt;</v>
          </cell>
          <cell r="K53" t="str">
            <v>RJ25, Base Vetorial, Base Cartográfica Contínua, Pontos de referência, Ponto de controle</v>
          </cell>
          <cell r="L53" t="str">
            <v>Compor um conjunto de dados geoespaciais de referência, estruturados em bases de dados digitais, que permite uma visão integrada do território na escala 1:25.000.</v>
          </cell>
          <cell r="M53" t="str">
            <v>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v>
          </cell>
          <cell r="N53" t="str">
            <v>por</v>
          </cell>
          <cell r="O53" t="str">
            <v>por</v>
          </cell>
          <cell r="P53" t="str">
            <v>File Geodatabase Feature Class</v>
          </cell>
          <cell r="S53" t="str">
            <v>EPSG</v>
          </cell>
          <cell r="T53" t="str">
            <v>6.11(9.2.0)</v>
          </cell>
          <cell r="U53" t="str">
            <v>Diretoria de Geociências (DGC) / Coordenação de Cartografia (CCAR)</v>
          </cell>
          <cell r="V53" t="str">
            <v>Fundação Instituto Brasileiro de Geografia e Estatística (IBGE)</v>
          </cell>
          <cell r="AA53" t="str">
            <v>https://gis-portal.westeurope.cloudapp.azure.com/portal/sharing/rest/content/items/6b4e60ed1c914f83af7baff9f3043e17/data</v>
          </cell>
          <cell r="AF53" t="str">
            <v>20230130</v>
          </cell>
          <cell r="AG53" t="str">
            <v>ftp://geoftp.ibge.gov.br/cartas_e_mapas/bases_cartograficas_continuas/bc25/RJ/versao2018</v>
          </cell>
          <cell r="AJ53" t="str">
            <v>-44.888</v>
          </cell>
          <cell r="AK53" t="str">
            <v>-40.959</v>
          </cell>
          <cell r="AL53" t="str">
            <v>-23.3676</v>
          </cell>
          <cell r="AM53" t="str">
            <v>-20.7597</v>
          </cell>
          <cell r="AN53" t="str">
            <v>1</v>
          </cell>
          <cell r="AO53" t="str">
            <v>0</v>
          </cell>
          <cell r="AP53" t="str">
            <v>0</v>
          </cell>
        </row>
        <row r="54">
          <cell r="C54" t="str">
            <v>sau_edf_saude_25</v>
          </cell>
          <cell r="D54">
            <v>1</v>
          </cell>
          <cell r="E54" t="str">
            <v>C120_SoE_Saude</v>
          </cell>
          <cell r="F54" t="str">
            <v>Edificações de Saúde - Base 1:25.000</v>
          </cell>
          <cell r="H54" t="str">
            <v>Fundação Instituto Brasileiro de Geografia e Estatística (IBGE) / Diretoria de Geociências (DGC) / Coordenação de Cartografia (CCAR)</v>
          </cell>
          <cell r="J54" t="str">
            <v>&lt;DIV STYLE="text-align:Left;"&gt;&lt;DIV&gt;&lt;DIV&gt;&lt;P&gt;&lt;SPAN&gt;A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 A versão 2018 compreende atualizações vetoriais para feições da categoria Sistema de Transportes e revisões toponímicas para todas as categorias previstas, exceto a categoria Vegetação.&lt;/SPAN&gt;&lt;/P&gt;&lt;/DIV&gt;&lt;/DIV&gt;&lt;/DIV&gt;</v>
          </cell>
          <cell r="K54" t="str">
            <v>RJ25, Base Vetorial, Base Cartográfica Contínua, Saúde, Serviço Social, Edificação de Saúde</v>
          </cell>
          <cell r="L54" t="str">
            <v>Compor um conjunto de dados geoespaciais de referência, estruturados em bases de dados digitais, que permite uma visão integrada do território na escala 1:25.000.</v>
          </cell>
          <cell r="M54" t="str">
            <v>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v>
          </cell>
          <cell r="N54" t="str">
            <v>por</v>
          </cell>
          <cell r="O54" t="str">
            <v>por</v>
          </cell>
          <cell r="P54" t="str">
            <v>File Geodatabase Feature Class</v>
          </cell>
          <cell r="S54" t="str">
            <v>EPSG</v>
          </cell>
          <cell r="T54" t="str">
            <v>6.11(9.2.0)</v>
          </cell>
          <cell r="U54" t="str">
            <v>Diretoria de Geociências (DGC) / Coordenação de Cartografia (CCAR)</v>
          </cell>
          <cell r="V54" t="str">
            <v>Fundação Instituto Brasileiro de Geografia e Estatística (IBGE)</v>
          </cell>
          <cell r="AA54" t="str">
            <v>https://gis-portal.westeurope.cloudapp.azure.com/portal/sharing/rest/content/items/153ec9a3b1e14dbc990ef73c4add406f/data</v>
          </cell>
          <cell r="AF54" t="str">
            <v>20230123</v>
          </cell>
          <cell r="AG54" t="str">
            <v>ftp://geoftp.ibge.gov.br/cartas_e_mapas/bases_cartograficas_continuas/bc25/RJ/versao2018</v>
          </cell>
          <cell r="AJ54" t="str">
            <v>-44.888</v>
          </cell>
          <cell r="AK54" t="str">
            <v>-40.959</v>
          </cell>
          <cell r="AL54" t="str">
            <v>-23.3676</v>
          </cell>
          <cell r="AM54" t="str">
            <v>-20.7597</v>
          </cell>
          <cell r="AN54" t="str">
            <v>1</v>
          </cell>
          <cell r="AO54" t="str">
            <v>0</v>
          </cell>
          <cell r="AP54" t="str">
            <v>0</v>
          </cell>
        </row>
        <row r="55">
          <cell r="C55" t="str">
            <v>seg_edf_publica_civil_25</v>
          </cell>
          <cell r="D55">
            <v>1</v>
          </cell>
          <cell r="E55" t="str">
            <v>C130_SoE_Seguranca_Publica</v>
          </cell>
          <cell r="F55" t="str">
            <v>Edificações Públicas Civis - Base 1:25.000</v>
          </cell>
          <cell r="H55" t="str">
            <v>Fundação Instituto Brasileiro de Geografia e Estatística (IBGE) / Diretoria de Geociências (DGC) / Coordenação de Cartografia (CCAR)</v>
          </cell>
          <cell r="J55" t="str">
            <v>&lt;DIV STYLE="text-align:Left;"&gt;&lt;DIV&gt;&lt;DIV&gt;&lt;P&gt;&lt;SPAN&gt;A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 A versão 2018 compreende atualizações vetoriais para feições da categoria Sistema de Transportes e revisões toponímicas para todas as categorias previstas, exceto a categoria Vegetação.&lt;/SPAN&gt;&lt;/P&gt;&lt;/DIV&gt;&lt;/DIV&gt;&lt;/DIV&gt;</v>
          </cell>
          <cell r="K55" t="str">
            <v>RJ25, Base Vetorial, Base Cartográfica Contínua, Administração Pública, Edificação Pública Civil</v>
          </cell>
          <cell r="L55" t="str">
            <v>Compor um conjunto de dados geoespaciais de referência, estruturados em bases de dados digitais, que permite uma visão integrada do território na escala 1:25.000.</v>
          </cell>
          <cell r="M55" t="str">
            <v>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v>
          </cell>
          <cell r="N55" t="str">
            <v>por</v>
          </cell>
          <cell r="O55" t="str">
            <v>por</v>
          </cell>
          <cell r="P55" t="str">
            <v>File Geodatabase Feature Class</v>
          </cell>
          <cell r="S55" t="str">
            <v>EPSG</v>
          </cell>
          <cell r="T55" t="str">
            <v>6.11(9.2.0)</v>
          </cell>
          <cell r="U55" t="str">
            <v>Diretoria de Geociências (DGC) / Coordenação de Cartografia (CCAR)</v>
          </cell>
          <cell r="V55" t="str">
            <v>Fundação Instituto Brasileiro de Geografia e Estatística (IBGE)</v>
          </cell>
          <cell r="AA55" t="str">
            <v>https://gis-portal.westeurope.cloudapp.azure.com/portal/sharing/rest/content/items/10107b03a0a1401f9f8416fd493cac1f/data</v>
          </cell>
          <cell r="AF55" t="str">
            <v>20230123</v>
          </cell>
          <cell r="AG55" t="str">
            <v>ftp://geoftp.ibge.gov.br/cartas_e_mapas/bases_cartograficas_continuas/bc25/RJ/versao2018</v>
          </cell>
          <cell r="AJ55" t="str">
            <v>-44.888</v>
          </cell>
          <cell r="AK55" t="str">
            <v>-40.959</v>
          </cell>
          <cell r="AL55" t="str">
            <v>-23.3676</v>
          </cell>
          <cell r="AM55" t="str">
            <v>-20.7597</v>
          </cell>
          <cell r="AN55" t="str">
            <v>1</v>
          </cell>
          <cell r="AO55" t="str">
            <v>0</v>
          </cell>
          <cell r="AP55" t="str">
            <v>0</v>
          </cell>
        </row>
        <row r="56">
          <cell r="C56" t="str">
            <v>seg_edf_publica_militar_25</v>
          </cell>
          <cell r="D56">
            <v>1</v>
          </cell>
          <cell r="E56" t="str">
            <v>C130_SoE_Seguranca_Publica</v>
          </cell>
          <cell r="F56" t="str">
            <v>Edificações Públicas Militares - Base 1:25.000</v>
          </cell>
          <cell r="H56" t="str">
            <v>Fundação Instituto Brasileiro de Geografia e Estatística (IBGE) / Diretoria de Geociências (DGC) / Coordenação de Cartografia (CCAR)</v>
          </cell>
          <cell r="J56" t="str">
            <v>&lt;DIV STYLE="text-align:Left;"&gt;&lt;DIV&gt;&lt;DIV&gt;&lt;P&gt;&lt;SPAN&gt;A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 A versão 2018 compreende atualizações vetoriais para feições da categoria Sistema de Transportes e revisões toponímicas para todas as categorias previstas, exceto a categoria Vegetação.&lt;/SPAN&gt;&lt;/P&gt;&lt;/DIV&gt;&lt;/DIV&gt;&lt;/DIV&gt;</v>
          </cell>
          <cell r="K56" t="str">
            <v>RJ25, Base Vetorial, Base Cartográfica Contínua, Administração Pública, Edificação Público Militar</v>
          </cell>
          <cell r="L56" t="str">
            <v>Compor um conjunto de dados geoespaciais de referência, estruturados em bases de dados digitais, que permite uma visão integrada do território na escala 1:25.000.</v>
          </cell>
          <cell r="M56" t="str">
            <v>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v>
          </cell>
          <cell r="N56" t="str">
            <v>por</v>
          </cell>
          <cell r="O56" t="str">
            <v>por</v>
          </cell>
          <cell r="P56" t="str">
            <v>File Geodatabase Feature Class</v>
          </cell>
          <cell r="S56" t="str">
            <v>EPSG</v>
          </cell>
          <cell r="T56" t="str">
            <v>6.11(9.2.0)</v>
          </cell>
          <cell r="U56" t="str">
            <v>Diretoria de Geociências (DGC) / Coordenação de Cartografia (CCAR)</v>
          </cell>
          <cell r="V56" t="str">
            <v>Fundação Instituto Brasileiro de Geografia e Estatística (IBGE)</v>
          </cell>
          <cell r="AA56" t="str">
            <v>https://gis-portal.westeurope.cloudapp.azure.com/portal/sharing/rest/content/items/101428842d3e40a7910fdf576224a738/data</v>
          </cell>
          <cell r="AF56" t="str">
            <v>20230123</v>
          </cell>
          <cell r="AG56" t="str">
            <v>ftp://geoftp.ibge.gov.br/cartas_e_mapas/bases_cartograficas_continuas/bc25/RJ/versao2018</v>
          </cell>
          <cell r="AJ56" t="str">
            <v>-44.888</v>
          </cell>
          <cell r="AK56" t="str">
            <v>-40.959</v>
          </cell>
          <cell r="AL56" t="str">
            <v>-23.3676</v>
          </cell>
          <cell r="AM56" t="str">
            <v>-20.7597</v>
          </cell>
          <cell r="AN56" t="str">
            <v>1</v>
          </cell>
          <cell r="AO56" t="str">
            <v>0</v>
          </cell>
          <cell r="AP56" t="str">
            <v>0</v>
          </cell>
        </row>
        <row r="57">
          <cell r="C57" t="str">
            <v>seg_posto_fiscal_25</v>
          </cell>
          <cell r="D57">
            <v>1</v>
          </cell>
          <cell r="E57" t="str">
            <v>C130_SoE_Seguranca_Publica</v>
          </cell>
          <cell r="F57" t="str">
            <v>Postos Fiscais - Base 1:25.000</v>
          </cell>
          <cell r="H57" t="str">
            <v>Fundação Instituto Brasileiro de Geografia e Estatística (IBGE) / Diretoria de Geociências (DGC) / Coordenação de Cartografia (CCAR)</v>
          </cell>
          <cell r="J57" t="str">
            <v>&lt;DIV STYLE="text-align:Left;"&gt;&lt;DIV&gt;&lt;DIV&gt;&lt;P&gt;&lt;SPAN&gt;A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 A versão 2018 compreende atualizações vetoriais para feições da categoria Sistema de Transportes e revisões toponímicas para todas as categorias previstas, exceto a categoria Vegetação.&lt;/SPAN&gt;&lt;/P&gt;&lt;/DIV&gt;&lt;/DIV&gt;&lt;/DIV&gt;</v>
          </cell>
          <cell r="K57" t="str">
            <v>RJ25, Base Vetorial, Base Cartográfica Contínua, Administração Pública, Posto Fiscal</v>
          </cell>
          <cell r="L57" t="str">
            <v>Compor um conjunto de dados geoespaciais de referência, estruturados em bases de dados digitais, que permite uma visão integrada do território na escala 1:25.000.</v>
          </cell>
          <cell r="M57" t="str">
            <v>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v>
          </cell>
          <cell r="N57" t="str">
            <v>por</v>
          </cell>
          <cell r="O57" t="str">
            <v>por</v>
          </cell>
          <cell r="P57" t="str">
            <v>File Geodatabase Feature Class</v>
          </cell>
          <cell r="S57" t="str">
            <v>EPSG</v>
          </cell>
          <cell r="T57" t="str">
            <v>6.11(9.2.0)</v>
          </cell>
          <cell r="U57" t="str">
            <v>Diretoria de Geociências (DGC) / Coordenação de Cartografia (CCAR)</v>
          </cell>
          <cell r="V57" t="str">
            <v>Fundação Instituto Brasileiro de Geografia e Estatística (IBGE)</v>
          </cell>
          <cell r="AA57" t="str">
            <v>https://gis-portal.westeurope.cloudapp.azure.com/portal/sharing/rest/content/items/1949c703b0aa4776840b6060b520d4c9/data</v>
          </cell>
          <cell r="AF57" t="str">
            <v>20230123</v>
          </cell>
          <cell r="AG57" t="str">
            <v>ftp://geoftp.ibge.gov.br/cartas_e_mapas/bases_cartograficas_continuas/bc25/RJ/versao2018</v>
          </cell>
          <cell r="AJ57" t="str">
            <v>-44.888</v>
          </cell>
          <cell r="AK57" t="str">
            <v>-40.959</v>
          </cell>
          <cell r="AL57" t="str">
            <v>-23.3676</v>
          </cell>
          <cell r="AM57" t="str">
            <v>-20.7597</v>
          </cell>
          <cell r="AN57" t="str">
            <v>1</v>
          </cell>
          <cell r="AO57" t="str">
            <v>0</v>
          </cell>
          <cell r="AP57" t="str">
            <v>0</v>
          </cell>
        </row>
        <row r="58">
          <cell r="C58" t="str">
            <v>seg_posto_policia_rod_25</v>
          </cell>
          <cell r="D58">
            <v>1</v>
          </cell>
          <cell r="E58" t="str">
            <v>C130_SoE_Seguranca_Publica</v>
          </cell>
          <cell r="F58" t="str">
            <v>Postos Policiais - Base 1:25.000</v>
          </cell>
          <cell r="H58" t="str">
            <v>Fundação Instituto Brasileiro de Geografia e Estatística (IBGE) / Diretoria de Geociências (DGC) / Coordenação de Cartografia (CCAR)</v>
          </cell>
          <cell r="J58" t="str">
            <v>&lt;DIV STYLE="text-align:Left;"&gt;&lt;DIV&gt;&lt;DIV&gt;&lt;P&gt;&lt;SPAN&gt;A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 A versão 2018 compreende atualizações vetoriais para feições da categoria Sistema de Transportes e revisões toponímicas para todas as categorias previstas, exceto a categoria Vegetação.&lt;/SPAN&gt;&lt;/P&gt;&lt;/DIV&gt;&lt;/DIV&gt;&lt;/DIV&gt;</v>
          </cell>
          <cell r="K58" t="str">
            <v>RJ25, Base Vetorial, Base Cartográfica Contínua, Administração Pública, Posto de Policiamento Rodoviário</v>
          </cell>
          <cell r="L58" t="str">
            <v>Compor um conjunto de dados geoespaciais de referência, estruturados em bases de dados digitais, que permite uma visão integrada do território na escala 1:25.000.</v>
          </cell>
          <cell r="M58" t="str">
            <v>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v>
          </cell>
          <cell r="N58" t="str">
            <v>por</v>
          </cell>
          <cell r="O58" t="str">
            <v>por</v>
          </cell>
          <cell r="P58" t="str">
            <v>File Geodatabase Feature Class</v>
          </cell>
          <cell r="S58" t="str">
            <v>EPSG</v>
          </cell>
          <cell r="T58" t="str">
            <v>6.11(9.2.0)</v>
          </cell>
          <cell r="U58" t="str">
            <v>Diretoria de Geociências (DGC) / Coordenação de Cartografia (CCAR)</v>
          </cell>
          <cell r="V58" t="str">
            <v>Fundação Instituto Brasileiro de Geografia e Estatística (IBGE)</v>
          </cell>
          <cell r="AA58" t="str">
            <v>https://gis-portal.westeurope.cloudapp.azure.com/portal/sharing/rest/content/items/63bb3f19bdb34c6faacc0672977b4c4f/data</v>
          </cell>
          <cell r="AF58" t="str">
            <v>20230123</v>
          </cell>
          <cell r="AG58" t="str">
            <v>ftp://geoftp.ibge.gov.br/cartas_e_mapas/bases_cartograficas_continuas/bc25/RJ/versao2018</v>
          </cell>
          <cell r="AJ58" t="str">
            <v>-44.888</v>
          </cell>
          <cell r="AK58" t="str">
            <v>-40.959</v>
          </cell>
          <cell r="AL58" t="str">
            <v>-23.3676</v>
          </cell>
          <cell r="AM58" t="str">
            <v>-20.7597</v>
          </cell>
          <cell r="AN58" t="str">
            <v>1</v>
          </cell>
          <cell r="AO58" t="str">
            <v>0</v>
          </cell>
          <cell r="AP58" t="str">
            <v>0</v>
          </cell>
        </row>
        <row r="59">
          <cell r="C59" t="str">
            <v>sol_terreno_exposto_25</v>
          </cell>
          <cell r="D59">
            <v>1</v>
          </cell>
          <cell r="E59" t="str">
            <v>A030_Fis_Geologia_Pedologia</v>
          </cell>
          <cell r="F59" t="str">
            <v>Terrenos Expostos - Base 1:25.000</v>
          </cell>
          <cell r="H59" t="str">
            <v>Fundação Instituto Brasileiro de Geografia e Estatística (IBGE) / Diretoria de Geociências (DGC) / Coordenação de Cartografia (CCAR)</v>
          </cell>
          <cell r="J59" t="str">
            <v>&lt;DIV STYLE="text-align:Left;"&gt;&lt;DIV&gt;&lt;DIV&gt;&lt;P&gt;&lt;SPAN&gt;A classe Terreno Exposto faz parte da categoria Relevo da Base Cartográfica Vetorial Contínua do Estado do Rio de Janeiro, na escala 1:25.000, desenvolvida no âmbito do Projeto RJ25,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terrestre.&lt;/SPAN&gt;&lt;/P&gt;&lt;/DIV&gt;&lt;/DIV&gt;&lt;/DIV&gt;</v>
          </cell>
          <cell r="K59" t="str">
            <v>RJ25, Base Vetorial, Base Cartográfica Contínua, Relevo, Terreno Exposto</v>
          </cell>
          <cell r="L59" t="str">
            <v>Compor um conjunto de dados geoespaciais de referência, estruturados em bases de dados digitais, que permite uma visão integrada do território na escala 1:25.000.</v>
          </cell>
          <cell r="M59" t="str">
            <v>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v>
          </cell>
          <cell r="N59" t="str">
            <v>por</v>
          </cell>
          <cell r="O59" t="str">
            <v>por</v>
          </cell>
          <cell r="P59" t="str">
            <v>File Geodatabase Feature Class</v>
          </cell>
          <cell r="S59" t="str">
            <v>EPSG</v>
          </cell>
          <cell r="T59" t="str">
            <v>6.11(9.2.0)</v>
          </cell>
          <cell r="U59" t="str">
            <v>Diretoria de Geociências (DGC) / Coordenação de Cartografia (CCAR)</v>
          </cell>
          <cell r="V59" t="str">
            <v>Fundação Instituto Brasileiro de Geografia e Estatística (IBGE)</v>
          </cell>
          <cell r="AA59" t="str">
            <v>https://gis-portal.westeurope.cloudapp.azure.com/portal/sharing/rest/content/items/155886afd94941f0ab1c9fe4283aba9a/data</v>
          </cell>
          <cell r="AC59" t="str">
            <v>25000</v>
          </cell>
          <cell r="AF59" t="str">
            <v>20230120</v>
          </cell>
          <cell r="AG59" t="str">
            <v>ftp://geoftp.ibge.gov.br/cartas_e_mapas/bases_cartograficas_continuas/bc25/RJ/</v>
          </cell>
          <cell r="AJ59" t="str">
            <v>-44.888</v>
          </cell>
          <cell r="AK59" t="str">
            <v>-40.959</v>
          </cell>
          <cell r="AL59" t="str">
            <v>-23.3676</v>
          </cell>
          <cell r="AM59" t="str">
            <v>-20.7597</v>
          </cell>
          <cell r="AN59" t="str">
            <v>1</v>
          </cell>
          <cell r="AO59" t="str">
            <v>0</v>
          </cell>
          <cell r="AP59" t="str">
            <v>0</v>
          </cell>
        </row>
        <row r="60">
          <cell r="C60" t="str">
            <v>tra_arruamento_25</v>
          </cell>
          <cell r="D60">
            <v>1</v>
          </cell>
          <cell r="E60" t="str">
            <v>C140_SoE_Sistema_de_Transporte_e_Mobilidade_Urbana</v>
          </cell>
          <cell r="F60" t="str">
            <v>Arruamentos - Base 1:25.000</v>
          </cell>
          <cell r="H60" t="str">
            <v>Fundação Instituto Brasileiro de Geografia e Estatística (IBGE) / Diretoria de Geociências (DGC) / Coordenação de Cartografia (CCAR)</v>
          </cell>
          <cell r="J60" t="str">
            <v>&lt;DIV STYLE="text-align:Left;"&gt;&lt;DIV&gt;&lt;DIV&gt;&lt;P&gt;&lt;SPAN&gt;A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terrestre.&lt;/SPAN&gt;&lt;/P&gt;&lt;/DIV&gt;&lt;/DIV&gt;&lt;/DIV&gt;</v>
          </cell>
          <cell r="K60" t="str">
            <v>RJ25, Base Vetorial, Base Cartográfica Contínua, Sistema de Transportes, Arruamento</v>
          </cell>
          <cell r="L60" t="str">
            <v>Compor um conjunto de dados geoespaciais de referência, estruturados em bases de dados digitais, que permite uma visão integrada do território na escala 1:25.000.</v>
          </cell>
          <cell r="M60" t="str">
            <v>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v>
          </cell>
          <cell r="N60" t="str">
            <v>por</v>
          </cell>
          <cell r="O60" t="str">
            <v>por</v>
          </cell>
          <cell r="P60" t="str">
            <v>File Geodatabase Feature Class</v>
          </cell>
          <cell r="S60" t="str">
            <v>EPSG</v>
          </cell>
          <cell r="T60" t="str">
            <v>6.11(9.2.0)</v>
          </cell>
          <cell r="U60" t="str">
            <v>Diretoria de Geociências (DGC) / Coordenação de Cartografia (CCAR)</v>
          </cell>
          <cell r="V60" t="str">
            <v>Fundação Instituto Brasileiro de Geografia e Estatística (IBGE)</v>
          </cell>
          <cell r="AA60" t="str">
            <v>https://gis-portal.westeurope.cloudapp.azure.com/portal/sharing/rest/content/items/87a29175baa042cda6d55695e7f24255/data</v>
          </cell>
          <cell r="AF60" t="str">
            <v>20230126</v>
          </cell>
          <cell r="AG60" t="str">
            <v>ftp://geoftp.ibge.gov.br/cartas_e_mapas/bases_cartograficas_continuas/bc25/RJ/</v>
          </cell>
          <cell r="AJ60" t="str">
            <v>-44.888</v>
          </cell>
          <cell r="AK60" t="str">
            <v>-40.959</v>
          </cell>
          <cell r="AL60" t="str">
            <v>-23.3676</v>
          </cell>
          <cell r="AM60" t="str">
            <v>-20.7597</v>
          </cell>
          <cell r="AN60" t="str">
            <v>1</v>
          </cell>
          <cell r="AO60" t="str">
            <v>0</v>
          </cell>
          <cell r="AP60" t="str">
            <v>0</v>
          </cell>
        </row>
        <row r="61">
          <cell r="C61" t="str">
            <v>tra_caminho_aereo_25</v>
          </cell>
          <cell r="D61">
            <v>1</v>
          </cell>
          <cell r="E61" t="str">
            <v>C140_SoE_Sistema_de_Transporte_e_Mobilidade_Urbana</v>
          </cell>
          <cell r="F61" t="str">
            <v>Caminhos Aéreos - Base 1:25.000</v>
          </cell>
          <cell r="H61" t="str">
            <v>Fundação Instituto Brasileiro de Geografia e Estatística (IBGE) / Diretoria de Geociências (DGC) / Coordenação de Cartografia (CCAR)</v>
          </cell>
          <cell r="J61" t="str">
            <v>&lt;DIV STYLE="text-align:Left;"&gt;&lt;DIV&gt;&lt;DIV&gt;&lt;P&gt;&lt;SPAN&gt;A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terrestre.&lt;/SPAN&gt;&lt;/P&gt;&lt;/DIV&gt;&lt;/DIV&gt;&lt;/DIV&gt;</v>
          </cell>
          <cell r="K61" t="str">
            <v>RJ25, Base Vetorial, Base Cartográfica Contínua, Sistema de Transportes, Caminho Aéreo</v>
          </cell>
          <cell r="L61" t="str">
            <v>Compor um conjunto de dados geoespaciais de referência, estruturados em bases de dados digitais, que permite uma visão integrada do território na escala 1:25.000.</v>
          </cell>
          <cell r="M61" t="str">
            <v>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v>
          </cell>
          <cell r="N61" t="str">
            <v>por</v>
          </cell>
          <cell r="O61" t="str">
            <v>por</v>
          </cell>
          <cell r="P61" t="str">
            <v>File Geodatabase Feature Class</v>
          </cell>
          <cell r="S61" t="str">
            <v>EPSG</v>
          </cell>
          <cell r="T61" t="str">
            <v>6.11(9.2.0)</v>
          </cell>
          <cell r="U61" t="str">
            <v>Diretoria de Geociências (DGC) / Coordenação de Cartografia (CCAR)</v>
          </cell>
          <cell r="V61" t="str">
            <v>Fundação Instituto Brasileiro de Geografia e Estatística (IBGE)</v>
          </cell>
          <cell r="AA61" t="str">
            <v>https://gis-portal.westeurope.cloudapp.azure.com/portal/sharing/rest/content/items/9902108dd6b4423ab3c592e8308e91b5/data</v>
          </cell>
          <cell r="AF61" t="str">
            <v>20230125</v>
          </cell>
          <cell r="AG61" t="str">
            <v>ftp://geoftp.ibge.gov.br/cartas_e_mapas/bases_cartograficas_continuas/bc25/RJ/</v>
          </cell>
          <cell r="AJ61" t="str">
            <v>-44.888</v>
          </cell>
          <cell r="AK61" t="str">
            <v>-40.959</v>
          </cell>
          <cell r="AL61" t="str">
            <v>-23.3676</v>
          </cell>
          <cell r="AM61" t="str">
            <v>-20.7597</v>
          </cell>
          <cell r="AN61" t="str">
            <v>1</v>
          </cell>
          <cell r="AO61" t="str">
            <v>0</v>
          </cell>
          <cell r="AP61" t="str">
            <v>0</v>
          </cell>
        </row>
        <row r="62">
          <cell r="C62" t="str">
            <v>tra_condutor_hidrico_25</v>
          </cell>
          <cell r="D62">
            <v>1</v>
          </cell>
          <cell r="E62" t="str">
            <v>C140_SoE_Sistema_de_Transporte_e_Mobilidade_Urbana</v>
          </cell>
          <cell r="F62" t="str">
            <v>Condutores Hídricos - Base 1:25.000</v>
          </cell>
          <cell r="H62" t="str">
            <v>Fundação Instituto Brasileiro de Geografia e Estatística (IBGE) / Diretoria de Geociências (DGC) / Coordenação de Cartografia (CCAR)</v>
          </cell>
          <cell r="J62" t="str">
            <v>&lt;DIV STYLE="text-align:Left;"&gt;&lt;DIV&gt;&lt;DIV&gt;&lt;P&gt;&lt;SPAN&gt;A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terrestre.&lt;/SPAN&gt;&lt;/P&gt;&lt;/DIV&gt;&lt;/DIV&gt;&lt;/DIV&gt;</v>
          </cell>
          <cell r="K62" t="str">
            <v>RJ25, Base Vetorial, Base Cartográfica Contínua, Sistema de Transportes, Condutor Hídrico</v>
          </cell>
          <cell r="L62" t="str">
            <v>Compor um conjunto de dados geoespaciais de referência, estruturados em bases de dados digitais, que permite uma visão integrada do território na escala 1:25.000.</v>
          </cell>
          <cell r="M62" t="str">
            <v>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v>
          </cell>
          <cell r="N62" t="str">
            <v>por</v>
          </cell>
          <cell r="O62" t="str">
            <v>por</v>
          </cell>
          <cell r="P62" t="str">
            <v>File Geodatabase Feature Class</v>
          </cell>
          <cell r="S62" t="str">
            <v>EPSG</v>
          </cell>
          <cell r="T62" t="str">
            <v>6.11(9.2.0)</v>
          </cell>
          <cell r="U62" t="str">
            <v>Diretoria de Geociências (DGC) / Coordenação de Cartografia (CCAR)</v>
          </cell>
          <cell r="V62" t="str">
            <v>Fundação Instituto Brasileiro de Geografia e Estatística (IBGE)</v>
          </cell>
          <cell r="AA62" t="str">
            <v>https://gis-portal.westeurope.cloudapp.azure.com/portal/sharing/rest/content/items/0022d4c0d279459080f96a8ddeef7b1f/data</v>
          </cell>
          <cell r="AF62" t="str">
            <v>20230125</v>
          </cell>
          <cell r="AG62" t="str">
            <v>ftp://geoftp.ibge.gov.br/cartas_e_mapas/bases_cartograficas_continuas/bc25/RJ/versao2018</v>
          </cell>
          <cell r="AJ62" t="str">
            <v>-44.888</v>
          </cell>
          <cell r="AK62" t="str">
            <v>-40.959</v>
          </cell>
          <cell r="AL62" t="str">
            <v>-23.3676</v>
          </cell>
          <cell r="AM62" t="str">
            <v>-20.7597</v>
          </cell>
          <cell r="AN62" t="str">
            <v>1</v>
          </cell>
          <cell r="AO62" t="str">
            <v>0</v>
          </cell>
          <cell r="AP62" t="str">
            <v>0</v>
          </cell>
        </row>
        <row r="63">
          <cell r="C63" t="str">
            <v>tra_edf_const_portuaria_25</v>
          </cell>
          <cell r="D63">
            <v>1</v>
          </cell>
          <cell r="E63" t="str">
            <v>C140_SoE_Sistema_de_Transporte_e_Mobilidade_Urbana</v>
          </cell>
          <cell r="F63" t="str">
            <v>Edificações ou Construções Portuárias - Base 1:25.000</v>
          </cell>
          <cell r="H63" t="str">
            <v>Fundação Instituto Brasileiro de Geografia e Estatística (IBGE) / Diretoria de Geociências (DGC) / Coordenação de Cartografia (CCAR)</v>
          </cell>
          <cell r="J63" t="str">
            <v>&lt;DIV STYLE="text-align:Left;"&gt;&lt;DIV&gt;&lt;DIV&gt;&lt;P&gt;&lt;SPAN&gt;A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terrestre.&lt;/SPAN&gt;&lt;/P&gt;&lt;/DIV&gt;&lt;/DIV&gt;&lt;/DIV&gt;</v>
          </cell>
          <cell r="K63" t="str">
            <v>RJ25, Base Vetorial, Base Cartográfica Contínua, Sistema de Transportes, Edificação ou Construção Portuária</v>
          </cell>
          <cell r="L63" t="str">
            <v>Compor um conjunto de dados geoespaciais de referência, estruturados em bases de dados digitais, que permite uma visão integrada do território na escala 1:25.000.</v>
          </cell>
          <cell r="M63" t="str">
            <v>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v>
          </cell>
          <cell r="N63" t="str">
            <v>por</v>
          </cell>
          <cell r="O63" t="str">
            <v>por</v>
          </cell>
          <cell r="P63" t="str">
            <v>File Geodatabase Feature Class</v>
          </cell>
          <cell r="S63" t="str">
            <v>EPSG</v>
          </cell>
          <cell r="T63" t="str">
            <v>6.11(9.2.0)</v>
          </cell>
          <cell r="U63" t="str">
            <v>Diretoria de Geociências (DGC) / Coordenação de Cartografia (CCAR)</v>
          </cell>
          <cell r="V63" t="str">
            <v>Fundação Instituto Brasileiro de Geografia e Estatística (IBGE)</v>
          </cell>
          <cell r="AA63" t="str">
            <v>https://gis-portal.westeurope.cloudapp.azure.com/portal/sharing/rest/content/items/be5c58828f25495493ecf7e6c3815a9c/data</v>
          </cell>
          <cell r="AF63" t="str">
            <v>20230125</v>
          </cell>
          <cell r="AG63" t="str">
            <v>ftp://geoftp.ibge.gov.br/cartas_e_mapas/bases_cartograficas_continuas/bc25/RJ/versao2018</v>
          </cell>
          <cell r="AJ63" t="str">
            <v>-44.888</v>
          </cell>
          <cell r="AK63" t="str">
            <v>-40.959</v>
          </cell>
          <cell r="AL63" t="str">
            <v>-23.3676</v>
          </cell>
          <cell r="AM63" t="str">
            <v>-20.7597</v>
          </cell>
          <cell r="AN63" t="str">
            <v>1</v>
          </cell>
          <cell r="AO63" t="str">
            <v>0</v>
          </cell>
          <cell r="AP63" t="str">
            <v>0</v>
          </cell>
        </row>
        <row r="64">
          <cell r="C64" t="str">
            <v>tra_edf_metro_ferroviaria_25</v>
          </cell>
          <cell r="D64">
            <v>1</v>
          </cell>
          <cell r="E64" t="str">
            <v>C140_SoE_Sistema_de_Transporte_e_Mobilidade_Urbana</v>
          </cell>
          <cell r="F64" t="str">
            <v>Edificações Metroferroviárias - Base 1:25.000</v>
          </cell>
          <cell r="H64" t="str">
            <v>Fundação Instituto Brasileiro de Geografia e Estatística (IBGE) / Diretoria de Geociências (DGC) / Coordenação de Cartografia (CCAR)</v>
          </cell>
          <cell r="J64" t="str">
            <v>&lt;DIV STYLE="text-align:Left;"&gt;&lt;DIV&gt;&lt;DIV&gt;&lt;P&gt;&lt;SPAN&gt;A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terrestre.&lt;/SPAN&gt;&lt;/P&gt;&lt;/DIV&gt;&lt;/DIV&gt;&lt;/DIV&gt;</v>
          </cell>
          <cell r="K64" t="str">
            <v>RJ25, Base Vetorial, Base Cartográfica Contínua, Sistema de Transportes, Edificação Metroviária e/ou Ferroviária</v>
          </cell>
          <cell r="L64" t="str">
            <v>Compor um conjunto de dados geoespaciais de referência, estruturados em bases de dados digitais, que permite uma visão integrada do território na escala 1:25.000.</v>
          </cell>
          <cell r="M64" t="str">
            <v>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v>
          </cell>
          <cell r="N64" t="str">
            <v>por</v>
          </cell>
          <cell r="O64" t="str">
            <v>por</v>
          </cell>
          <cell r="P64" t="str">
            <v>File Geodatabase Feature Class</v>
          </cell>
          <cell r="S64" t="str">
            <v>EPSG</v>
          </cell>
          <cell r="T64" t="str">
            <v>6.11(9.2.0)</v>
          </cell>
          <cell r="U64" t="str">
            <v>Diretoria de Geociências (DGC) / Coordenação de Cartografia (CCAR)</v>
          </cell>
          <cell r="V64" t="str">
            <v>Fundação Instituto Brasileiro de Geografia e Estatística (IBGE)</v>
          </cell>
          <cell r="AA64" t="str">
            <v>https://gis-portal.westeurope.cloudapp.azure.com/portal/sharing/rest/content/items/361f6c1c924a4ae4b4db6defcacf724f/data</v>
          </cell>
          <cell r="AF64" t="str">
            <v>20230125</v>
          </cell>
          <cell r="AG64" t="str">
            <v>ftp://geoftp.ibge.gov.br/cartas_e_mapas/bases_cartograficas_continuas/bc25/RJ/</v>
          </cell>
          <cell r="AJ64" t="str">
            <v>-44.888</v>
          </cell>
          <cell r="AK64" t="str">
            <v>-40.959</v>
          </cell>
          <cell r="AL64" t="str">
            <v>-23.3676</v>
          </cell>
          <cell r="AM64" t="str">
            <v>-20.7597</v>
          </cell>
          <cell r="AN64" t="str">
            <v>1</v>
          </cell>
          <cell r="AO64" t="str">
            <v>0</v>
          </cell>
          <cell r="AP64" t="str">
            <v>0</v>
          </cell>
        </row>
        <row r="65">
          <cell r="C65" t="str">
            <v>tra_edf_rodoviaria_25</v>
          </cell>
          <cell r="D65">
            <v>1</v>
          </cell>
          <cell r="E65" t="str">
            <v>C140_SoE_Sistema_de_Transporte_e_Mobilidade_Urbana</v>
          </cell>
          <cell r="F65" t="str">
            <v>Edificações Rodoviárias - Base 1:25.000</v>
          </cell>
          <cell r="H65" t="str">
            <v>Fundação Instituto Brasileiro de Geografia e Estatística (IBGE) / Diretoria de Geociências (DGC) / Coordenação de Cartografia (CCAR)</v>
          </cell>
          <cell r="J65" t="str">
            <v>&lt;DIV STYLE="text-align:Left;"&gt;&lt;DIV&gt;&lt;DIV&gt;&lt;P&gt;&lt;SPAN&gt;A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terrestre.&lt;/SPAN&gt;&lt;/P&gt;&lt;/DIV&gt;&lt;/DIV&gt;&lt;/DIV&gt;</v>
          </cell>
          <cell r="K65" t="str">
            <v>RJ25, Base Vetorial, Base Cartográfica Contínua, Sistema de Transportes, Edificação Rodoviária</v>
          </cell>
          <cell r="L65" t="str">
            <v>Compor um conjunto de dados geoespaciais de referência, estruturados em bases de dados digitais, que permite uma visão integrada do território na escala 1:25.000.</v>
          </cell>
          <cell r="M65" t="str">
            <v>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v>
          </cell>
          <cell r="N65" t="str">
            <v>por</v>
          </cell>
          <cell r="O65" t="str">
            <v>por</v>
          </cell>
          <cell r="P65" t="str">
            <v>File Geodatabase Feature Class</v>
          </cell>
          <cell r="S65" t="str">
            <v>EPSG</v>
          </cell>
          <cell r="T65" t="str">
            <v>6.11(9.2.0)</v>
          </cell>
          <cell r="U65" t="str">
            <v>Diretoria de Geociências (DGC) / Coordenação de Cartografia (CCAR)</v>
          </cell>
          <cell r="V65" t="str">
            <v>Fundação Instituto Brasileiro de Geografia e Estatística (IBGE)</v>
          </cell>
          <cell r="AA65" t="str">
            <v>https://gis-portal.westeurope.cloudapp.azure.com/portal/sharing/rest/content/items/19f6904ca4a341678d5e4bea3b5465cd/data</v>
          </cell>
          <cell r="AF65" t="str">
            <v>20230125</v>
          </cell>
          <cell r="AG65" t="str">
            <v>ftp://geoftp.ibge.gov.br/cartas_e_mapas/bases_cartograficas_continuas/bc25/RJ/versao2018</v>
          </cell>
          <cell r="AJ65" t="str">
            <v>-44.888</v>
          </cell>
          <cell r="AK65" t="str">
            <v>-40.959</v>
          </cell>
          <cell r="AL65" t="str">
            <v>-23.3676</v>
          </cell>
          <cell r="AM65" t="str">
            <v>-20.7597</v>
          </cell>
          <cell r="AN65" t="str">
            <v>1</v>
          </cell>
          <cell r="AO65" t="str">
            <v>0</v>
          </cell>
          <cell r="AP65" t="str">
            <v>0</v>
          </cell>
        </row>
        <row r="66">
          <cell r="C66" t="str">
            <v>tra_id_trech_rodoviario_25</v>
          </cell>
          <cell r="D66">
            <v>1</v>
          </cell>
          <cell r="E66" t="str">
            <v>C140_SoE_Sistema_de_Transporte_e_Mobilidade_Urbana</v>
          </cell>
          <cell r="F66" t="str">
            <v>Identificadores de Trechos Rodoviários - Base 1:25.000</v>
          </cell>
          <cell r="H66" t="str">
            <v>Fundação Instituto Brasileiro de Geografia e Estatística (IBGE) / Diretoria de Geociências (DGC) / Coordenação de Cartografia (CCAR)</v>
          </cell>
          <cell r="J66" t="str">
            <v>&lt;DIV STYLE="text-align:Left;"&gt;&lt;DIV&gt;&lt;DIV&gt;&lt;P&gt;&lt;SPAN&gt;A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terrestre.&lt;/SPAN&gt;&lt;/P&gt;&lt;/DIV&gt;&lt;/DIV&gt;&lt;/DIV&gt;</v>
          </cell>
          <cell r="K66" t="str">
            <v>RJ25, Base Vetorial, Base Cartográfica Contínua, Sistema de Transportes, Identificador de Trecho Rodoviário</v>
          </cell>
          <cell r="L66" t="str">
            <v>Compor um conjunto de dados geoespaciais de referência, estruturados em bases de dados digitais, que permite uma visão integrada do território na escala 1:25.000.</v>
          </cell>
          <cell r="M66" t="str">
            <v>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v>
          </cell>
          <cell r="N66" t="str">
            <v>por</v>
          </cell>
          <cell r="O66" t="str">
            <v>por</v>
          </cell>
          <cell r="P66" t="str">
            <v>File Geodatabase Feature Class</v>
          </cell>
          <cell r="S66" t="str">
            <v>EPSG</v>
          </cell>
          <cell r="T66" t="str">
            <v>6.11(9.2.0)</v>
          </cell>
          <cell r="U66" t="str">
            <v>Diretoria de Geociências (DGC) / Coordenação de Cartografia (CCAR)</v>
          </cell>
          <cell r="V66" t="str">
            <v>Fundação Instituto Brasileiro de Geografia e Estatística (IBGE)</v>
          </cell>
          <cell r="AA66" t="str">
            <v>https://gis-portal.westeurope.cloudapp.azure.com/portal/sharing/rest/content/items/4308a5ff3b59446284f218f57df030b0/data</v>
          </cell>
          <cell r="AF66" t="str">
            <v>20230125</v>
          </cell>
          <cell r="AG66" t="str">
            <v>ftp://geoftp.ibge.gov.br/cartas_e_mapas/bases_cartograficas_continuas/bc25/RJ/</v>
          </cell>
          <cell r="AJ66" t="str">
            <v>-44.888</v>
          </cell>
          <cell r="AK66" t="str">
            <v>-40.959</v>
          </cell>
          <cell r="AL66" t="str">
            <v>-23.3676</v>
          </cell>
          <cell r="AM66" t="str">
            <v>-20.7597</v>
          </cell>
          <cell r="AN66" t="str">
            <v>1</v>
          </cell>
          <cell r="AO66" t="str">
            <v>0</v>
          </cell>
          <cell r="AP66" t="str">
            <v>0</v>
          </cell>
        </row>
        <row r="67">
          <cell r="C67" t="str">
            <v>tra_passagem_nivel_25</v>
          </cell>
          <cell r="D67">
            <v>1</v>
          </cell>
          <cell r="E67" t="str">
            <v>C140_SoE_Sistema_de_Transporte_e_Mobilidade_Urbana</v>
          </cell>
          <cell r="F67" t="str">
            <v>Passagens de Nível - Base 1:25.000</v>
          </cell>
          <cell r="H67" t="str">
            <v>Fundação Instituto Brasileiro de Geografia e Estatística (IBGE) / Diretoria de Geociências (DGC) / Coordenação de Cartografia (CCAR)</v>
          </cell>
          <cell r="J67" t="str">
            <v>&lt;DIV STYLE="text-align:Left;"&gt;&lt;DIV&gt;&lt;DIV&gt;&lt;P&gt;&lt;SPAN&gt;A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terrestre.&lt;/SPAN&gt;&lt;/P&gt;&lt;/DIV&gt;&lt;/DIV&gt;&lt;/DIV&gt;</v>
          </cell>
          <cell r="K67" t="str">
            <v>RJ25, Base Vetorial, Base Cartográfica Contínua, Sistema de Transportes, Passagem de Nível</v>
          </cell>
          <cell r="L67" t="str">
            <v>Compor um conjunto de dados geoespaciais de referência, estruturados em bases de dados digitais, que permite uma visão integrada do território na escala 1:25.000.</v>
          </cell>
          <cell r="M67" t="str">
            <v>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v>
          </cell>
          <cell r="N67" t="str">
            <v>por</v>
          </cell>
          <cell r="O67" t="str">
            <v>por</v>
          </cell>
          <cell r="P67" t="str">
            <v>File Geodatabase Feature Class</v>
          </cell>
          <cell r="S67" t="str">
            <v>EPSG</v>
          </cell>
          <cell r="T67" t="str">
            <v>6.11(9.2.0)</v>
          </cell>
          <cell r="U67" t="str">
            <v>Diretoria de Geociências (DGC) / Coordenação de Cartografia (CCAR)</v>
          </cell>
          <cell r="V67" t="str">
            <v>Fundação Instituto Brasileiro de Geografia e Estatística (IBGE)</v>
          </cell>
          <cell r="AA67" t="str">
            <v>https://gis-portal.westeurope.cloudapp.azure.com/portal/sharing/rest/content/items/d989fe9fcfd6428fada8e1bd94fc8717/data</v>
          </cell>
          <cell r="AF67" t="str">
            <v>20230125</v>
          </cell>
          <cell r="AG67" t="str">
            <v>ftp://geoftp.ibge.gov.br/cartas_e_mapas/bases_cartograficas_continuas/bc25/RJ/versao2018</v>
          </cell>
          <cell r="AJ67" t="str">
            <v>-44.888</v>
          </cell>
          <cell r="AK67" t="str">
            <v>-40.959</v>
          </cell>
          <cell r="AL67" t="str">
            <v>-23.3676</v>
          </cell>
          <cell r="AM67" t="str">
            <v>-20.7597</v>
          </cell>
          <cell r="AN67" t="str">
            <v>1</v>
          </cell>
          <cell r="AO67" t="str">
            <v>0</v>
          </cell>
          <cell r="AP67" t="str">
            <v>0</v>
          </cell>
        </row>
        <row r="68">
          <cell r="C68" t="str">
            <v>tra_ponto_duto_25</v>
          </cell>
          <cell r="D68">
            <v>1</v>
          </cell>
          <cell r="E68" t="str">
            <v>C140_SoE_Sistema_de_Transporte_e_Mobilidade_Urbana</v>
          </cell>
          <cell r="F68" t="str">
            <v>Pontos Dutos - Base 1:25.000</v>
          </cell>
          <cell r="H68" t="str">
            <v>Fundação Instituto Brasileiro de Geografia e Estatística (IBGE) / Diretoria de Geociências (DGC) / Coordenação de Cartografia (CCAR)</v>
          </cell>
          <cell r="J68" t="str">
            <v>&lt;DIV STYLE="text-align:Left;"&gt;&lt;DIV&gt;&lt;DIV&gt;&lt;P&gt;&lt;SPAN&gt;A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terrestre.&lt;/SPAN&gt;&lt;/P&gt;&lt;/DIV&gt;&lt;/DIV&gt;&lt;/DIV&gt;</v>
          </cell>
          <cell r="K68" t="str">
            <v>RJ25, Base Vetorial, Base Cartográfica Contínua, Sistema de Transportes, Ponto Duto</v>
          </cell>
          <cell r="L68" t="str">
            <v>Compor um conjunto de dados geoespaciais de referência, estruturados em bases de dados digitais, que permite uma visão integrada do território na escala 1:25.000.</v>
          </cell>
          <cell r="M68" t="str">
            <v>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v>
          </cell>
          <cell r="N68" t="str">
            <v>por</v>
          </cell>
          <cell r="O68" t="str">
            <v>por</v>
          </cell>
          <cell r="P68" t="str">
            <v>File Geodatabase Feature Class</v>
          </cell>
          <cell r="S68" t="str">
            <v>EPSG</v>
          </cell>
          <cell r="T68" t="str">
            <v>6.11(9.2.0)</v>
          </cell>
          <cell r="U68" t="str">
            <v>Diretoria de Geociências (DGC) / Coordenação de Cartografia (CCAR)</v>
          </cell>
          <cell r="V68" t="str">
            <v>Fundação Instituto Brasileiro de Geografia e Estatística (IBGE)</v>
          </cell>
          <cell r="AA68" t="str">
            <v>https://gis-portal.westeurope.cloudapp.azure.com/portal/sharing/rest/content/items/297060260e3f43a3b7c0ef4cd19e3644/data</v>
          </cell>
          <cell r="AF68" t="str">
            <v>20230126</v>
          </cell>
          <cell r="AG68" t="str">
            <v>ftp://geoftp.ibge.gov.br/cartas_e_mapas/bases_cartograficas_continuas/bc25/RJ/</v>
          </cell>
          <cell r="AJ68" t="str">
            <v>-44.888</v>
          </cell>
          <cell r="AK68" t="str">
            <v>-40.959</v>
          </cell>
          <cell r="AL68" t="str">
            <v>-23.3676</v>
          </cell>
          <cell r="AM68" t="str">
            <v>-20.7597</v>
          </cell>
          <cell r="AN68" t="str">
            <v>1</v>
          </cell>
          <cell r="AO68" t="str">
            <v>0</v>
          </cell>
          <cell r="AP68" t="str">
            <v>0</v>
          </cell>
        </row>
        <row r="69">
          <cell r="C69" t="str">
            <v>tra_ponto_ferroviario_25</v>
          </cell>
          <cell r="D69">
            <v>1</v>
          </cell>
          <cell r="E69" t="str">
            <v>C140_SoE_Sistema_de_Transporte_e_Mobilidade_Urbana</v>
          </cell>
          <cell r="F69" t="str">
            <v>Pontos Ferroviários - Base 1:25.000</v>
          </cell>
          <cell r="H69" t="str">
            <v>Fundação Instituto Brasileiro de Geografia e Estatística (IBGE) / Diretoria de Geociências (DGC) / Coordenação de Cartografia (CCAR)</v>
          </cell>
          <cell r="J69" t="str">
            <v>&lt;DIV STYLE="text-align:Left;"&gt;&lt;DIV&gt;&lt;DIV&gt;&lt;P&gt;&lt;SPAN&gt;A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terrestre.&lt;/SPAN&gt;&lt;/P&gt;&lt;/DIV&gt;&lt;/DIV&gt;&lt;/DIV&gt;</v>
          </cell>
          <cell r="K69" t="str">
            <v>RJ25, Base Vetorial, Base Cartográfica Contínua, Sistema de Transportes, Ponto Ferroviário</v>
          </cell>
          <cell r="L69" t="str">
            <v>Compor um conjunto de dados geoespaciais de referência, estruturados em bases de dados digitais, que permite uma visão integrada do território na escala 1:25.000.</v>
          </cell>
          <cell r="M69" t="str">
            <v>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v>
          </cell>
          <cell r="N69" t="str">
            <v>por</v>
          </cell>
          <cell r="O69" t="str">
            <v>por</v>
          </cell>
          <cell r="P69" t="str">
            <v>File Geodatabase Feature Class</v>
          </cell>
          <cell r="S69" t="str">
            <v>EPSG</v>
          </cell>
          <cell r="T69" t="str">
            <v>6.11(9.2.0)</v>
          </cell>
          <cell r="U69" t="str">
            <v>Diretoria de Geociências (DGC) / Coordenação de Cartografia (CCAR)</v>
          </cell>
          <cell r="V69" t="str">
            <v>Fundação Instituto Brasileiro de Geografia e Estatística (IBGE)</v>
          </cell>
          <cell r="AA69" t="str">
            <v>https://gis-portal.westeurope.cloudapp.azure.com/portal/sharing/rest/content/items/1bd8a0c967ac43f79acb63910362aa0e/data</v>
          </cell>
          <cell r="AF69" t="str">
            <v>20230125</v>
          </cell>
          <cell r="AG69" t="str">
            <v>ftp://geoftp.ibge.gov.br/cartas_e_mapas/bases_cartograficas_continuas/bc25/RJ/</v>
          </cell>
          <cell r="AJ69" t="str">
            <v>-44.888</v>
          </cell>
          <cell r="AK69" t="str">
            <v>-40.959</v>
          </cell>
          <cell r="AL69" t="str">
            <v>-23.3676</v>
          </cell>
          <cell r="AM69" t="str">
            <v>-20.7597</v>
          </cell>
          <cell r="AN69" t="str">
            <v>1</v>
          </cell>
          <cell r="AO69" t="str">
            <v>0</v>
          </cell>
          <cell r="AP69" t="str">
            <v>0</v>
          </cell>
        </row>
        <row r="70">
          <cell r="C70" t="str">
            <v>tra_posto_combustivel_25</v>
          </cell>
          <cell r="D70">
            <v>1</v>
          </cell>
          <cell r="E70" t="str">
            <v>C140_SoE_Sistema_de_Transporte_e_Mobilidade_Urbana</v>
          </cell>
          <cell r="F70" t="str">
            <v>Postos de Combustível - Base 1:25.000</v>
          </cell>
          <cell r="H70" t="str">
            <v>Fundação Instituto Brasileiro de Geografia e Estatística (IBGE) / Diretoria de Geociências (DGC) / Coordenação de Cartografia (CCAR)</v>
          </cell>
          <cell r="J70" t="str">
            <v>&lt;DIV STYLE="text-align:Left;"&gt;&lt;DIV&gt;&lt;DIV&gt;&lt;P&gt;&lt;SPAN&gt;A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terrestre.&lt;/SPAN&gt;&lt;/P&gt;&lt;/DIV&gt;&lt;/DIV&gt;&lt;/DIV&gt;</v>
          </cell>
          <cell r="K70" t="str">
            <v>RJ25, Base Vetorial, Base Cartográfica Contínua, Sistema de Transportes, Posto de Combustível.</v>
          </cell>
          <cell r="L70" t="str">
            <v>Compor um conjunto de dados geoespaciais de referência, estruturados em bases de dados digitais, que permite uma visão integrada do território na escala 1:25.000.</v>
          </cell>
          <cell r="M70" t="str">
            <v>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v>
          </cell>
          <cell r="N70" t="str">
            <v>por</v>
          </cell>
          <cell r="O70" t="str">
            <v>por</v>
          </cell>
          <cell r="P70" t="str">
            <v>File Geodatabase Feature Class</v>
          </cell>
          <cell r="S70" t="str">
            <v>EPSG</v>
          </cell>
          <cell r="T70" t="str">
            <v>6.11(9.2.0)</v>
          </cell>
          <cell r="U70" t="str">
            <v>Diretoria de Geociências (DGC) / Coordenação de Cartografia (CCAR)</v>
          </cell>
          <cell r="V70" t="str">
            <v>Fundação Instituto Brasileiro de Geografia e Estatística (IBGE)</v>
          </cell>
          <cell r="AA70" t="str">
            <v>https://gis-portal.westeurope.cloudapp.azure.com/portal/sharing/rest/content/items/0751ed0d13894eb9b84ac90340097e07/data</v>
          </cell>
          <cell r="AF70" t="str">
            <v>20230125</v>
          </cell>
          <cell r="AG70" t="str">
            <v>ftp://geoftp.ibge.gov.br/cartas_e_mapas/bases_cartograficas_continuas/bc25/RJ/versao2018</v>
          </cell>
          <cell r="AJ70" t="str">
            <v>-44.888</v>
          </cell>
          <cell r="AK70" t="str">
            <v>-40.959</v>
          </cell>
          <cell r="AL70" t="str">
            <v>-23.3676</v>
          </cell>
          <cell r="AM70" t="str">
            <v>-20.7597</v>
          </cell>
          <cell r="AN70" t="str">
            <v>1</v>
          </cell>
          <cell r="AO70" t="str">
            <v>0</v>
          </cell>
          <cell r="AP70" t="str">
            <v>0</v>
          </cell>
        </row>
        <row r="71">
          <cell r="C71" t="str">
            <v>tra_sinalizacao_25</v>
          </cell>
          <cell r="D71">
            <v>1</v>
          </cell>
          <cell r="E71" t="str">
            <v>C140_SoE_Sistema_de_Transporte_e_Mobilidade_Urbana</v>
          </cell>
          <cell r="F71" t="str">
            <v>Faróis - Base 1:25.000</v>
          </cell>
          <cell r="H71" t="str">
            <v>Fundação Instituto Brasileiro de Geografia e Estatística (IBGE) / Diretoria de Geociências (DGC) / Coordenação de Cartografia (CCAR)</v>
          </cell>
          <cell r="J71" t="str">
            <v>&lt;DIV STYLE="text-align:Left;"&gt;&lt;DIV&gt;&lt;DIV&gt;&lt;P&gt;&lt;SPAN&gt;A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terrestre.&lt;/SPAN&gt;&lt;/P&gt;&lt;/DIV&gt;&lt;/DIV&gt;&lt;/DIV&gt;</v>
          </cell>
          <cell r="K71" t="str">
            <v>RJ25, Base Vetorial, Base Cartográfica Contínua, Sistema de Transportes, Sinalização</v>
          </cell>
          <cell r="L71" t="str">
            <v>Compor um conjunto de dados geoespaciais de referência, estruturados em bases de dados digitais, que permite uma visão integrada do território na escala 1:25.000.</v>
          </cell>
          <cell r="M71" t="str">
            <v>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v>
          </cell>
          <cell r="N71" t="str">
            <v>por</v>
          </cell>
          <cell r="O71" t="str">
            <v>por</v>
          </cell>
          <cell r="P71" t="str">
            <v>File Geodatabase Feature Class</v>
          </cell>
          <cell r="S71" t="str">
            <v>EPSG</v>
          </cell>
          <cell r="T71" t="str">
            <v>6.11(9.2.0)</v>
          </cell>
          <cell r="U71" t="str">
            <v>Diretoria de Geociências (DGC) / Coordenação de Cartografia (CCAR)</v>
          </cell>
          <cell r="V71" t="str">
            <v>Fundação Instituto Brasileiro de Geografia e Estatística (IBGE)</v>
          </cell>
          <cell r="AA71" t="str">
            <v>https://gis-portal.westeurope.cloudapp.azure.com/portal/sharing/rest/content/items/bd51893814cd48418112f2bb34713776/data</v>
          </cell>
          <cell r="AF71" t="str">
            <v>20230125</v>
          </cell>
          <cell r="AG71" t="str">
            <v>ftp://geoftp.ibge.gov.br/cartas_e_mapas/bases_cartograficas_continuas/bc25/RJ/</v>
          </cell>
          <cell r="AJ71" t="str">
            <v>-44.888</v>
          </cell>
          <cell r="AK71" t="str">
            <v>-40.959</v>
          </cell>
          <cell r="AL71" t="str">
            <v>-23.3676</v>
          </cell>
          <cell r="AM71" t="str">
            <v>-20.7597</v>
          </cell>
          <cell r="AN71" t="str">
            <v>1</v>
          </cell>
          <cell r="AO71" t="str">
            <v>0</v>
          </cell>
          <cell r="AP71" t="str">
            <v>0</v>
          </cell>
        </row>
        <row r="72">
          <cell r="C72" t="str">
            <v>tra_travessia_balsa_25</v>
          </cell>
          <cell r="D72">
            <v>1</v>
          </cell>
          <cell r="E72" t="str">
            <v>C140_SoE_Sistema_de_Transporte_e_Mobilidade_Urbana</v>
          </cell>
          <cell r="F72" t="str">
            <v>Travessias de Balsas - Base 1:25.000</v>
          </cell>
          <cell r="H72" t="str">
            <v>Fundação Instituto Brasileiro de Geografia e Estatística (IBGE) / Diretoria de Geociências (DGC) / Coordenação de Cartografia (CCAR)</v>
          </cell>
          <cell r="J72" t="str">
            <v>&lt;DIV STYLE="text-align:Left;"&gt;&lt;DIV&gt;&lt;DIV&gt;&lt;P&gt;&lt;SPAN&gt;A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terrestre.&lt;/SPAN&gt;&lt;/P&gt;&lt;/DIV&gt;&lt;/DIV&gt;&lt;/DIV&gt;</v>
          </cell>
          <cell r="K72" t="str">
            <v>RJ25, Base Vetorial, Base Cartográfica Contínua, Sistema de Transportes, Travessia</v>
          </cell>
          <cell r="L72" t="str">
            <v>Compor um conjunto de dados geoespaciais de referência, estruturados em bases de dados digitais, que permite uma visão integrada do território na escala 1:25.000.</v>
          </cell>
          <cell r="M72" t="str">
            <v>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v>
          </cell>
          <cell r="N72" t="str">
            <v>por</v>
          </cell>
          <cell r="O72" t="str">
            <v>por</v>
          </cell>
          <cell r="P72" t="str">
            <v>File Geodatabase Feature Class</v>
          </cell>
          <cell r="S72" t="str">
            <v>EPSG</v>
          </cell>
          <cell r="T72" t="str">
            <v>6.11(9.2.0)</v>
          </cell>
          <cell r="U72" t="str">
            <v>Diretoria de Geociências (DGC) / Coordenação de Cartografia (CCAR)</v>
          </cell>
          <cell r="V72" t="str">
            <v>Fundação Instituto Brasileiro de Geografia e Estatística (IBGE)</v>
          </cell>
          <cell r="AA72" t="str">
            <v>https://gis-portal.westeurope.cloudapp.azure.com/portal/sharing/rest/content/items/3fcd83ddf7864928ac1404cc8c640f7a/data</v>
          </cell>
          <cell r="AF72" t="str">
            <v>20230125</v>
          </cell>
          <cell r="AG72" t="str">
            <v>ftp://geoftp.ibge.gov.br/cartas_e_mapas/bases_cartograficas_continuas/bc25/RJ/versao2018</v>
          </cell>
          <cell r="AJ72" t="str">
            <v>-44.888</v>
          </cell>
          <cell r="AK72" t="str">
            <v>-40.959</v>
          </cell>
          <cell r="AL72" t="str">
            <v>-23.3676</v>
          </cell>
          <cell r="AM72" t="str">
            <v>-20.7597</v>
          </cell>
          <cell r="AN72" t="str">
            <v>1</v>
          </cell>
          <cell r="AO72" t="str">
            <v>0</v>
          </cell>
          <cell r="AP72" t="str">
            <v>0</v>
          </cell>
        </row>
        <row r="73">
          <cell r="C73" t="str">
            <v>tra_trecho_duto_25</v>
          </cell>
          <cell r="D73">
            <v>1</v>
          </cell>
          <cell r="E73" t="str">
            <v>C140_SoE_Sistema_de_Transporte_e_Mobilidade_Urbana</v>
          </cell>
          <cell r="F73" t="str">
            <v>Trechos Dutos - Base 1:25.000</v>
          </cell>
          <cell r="H73" t="str">
            <v>Fundação Instituto Brasileiro de Geografia e Estatística (IBGE) / Diretoria de Geociências (DGC) / Coordenação de Cartografia (CCAR)</v>
          </cell>
          <cell r="J73" t="str">
            <v>&lt;DIV STYLE="text-align:Left;"&gt;&lt;DIV&gt;&lt;DIV&gt;&lt;P&gt;&lt;SPAN&gt;A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terrestre.&lt;/SPAN&gt;&lt;/P&gt;&lt;/DIV&gt;&lt;/DIV&gt;&lt;/DIV&gt;</v>
          </cell>
          <cell r="K73" t="str">
            <v>RJ25, Base Vetorial, Base Cartográfica Contínua, Sistema de Transportes, Trecho Duto</v>
          </cell>
          <cell r="L73" t="str">
            <v>Compor um conjunto de dados geoespaciais de referência, estruturados em bases de dados digitais, que permite uma visão integrada do território na escala 1:25.000.</v>
          </cell>
          <cell r="M73" t="str">
            <v>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v>
          </cell>
          <cell r="N73" t="str">
            <v>por</v>
          </cell>
          <cell r="O73" t="str">
            <v>por</v>
          </cell>
          <cell r="P73" t="str">
            <v>File Geodatabase Feature Class</v>
          </cell>
          <cell r="S73" t="str">
            <v>EPSG</v>
          </cell>
          <cell r="T73" t="str">
            <v>6.11(9.2.0)</v>
          </cell>
          <cell r="U73" t="str">
            <v>Diretoria de Geociências (DGC) / Coordenação de Cartografia (CCAR)</v>
          </cell>
          <cell r="V73" t="str">
            <v>Fundação Instituto Brasileiro de Geografia e Estatística (IBGE)</v>
          </cell>
          <cell r="AA73" t="str">
            <v>https://gis-portal.westeurope.cloudapp.azure.com/portal/sharing/rest/content/items/06b6b274ba9e43a78ed7d72d02cb7077/data</v>
          </cell>
          <cell r="AF73" t="str">
            <v>20230125</v>
          </cell>
          <cell r="AG73" t="str">
            <v>ftp://geoftp.ibge.gov.br/cartas_e_mapas/bases_cartograficas_continuas/bc25/RJ/</v>
          </cell>
          <cell r="AJ73" t="str">
            <v>-44.888</v>
          </cell>
          <cell r="AK73" t="str">
            <v>-40.959</v>
          </cell>
          <cell r="AL73" t="str">
            <v>-23.3676</v>
          </cell>
          <cell r="AM73" t="str">
            <v>-20.7597</v>
          </cell>
          <cell r="AN73" t="str">
            <v>1</v>
          </cell>
          <cell r="AO73" t="str">
            <v>0</v>
          </cell>
          <cell r="AP73" t="str">
            <v>0</v>
          </cell>
        </row>
        <row r="74">
          <cell r="C74" t="str">
            <v>tra_trecho_ferroviario_25</v>
          </cell>
          <cell r="D74">
            <v>1</v>
          </cell>
          <cell r="E74" t="str">
            <v>C140_SoE_Sistema_de_Transporte_e_Mobilidade_Urbana</v>
          </cell>
          <cell r="F74" t="str">
            <v>Trechos Ferroviários - Base 1:25.000</v>
          </cell>
          <cell r="H74" t="str">
            <v>Fundação Instituto Brasileiro de Geografia e Estatística (IBGE) / Diretoria de Geociências (DGC) / Coordenação de Cartografia (CCAR)</v>
          </cell>
          <cell r="J74" t="str">
            <v>&lt;DIV STYLE="text-align:Left;"&gt;&lt;DIV&gt;&lt;DIV&gt;&lt;P&gt;&lt;SPAN&gt;A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terrestre.&lt;/SPAN&gt;&lt;/P&gt;&lt;/DIV&gt;&lt;/DIV&gt;&lt;/DIV&gt;</v>
          </cell>
          <cell r="K74" t="str">
            <v>RJ25, Base Vetorial, Base Cartográfica Contínua, Sistema de Transportes, Trecho Ferroviário</v>
          </cell>
          <cell r="L74" t="str">
            <v>Compor um conjunto de dados geoespaciais de referência, estruturados em bases de dados digitais, que permite uma visão integrada do território na escala 1:25.000.</v>
          </cell>
          <cell r="M74" t="str">
            <v>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v>
          </cell>
          <cell r="N74" t="str">
            <v>por</v>
          </cell>
          <cell r="O74" t="str">
            <v>por</v>
          </cell>
          <cell r="P74" t="str">
            <v>File Geodatabase Feature Class</v>
          </cell>
          <cell r="S74" t="str">
            <v>EPSG</v>
          </cell>
          <cell r="T74" t="str">
            <v>6.11(9.2.0)</v>
          </cell>
          <cell r="U74" t="str">
            <v>Diretoria de Geociências (DGC) / Coordenação de Cartografia (CCAR)</v>
          </cell>
          <cell r="V74" t="str">
            <v>Fundação Instituto Brasileiro de Geografia e Estatística (IBGE)</v>
          </cell>
          <cell r="AA74" t="str">
            <v>https://gis-portal.westeurope.cloudapp.azure.com/portal/sharing/rest/content/items/c26a58b920254c0f8ea6c1b43d3d5738/data</v>
          </cell>
          <cell r="AF74" t="str">
            <v>20230125</v>
          </cell>
          <cell r="AG74" t="str">
            <v>ftp://geoftp.ibge.gov.br/cartas_e_mapas/bases_cartograficas_continuas/bc25/RJ/versao2018</v>
          </cell>
          <cell r="AJ74" t="str">
            <v>-44.888</v>
          </cell>
          <cell r="AK74" t="str">
            <v>-40.959</v>
          </cell>
          <cell r="AL74" t="str">
            <v>-23.3676</v>
          </cell>
          <cell r="AM74" t="str">
            <v>-20.7597</v>
          </cell>
          <cell r="AN74" t="str">
            <v>1</v>
          </cell>
          <cell r="AO74" t="str">
            <v>0</v>
          </cell>
          <cell r="AP74" t="str">
            <v>0</v>
          </cell>
        </row>
        <row r="75">
          <cell r="C75" t="str">
            <v>tra_trecho_rodoviario_25</v>
          </cell>
          <cell r="D75">
            <v>1</v>
          </cell>
          <cell r="E75" t="str">
            <v>C140_SoE_Sistema_de_Transporte_e_Mobilidade_Urbana</v>
          </cell>
          <cell r="F75" t="str">
            <v>Trechos Rodoviários - Base 1:25.000</v>
          </cell>
          <cell r="H75" t="str">
            <v>Fundação Instituto Brasileiro de Geografia e Estatística (IBGE) / Diretoria de Geociências (DGC) / Coordenação de Cartografia (CCAR)</v>
          </cell>
          <cell r="J75" t="str">
            <v>&lt;DIV STYLE="text-align:Left;"&gt;&lt;DIV&gt;&lt;DIV&gt;&lt;P&gt;&lt;SPAN&gt;A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terrestre.&lt;/SPAN&gt;&lt;/P&gt;&lt;/DIV&gt;&lt;/DIV&gt;&lt;/DIV&gt;</v>
          </cell>
          <cell r="K75" t="str">
            <v>RJ25, Base Vetorial, Base Cartográfica Contínua, Sistema de Transportes, Trecho Rodoviario</v>
          </cell>
          <cell r="L75" t="str">
            <v>Compor um conjunto de dados geoespaciais de referência, estruturados em bases de dados digitais, que permite uma visão integrada do território na escala 1:25.000.</v>
          </cell>
          <cell r="M75" t="str">
            <v>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v>
          </cell>
          <cell r="N75" t="str">
            <v>por</v>
          </cell>
          <cell r="O75" t="str">
            <v>por</v>
          </cell>
          <cell r="P75" t="str">
            <v>File Geodatabase Feature Class</v>
          </cell>
          <cell r="S75" t="str">
            <v>EPSG</v>
          </cell>
          <cell r="T75" t="str">
            <v>6.11(9.2.0)</v>
          </cell>
          <cell r="U75" t="str">
            <v>Diretoria de Geociências (DGC) / Coordenação de Cartografia (CCAR)</v>
          </cell>
          <cell r="V75" t="str">
            <v>Fundação Instituto Brasileiro de Geografia e Estatística (IBGE)</v>
          </cell>
          <cell r="AA75" t="str">
            <v>https://gis-portal.westeurope.cloudapp.azure.com/portal/sharing/rest/content/items/835e3bd47aa54e1ebe8b1e54b42ad328/data</v>
          </cell>
          <cell r="AF75" t="str">
            <v>20230125</v>
          </cell>
          <cell r="AG75" t="str">
            <v>ftp://geoftp.ibge.gov.br/cartas_e_mapas/bases_cartograficas_continuas/bc25/RJ/</v>
          </cell>
          <cell r="AJ75" t="str">
            <v>-44.888</v>
          </cell>
          <cell r="AK75" t="str">
            <v>-40.959</v>
          </cell>
          <cell r="AL75" t="str">
            <v>-23.3676</v>
          </cell>
          <cell r="AM75" t="str">
            <v>-20.7597</v>
          </cell>
          <cell r="AN75" t="str">
            <v>1</v>
          </cell>
          <cell r="AO75" t="str">
            <v>0</v>
          </cell>
          <cell r="AP75" t="str">
            <v>0</v>
          </cell>
        </row>
        <row r="76">
          <cell r="C76" t="str">
            <v>tra_trilha_picada_25</v>
          </cell>
          <cell r="D76">
            <v>1</v>
          </cell>
          <cell r="E76" t="str">
            <v>C140_SoE_Sistema_de_Transporte_e_Mobilidade_Urbana</v>
          </cell>
          <cell r="F76" t="str">
            <v>Trilhas Picadas - Base 1:25.000</v>
          </cell>
          <cell r="H76" t="str">
            <v>Fundação Instituto Brasileiro de Geografia e Estatística (IBGE) / Diretoria de Geociências (DGC) / Coordenação de Cartografia (CCAR)</v>
          </cell>
          <cell r="J76" t="str">
            <v>&lt;DIV STYLE="text-align:Left;"&gt;&lt;DIV&gt;&lt;DIV&gt;&lt;P&gt;&lt;SPAN&gt;A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terrestre.&lt;/SPAN&gt;&lt;/P&gt;&lt;/DIV&gt;&lt;/DIV&gt;&lt;/DIV&gt;</v>
          </cell>
          <cell r="K76" t="str">
            <v>RJ25, Base Vetorial, Base Cartográfica Contínua, Sistema de Transportes, Trilha, Picada</v>
          </cell>
          <cell r="L76" t="str">
            <v>Compor um conjunto de dados geoespaciais de referência, estruturados em bases de dados digitais, que permite uma visão integrada do território na escala 1:25.000.</v>
          </cell>
          <cell r="M76" t="str">
            <v>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v>
          </cell>
          <cell r="N76" t="str">
            <v>por</v>
          </cell>
          <cell r="O76" t="str">
            <v>por</v>
          </cell>
          <cell r="P76" t="str">
            <v>File Geodatabase Feature Class</v>
          </cell>
          <cell r="S76" t="str">
            <v>EPSG</v>
          </cell>
          <cell r="T76" t="str">
            <v>6.11(9.2.0)</v>
          </cell>
          <cell r="U76" t="str">
            <v>Diretoria de Geociências (DGC) / Coordenação de Cartografia (CCAR)</v>
          </cell>
          <cell r="V76" t="str">
            <v>Fundação Instituto Brasileiro de Geografia e Estatística (IBGE)</v>
          </cell>
          <cell r="AA76" t="str">
            <v>https://gis-portal.westeurope.cloudapp.azure.com/portal/sharing/rest/content/items/3450f2be268841e1bf9a84226a36f432/data</v>
          </cell>
          <cell r="AF76" t="str">
            <v>20230125</v>
          </cell>
          <cell r="AG76" t="str">
            <v>ftp://geoftp.ibge.gov.br/cartas_e_mapas/bases_cartograficas_continuas/bc25/RJ/versao2018</v>
          </cell>
          <cell r="AJ76" t="str">
            <v>-44.888</v>
          </cell>
          <cell r="AK76" t="str">
            <v>-40.959</v>
          </cell>
          <cell r="AL76" t="str">
            <v>-23.3676</v>
          </cell>
          <cell r="AM76" t="str">
            <v>-20.7597</v>
          </cell>
          <cell r="AN76" t="str">
            <v>1</v>
          </cell>
          <cell r="AO76" t="str">
            <v>0</v>
          </cell>
          <cell r="AP76" t="str">
            <v>0</v>
          </cell>
        </row>
        <row r="77">
          <cell r="C77" t="str">
            <v>veg_area_contato_25</v>
          </cell>
          <cell r="D77">
            <v>1</v>
          </cell>
          <cell r="E77" t="str">
            <v>B010_Bio_Flora</v>
          </cell>
          <cell r="F77" t="str">
            <v>Áreas de Contato da Vegetação - Base 1:25.000</v>
          </cell>
          <cell r="H77" t="str">
            <v>Fundação Instituto Brasileiro de Geografia e Estatística (IBGE) / Diretoria de Geociências (DGC) / Coordenação de Cartografia (CCAR)</v>
          </cell>
          <cell r="J77" t="str">
            <v>&lt;DIV STYLE="text-align:Left;"&gt;&lt;DIV&gt;&lt;DIV&gt;&lt;P&gt;&lt;SPAN&gt;A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 A versão 2018 compreende atualizações vetoriais para feições da categoria Sistema de Transportes e revisões toponímicas para todas as categorias previstas, exceto a categoria Vegetação.&lt;/SPAN&gt;&lt;/P&gt;&lt;/DIV&gt;&lt;/DIV&gt;&lt;/DIV&gt;</v>
          </cell>
          <cell r="K77" t="str">
            <v>RJ25, Base Vetorial, Base Cartográfica Contínua, Vegetação, Área de Contato</v>
          </cell>
          <cell r="L77" t="str">
            <v>Compor um conjunto de dados geoespaciais de referência, estruturados em bases de dados digitais, que permite uma visão integrada do território na escala 1:25.000.</v>
          </cell>
          <cell r="M77" t="str">
            <v>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v>
          </cell>
          <cell r="N77" t="str">
            <v>por</v>
          </cell>
          <cell r="O77" t="str">
            <v>por</v>
          </cell>
          <cell r="P77" t="str">
            <v>File Geodatabase Feature Class</v>
          </cell>
          <cell r="S77" t="str">
            <v>EPSG</v>
          </cell>
          <cell r="T77" t="str">
            <v>6.11(9.2.0)</v>
          </cell>
          <cell r="U77" t="str">
            <v>Diretoria de Geociências (DGC) / Coordenação de Cartografia (CCAR)</v>
          </cell>
          <cell r="V77" t="str">
            <v>Fundação Instituto Brasileiro de Geografia e Estatística (IBGE)</v>
          </cell>
          <cell r="AA77" t="str">
            <v>https://gis-portal.westeurope.cloudapp.azure.com/portal/sharing/rest/content/items/bf1db7c4305d44619a67b68cd88dc1c4/data</v>
          </cell>
          <cell r="AF77" t="str">
            <v>20230123</v>
          </cell>
          <cell r="AG77" t="str">
            <v>ftp://geoftp.ibge.gov.br/cartas_e_mapas/bases_cartograficas_continuas/bc25/RJ/versao2018</v>
          </cell>
          <cell r="AJ77" t="str">
            <v>-44.888</v>
          </cell>
          <cell r="AK77" t="str">
            <v>-40.959</v>
          </cell>
          <cell r="AL77" t="str">
            <v>-23.3676</v>
          </cell>
          <cell r="AM77" t="str">
            <v>-20.7597</v>
          </cell>
          <cell r="AN77" t="str">
            <v>1</v>
          </cell>
        </row>
        <row r="78">
          <cell r="C78" t="str">
            <v>veg_brejo_pantano_25</v>
          </cell>
          <cell r="D78">
            <v>1</v>
          </cell>
          <cell r="E78" t="str">
            <v>B010_Bio_Flora</v>
          </cell>
          <cell r="F78" t="str">
            <v>Vegetação de Brejo e Pântano - Base 1:25.000</v>
          </cell>
          <cell r="H78" t="str">
            <v>Fundação Instituto Brasileiro de Geografia e Estatística (IBGE) / Diretoria de Geociências (DGC) / Coordenação de Cartografia (CCAR)</v>
          </cell>
          <cell r="J78" t="str">
            <v>&lt;DIV STYLE="text-align:Left;"&gt;&lt;DIV&gt;&lt;DIV&gt;&lt;P&gt;&lt;SPAN&gt;A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 A versão 2018 compreende atualizações vetoriais para feições da categoria Sistema de Transportes e revisões toponímicas para todas as categorias previstas, exceto a categoria Vegetação.&lt;/SPAN&gt;&lt;/P&gt;&lt;/DIV&gt;&lt;/DIV&gt;&lt;/DIV&gt;</v>
          </cell>
          <cell r="K78" t="str">
            <v>RJ25, Base Vetorial, Base Cartográfica Contínua, Vegetação, Brejo, Pântano</v>
          </cell>
          <cell r="L78" t="str">
            <v>Compor um conjunto de dados geoespaciais de referência, estruturados em bases de dados digitais, que permite uma visão integrada do território na escala 1:25.000.</v>
          </cell>
          <cell r="M78" t="str">
            <v>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v>
          </cell>
          <cell r="N78" t="str">
            <v>por</v>
          </cell>
          <cell r="O78" t="str">
            <v>por</v>
          </cell>
          <cell r="P78" t="str">
            <v>File Geodatabase Feature Class</v>
          </cell>
          <cell r="S78" t="str">
            <v>EPSG</v>
          </cell>
          <cell r="T78" t="str">
            <v>6.11(9.2.0)</v>
          </cell>
          <cell r="U78" t="str">
            <v>Diretoria de Geociências (DGC) / Coordenação de Cartografia (CCAR)</v>
          </cell>
          <cell r="V78" t="str">
            <v>Fundação Instituto Brasileiro de Geografia e Estatística (IBGE)</v>
          </cell>
          <cell r="AA78" t="str">
            <v>https://gis-portal.westeurope.cloudapp.azure.com/portal/sharing/rest/content/items/26eb1a54ea3a460ab520b7bb1acb4aab/data</v>
          </cell>
          <cell r="AF78" t="str">
            <v>20230123</v>
          </cell>
          <cell r="AG78" t="str">
            <v>ftp://geoftp.ibge.gov.br/cartas_e_mapas/bases_cartograficas_continuas/bc25/RJ/versao2018</v>
          </cell>
          <cell r="AJ78" t="str">
            <v>-44.888</v>
          </cell>
          <cell r="AK78" t="str">
            <v>-40.959</v>
          </cell>
          <cell r="AL78" t="str">
            <v>-23.3676</v>
          </cell>
          <cell r="AM78" t="str">
            <v>-20.7597</v>
          </cell>
          <cell r="AN78" t="str">
            <v>1</v>
          </cell>
          <cell r="AO78" t="str">
            <v>0</v>
          </cell>
          <cell r="AP78" t="str">
            <v>0</v>
          </cell>
        </row>
        <row r="79">
          <cell r="C79" t="str">
            <v>veg_campo_25</v>
          </cell>
          <cell r="D79">
            <v>1</v>
          </cell>
          <cell r="E79" t="str">
            <v>B010_Bio_Flora</v>
          </cell>
          <cell r="F79" t="str">
            <v>Vegetação de Campo - Base 1:25.000</v>
          </cell>
          <cell r="H79" t="str">
            <v>Fundação Instituto Brasileiro de Geografia e Estatística (IBGE) / Diretoria de Geociências (DGC) / Coordenação de Cartografia (CCAR)</v>
          </cell>
          <cell r="J79" t="str">
            <v>&lt;DIV STYLE="text-align:Left;"&gt;&lt;DIV&gt;&lt;DIV&gt;&lt;P&gt;&lt;SPAN&gt;A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 A versão 2018 compreende atualizações vetoriais para feições da categoria Sistema de Transportes e revisões toponímicas para todas as categorias previstas, exceto a categoria Vegetação.&lt;/SPAN&gt;&lt;/P&gt;&lt;/DIV&gt;&lt;/DIV&gt;&lt;/DIV&gt;</v>
          </cell>
          <cell r="K79" t="str">
            <v>RJ25, Base Vetorial, Base Cartográfica Contínua, Vegetação, Campo</v>
          </cell>
          <cell r="L79" t="str">
            <v>Compor um conjunto de dados geoespaciais de referência, estruturados em bases de dados digitais, que permite uma visão integrada do território na escala 1:25.000.</v>
          </cell>
          <cell r="M79" t="str">
            <v>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v>
          </cell>
          <cell r="N79" t="str">
            <v>por</v>
          </cell>
          <cell r="O79" t="str">
            <v>por</v>
          </cell>
          <cell r="P79" t="str">
            <v>File Geodatabase Feature Class</v>
          </cell>
          <cell r="S79" t="str">
            <v>EPSG</v>
          </cell>
          <cell r="T79" t="str">
            <v>6.11(9.2.0)</v>
          </cell>
          <cell r="U79" t="str">
            <v>Diretoria de Geociências (DGC) / Coordenação de Cartografia (CCAR)</v>
          </cell>
          <cell r="V79" t="str">
            <v>Fundação Instituto Brasileiro de Geografia e Estatística (IBGE)</v>
          </cell>
          <cell r="AA79" t="str">
            <v>https://gis-portal.westeurope.cloudapp.azure.com/portal/sharing/rest/content/items/d3acce9d089446ab96bd1e4cf5220524/data</v>
          </cell>
          <cell r="AF79" t="str">
            <v>20230123</v>
          </cell>
          <cell r="AG79" t="str">
            <v>ftp://geoftp.ibge.gov.br/cartas_e_mapas/bases_cartograficas_continuas/bc25/RJ/</v>
          </cell>
          <cell r="AJ79" t="str">
            <v>-44.888</v>
          </cell>
          <cell r="AK79" t="str">
            <v>-40.959</v>
          </cell>
          <cell r="AL79" t="str">
            <v>-23.3676</v>
          </cell>
          <cell r="AM79" t="str">
            <v>-20.7597</v>
          </cell>
          <cell r="AN79" t="str">
            <v>1</v>
          </cell>
          <cell r="AO79" t="str">
            <v>0</v>
          </cell>
          <cell r="AP79" t="str">
            <v>0</v>
          </cell>
        </row>
        <row r="80">
          <cell r="C80" t="str">
            <v>veg_cerrado_25</v>
          </cell>
          <cell r="D80">
            <v>1</v>
          </cell>
          <cell r="E80" t="str">
            <v>B010_Bio_Flora</v>
          </cell>
          <cell r="F80" t="str">
            <v>Vegetação de Cerrado - Base 1:25.000</v>
          </cell>
          <cell r="H80" t="str">
            <v>Fundação Instituto Brasileiro de Geografia e Estatística (IBGE) / Diretoria de Geociências (DGC) / Coordenação de Cartografia (CCAR)</v>
          </cell>
          <cell r="J80" t="str">
            <v>&lt;DIV STYLE="text-align:Left;"&gt;&lt;DIV&gt;&lt;DIV&gt;&lt;P&gt;&lt;SPAN&gt;A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 A versão 2018 compreende atualizações vetoriais para feições da categoria Sistema de Transportes e revisões toponímicas para todas as categorias previstas, exceto a categoria Vegetação.&lt;/SPAN&gt;&lt;/P&gt;&lt;/DIV&gt;&lt;/DIV&gt;&lt;/DIV&gt;</v>
          </cell>
          <cell r="K80" t="str">
            <v>RJ25, Base Vetorial, Base Cartográfica Contínua, Vegetação, Cerrado, Cerradão</v>
          </cell>
          <cell r="L80" t="str">
            <v>Compor um conjunto de dados geoespaciais de referência, estruturados em bases de dados digitais, que permite uma visão integrada do território na escala 1:25.000.</v>
          </cell>
          <cell r="M80" t="str">
            <v>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v>
          </cell>
          <cell r="N80" t="str">
            <v>por</v>
          </cell>
          <cell r="O80" t="str">
            <v>por</v>
          </cell>
          <cell r="P80" t="str">
            <v>File Geodatabase Feature Class</v>
          </cell>
          <cell r="S80" t="str">
            <v>EPSG</v>
          </cell>
          <cell r="T80" t="str">
            <v>6.11(9.2.0)</v>
          </cell>
          <cell r="U80" t="str">
            <v>Diretoria de Geociências (DGC) / Coordenação de Cartografia (CCAR)</v>
          </cell>
          <cell r="V80" t="str">
            <v>Fundação Instituto Brasileiro de Geografia e Estatística (IBGE)</v>
          </cell>
          <cell r="AA80" t="str">
            <v>https://gis-portal.westeurope.cloudapp.azure.com/portal/sharing/rest/content/items/04921335d44443558b339a5540b28f26/data</v>
          </cell>
          <cell r="AF80" t="str">
            <v>20230123</v>
          </cell>
          <cell r="AG80" t="str">
            <v>ftp://geoftp.ibge.gov.br/cartas_e_mapas/bases_cartograficas_continuas/bc25/RJ/versao2018</v>
          </cell>
          <cell r="AJ80" t="str">
            <v>-44.888</v>
          </cell>
          <cell r="AK80" t="str">
            <v>-40.959</v>
          </cell>
          <cell r="AL80" t="str">
            <v>-23.3676</v>
          </cell>
          <cell r="AM80" t="str">
            <v>-20.7597</v>
          </cell>
          <cell r="AN80" t="str">
            <v>1</v>
          </cell>
          <cell r="AO80" t="str">
            <v>0</v>
          </cell>
          <cell r="AP80" t="str">
            <v>0</v>
          </cell>
        </row>
        <row r="81">
          <cell r="C81" t="str">
            <v>veg_cultivada_25</v>
          </cell>
          <cell r="D81">
            <v>1</v>
          </cell>
          <cell r="E81" t="str">
            <v>B010_Bio_Flora</v>
          </cell>
          <cell r="F81" t="str">
            <v>Vegetação de Área Cultivada - Base 1:25.000</v>
          </cell>
          <cell r="H81" t="str">
            <v>Fundação Instituto Brasileiro de Geografia e Estatística (IBGE) / Diretoria de Geociências (DGC) / Coordenação de Cartografia (CCAR)</v>
          </cell>
          <cell r="J81" t="str">
            <v>&lt;DIV STYLE="text-align:Left;"&gt;&lt;DIV&gt;&lt;DIV&gt;&lt;P&gt;&lt;SPAN&gt;A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 A versão 2018 compreende atualizações vetoriais para feições da categoria Sistema de Transportes e revisões toponímicas para todas as categorias previstas, exceto a categoria Vegetação.&lt;/SPAN&gt;&lt;/P&gt;&lt;/DIV&gt;&lt;/DIV&gt;&lt;/DIV&gt;</v>
          </cell>
          <cell r="K81" t="str">
            <v>RJ25, Base Vetorial, Base Cartográfica Contínua, Vegetação, Vegetação Cultivada</v>
          </cell>
          <cell r="L81" t="str">
            <v>Compor um conjunto de dados geoespaciais de referência, estruturados em bases de dados digitais, que permite uma visão integrada do território na escala 1:25.000.</v>
          </cell>
          <cell r="M81" t="str">
            <v>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v>
          </cell>
          <cell r="N81" t="str">
            <v>por</v>
          </cell>
          <cell r="O81" t="str">
            <v>por</v>
          </cell>
          <cell r="P81" t="str">
            <v>File Geodatabase Feature Class</v>
          </cell>
          <cell r="S81" t="str">
            <v>EPSG</v>
          </cell>
          <cell r="T81" t="str">
            <v>6.11(9.2.0)</v>
          </cell>
          <cell r="U81" t="str">
            <v>Diretoria de Geociências (DGC) / Coordenação de Cartografia (CCAR)</v>
          </cell>
          <cell r="V81" t="str">
            <v>Fundação Instituto Brasileiro de Geografia e Estatística (IBGE)</v>
          </cell>
          <cell r="AA81" t="str">
            <v>https://gis-portal.westeurope.cloudapp.azure.com/portal/sharing/rest/content/items/b23479ec03ee4796a7d9d1046d91b510/data</v>
          </cell>
          <cell r="AF81" t="str">
            <v>20230123</v>
          </cell>
          <cell r="AG81" t="str">
            <v>ftp://geoftp.ibge.gov.br/cartas_e_mapas/bases_cartograficas_continuas/bc25/RJ/versao2018</v>
          </cell>
          <cell r="AJ81" t="str">
            <v>-44.888</v>
          </cell>
          <cell r="AK81" t="str">
            <v>-40.959</v>
          </cell>
          <cell r="AL81" t="str">
            <v>-23.3676</v>
          </cell>
          <cell r="AM81" t="str">
            <v>-20.7597</v>
          </cell>
          <cell r="AN81" t="str">
            <v>1</v>
          </cell>
          <cell r="AO81" t="str">
            <v>0</v>
          </cell>
          <cell r="AP81" t="str">
            <v>0</v>
          </cell>
        </row>
        <row r="82">
          <cell r="C82" t="str">
            <v>veg_floresta_25</v>
          </cell>
          <cell r="D82">
            <v>1</v>
          </cell>
          <cell r="E82" t="str">
            <v>B010_Bio_Flora</v>
          </cell>
          <cell r="F82" t="str">
            <v>Vegetação de Floresta - Base 1:25.000</v>
          </cell>
          <cell r="H82" t="str">
            <v>Fundação Instituto Brasileiro de Geografia e Estatística (IBGE) / Diretoria de Geociências (DGC) / Coordenação de Cartografia (CCAR)</v>
          </cell>
          <cell r="J82" t="str">
            <v>&lt;DIV STYLE="text-align:Left;"&gt;&lt;DIV&gt;&lt;DIV&gt;&lt;P&gt;&lt;SPAN&gt;A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 A versão 2018 compreende atualizações vetoriais para feições da categoria Sistema de Transportes e revisões toponímicas para todas as categorias previstas, exceto a categoria Vegetação.&lt;/SPAN&gt;&lt;/P&gt;&lt;/DIV&gt;&lt;/DIV&gt;&lt;/DIV&gt;</v>
          </cell>
          <cell r="K82" t="str">
            <v>RJ25, Base Vetorial, Base Cartográfica Contínua, Vegetação, Floresta</v>
          </cell>
          <cell r="L82" t="str">
            <v>Compor um conjunto de dados geoespaciais de referência, estruturados em bases de dados digitais, que permite uma visão integrada do território na escala 1:25.000.</v>
          </cell>
          <cell r="M82" t="str">
            <v>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v>
          </cell>
          <cell r="N82" t="str">
            <v>por</v>
          </cell>
          <cell r="O82" t="str">
            <v>por</v>
          </cell>
          <cell r="P82" t="str">
            <v>File Geodatabase Feature Class</v>
          </cell>
          <cell r="S82" t="str">
            <v>EPSG</v>
          </cell>
          <cell r="T82" t="str">
            <v>6.11(9.2.0)</v>
          </cell>
          <cell r="U82" t="str">
            <v>Diretoria de Geociências (DGC) / Coordenação de Cartografia (CCAR)</v>
          </cell>
          <cell r="V82" t="str">
            <v>Fundação Instituto Brasileiro de Geografia e Estatística (IBGE)</v>
          </cell>
          <cell r="AA82" t="str">
            <v>https://gis-portal.westeurope.cloudapp.azure.com/portal/sharing/rest/content/items/5d13314b5e38432c86277ee8790efb2c/data</v>
          </cell>
          <cell r="AF82" t="str">
            <v>20230123</v>
          </cell>
          <cell r="AG82" t="str">
            <v>ftp://geoftp.ibge.gov.br/cartas_e_mapas/bases_cartograficas_continuas/bc25/RJ/versao2018</v>
          </cell>
          <cell r="AJ82" t="str">
            <v>-44.888</v>
          </cell>
          <cell r="AK82" t="str">
            <v>-40.959</v>
          </cell>
          <cell r="AL82" t="str">
            <v>-23.3676</v>
          </cell>
          <cell r="AM82" t="str">
            <v>-20.7597</v>
          </cell>
          <cell r="AN82" t="str">
            <v>1</v>
          </cell>
          <cell r="AO82" t="str">
            <v>0</v>
          </cell>
          <cell r="AP82" t="str">
            <v>0</v>
          </cell>
        </row>
        <row r="83">
          <cell r="C83" t="str">
            <v>veg_macega_chavascal_25</v>
          </cell>
          <cell r="D83">
            <v>1</v>
          </cell>
          <cell r="E83" t="str">
            <v>B010_Bio_Flora</v>
          </cell>
          <cell r="F83" t="str">
            <v>Vegetação de Macega - Chavascal - Base 1:25.000</v>
          </cell>
          <cell r="H83" t="str">
            <v>Fundação Instituto Brasileiro de Geografia e Estatística (IBGE) / Diretoria de Geociências (DGC) / Coordenação de Cartografia (CCAR)</v>
          </cell>
          <cell r="J83" t="str">
            <v>&lt;DIV STYLE="text-align:Left;"&gt;&lt;DIV&gt;&lt;DIV&gt;&lt;P&gt;&lt;SPAN&gt;A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 A versão 2018 compreende atualizações vetoriais para feições da categoria Sistema de Transportes e revisões toponímicas para todas as categorias previstas, exceto a categoria Vegetação.A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 A versão 2018 compreende atualizações vetoriais para feições da categoria Sistema de Transportes e revisões toponímicas para todas as categorias previstas, exceto a categoria Vegetação.&lt;/SPAN&gt;&lt;/P&gt;&lt;/DIV&gt;&lt;/DIV&gt;&lt;/DIV&gt;</v>
          </cell>
          <cell r="K83" t="str">
            <v>RJ25, Base Vetorial, Base Cartográfica Contínua, Vegetação, Macega, Chavascal</v>
          </cell>
          <cell r="L83" t="str">
            <v>Compor um conjunto de dados geoespaciais de referência, estruturados em bases de dados digitais, que permite uma visão integrada do território na escala 1:25.000.</v>
          </cell>
          <cell r="M83" t="str">
            <v>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v>
          </cell>
          <cell r="N83" t="str">
            <v>por</v>
          </cell>
          <cell r="O83" t="str">
            <v>por</v>
          </cell>
          <cell r="P83" t="str">
            <v>File Geodatabase Feature Class</v>
          </cell>
          <cell r="S83" t="str">
            <v>EPSG</v>
          </cell>
          <cell r="T83" t="str">
            <v>6.11(9.2.0)</v>
          </cell>
          <cell r="U83" t="str">
            <v>Diretoria de Geociências (DGC) / Coordenação de Cartografia (CCAR)</v>
          </cell>
          <cell r="V83" t="str">
            <v>Fundação Instituto Brasileiro de Geografia e Estatística (IBGE)</v>
          </cell>
          <cell r="AA83" t="str">
            <v>https://gis-portal.westeurope.cloudapp.azure.com/portal/sharing/rest/content/items/b43d00beca774c3db26b67c4bd3f233b/data</v>
          </cell>
          <cell r="AF83" t="str">
            <v>20230123</v>
          </cell>
          <cell r="AG83" t="str">
            <v>ftp://geoftp.ibge.gov.br/cartas_e_mapas/bases_cartograficas_continuas/bc25/RJ/versao2018</v>
          </cell>
          <cell r="AJ83" t="str">
            <v>-44.888</v>
          </cell>
          <cell r="AK83" t="str">
            <v>-40.959</v>
          </cell>
          <cell r="AL83" t="str">
            <v>-23.3676</v>
          </cell>
          <cell r="AM83" t="str">
            <v>-20.7597</v>
          </cell>
          <cell r="AN83" t="str">
            <v>1</v>
          </cell>
          <cell r="AO83" t="str">
            <v>0</v>
          </cell>
          <cell r="AP83" t="str">
            <v>0</v>
          </cell>
        </row>
        <row r="84">
          <cell r="C84" t="str">
            <v>veg_mangue_25</v>
          </cell>
          <cell r="D84">
            <v>1</v>
          </cell>
          <cell r="E84" t="str">
            <v>B010_Bio_Flora</v>
          </cell>
          <cell r="F84" t="str">
            <v>Vegetação de Mangue - Base 1:25.000</v>
          </cell>
          <cell r="H84" t="str">
            <v>Fundação Instituto Brasileiro de Geografia e Estatística (IBGE) / Diretoria de Geociências (DGC) / Coordenação de Cartografia (CCAR)</v>
          </cell>
          <cell r="J84" t="str">
            <v>&lt;DIV STYLE="text-align:Left;"&gt;&lt;DIV&gt;&lt;DIV&gt;&lt;P&gt;&lt;SPAN&gt;A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 A versão 2018 compreende atualizações vetoriais para feições da categoria Sistema de Transportes e revisões toponímicas para todas as categorias previstas, exceto a categoria Vegetação.&lt;/SPAN&gt;&lt;/P&gt;&lt;/DIV&gt;&lt;/DIV&gt;&lt;/DIV&gt;</v>
          </cell>
          <cell r="K84" t="str">
            <v>RJ25, Base Vetorial, Base Cartográfica Contínua, Vegetação, Mangue</v>
          </cell>
          <cell r="L84" t="str">
            <v>Compor um conjunto de dados geoespaciais de referência, estruturados em bases de dados digitais, que permite uma visão integrada do território na escala 1:25.000.</v>
          </cell>
          <cell r="M84" t="str">
            <v>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v>
          </cell>
          <cell r="N84" t="str">
            <v>por</v>
          </cell>
          <cell r="O84" t="str">
            <v>por</v>
          </cell>
          <cell r="P84" t="str">
            <v>File Geodatabase Feature Class</v>
          </cell>
          <cell r="S84" t="str">
            <v>EPSG</v>
          </cell>
          <cell r="T84" t="str">
            <v>6.11(9.2.0)</v>
          </cell>
          <cell r="U84" t="str">
            <v>Diretoria de Geociências (DGC) / Coordenação de Cartografia (CCAR)</v>
          </cell>
          <cell r="V84" t="str">
            <v>Fundação Instituto Brasileiro de Geografia e Estatística (IBGE)</v>
          </cell>
          <cell r="AA84" t="str">
            <v>https://gis-portal.westeurope.cloudapp.azure.com/portal/sharing/rest/content/items/71dbc146daf74b9dbe16a54b95b1ee9e/data</v>
          </cell>
          <cell r="AF84" t="str">
            <v>20230123</v>
          </cell>
          <cell r="AG84" t="str">
            <v>ftp://geoftp.ibge.gov.br/cartas_e_mapas/bases_cartograficas_continuas/bc25/RJ/versao2018</v>
          </cell>
          <cell r="AJ84" t="str">
            <v>-44.888</v>
          </cell>
          <cell r="AK84" t="str">
            <v>-40.959</v>
          </cell>
          <cell r="AL84" t="str">
            <v>-23.3676</v>
          </cell>
          <cell r="AM84" t="str">
            <v>-20.7597</v>
          </cell>
          <cell r="AN84" t="str">
            <v>1</v>
          </cell>
          <cell r="AO84" t="str">
            <v>0</v>
          </cell>
          <cell r="AP84" t="str">
            <v>0</v>
          </cell>
        </row>
        <row r="85">
          <cell r="C85" t="str">
            <v>veg_restinga_25</v>
          </cell>
          <cell r="D85">
            <v>1</v>
          </cell>
          <cell r="E85" t="str">
            <v>B010_Bio_Flora</v>
          </cell>
          <cell r="F85" t="str">
            <v>Vegetação de Restinga - Base 1:25.000</v>
          </cell>
          <cell r="H85" t="str">
            <v>Fundação Instituto Brasileiro de Geografia e Estatística (IBGE) / Diretoria de Geociências (DGC) / Coordenação de Cartografia (CCAR)</v>
          </cell>
          <cell r="J85" t="str">
            <v>&lt;DIV STYLE="text-align:Left;"&gt;&lt;DIV&gt;&lt;DIV&gt;&lt;P&gt;&lt;SPAN&gt;A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 A versão 2018 compreende atualizações vetoriais para feições da categoria Sistema de Transportes e revisões toponímicas para todas as categorias previstas, exceto a categoria Vegetação.&lt;/SPAN&gt;&lt;/P&gt;&lt;/DIV&gt;&lt;/DIV&gt;&lt;/DIV&gt;</v>
          </cell>
          <cell r="K85" t="str">
            <v>RJ25, Base Vetorial, Base Cartográfica Contínua, Vegetação, Vegetação de Restinga</v>
          </cell>
          <cell r="L85" t="str">
            <v>Compor um conjunto de dados geoespaciais de referência, estruturados em bases de dados digitais, que permite uma visão integrada do território na escala 1:25.000.</v>
          </cell>
          <cell r="M85" t="str">
            <v>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v>
          </cell>
          <cell r="N85" t="str">
            <v>por</v>
          </cell>
          <cell r="O85" t="str">
            <v>por</v>
          </cell>
          <cell r="P85" t="str">
            <v>File Geodatabase Feature Class</v>
          </cell>
          <cell r="S85" t="str">
            <v>EPSG</v>
          </cell>
          <cell r="T85" t="str">
            <v>6.11(9.2.0)</v>
          </cell>
          <cell r="U85" t="str">
            <v>Diretoria de Geociências (DGC) / Coordenação de Cartografia (CCAR)</v>
          </cell>
          <cell r="V85" t="str">
            <v>Fundação Instituto Brasileiro de Geografia e Estatística (IBGE)</v>
          </cell>
          <cell r="AA85" t="str">
            <v>https://gis-portal.westeurope.cloudapp.azure.com/portal/sharing/rest/content/items/eb371094377847c2a0e41c88bfcf3bb2/data</v>
          </cell>
          <cell r="AF85" t="str">
            <v>20230123</v>
          </cell>
          <cell r="AG85" t="str">
            <v>ftp://geoftp.ibge.gov.br/cartas_e_mapas/bases_cartograficas_continuas/bc25/RJ/versao2018</v>
          </cell>
          <cell r="AJ85" t="str">
            <v>-44.888</v>
          </cell>
          <cell r="AK85" t="str">
            <v>-40.959</v>
          </cell>
          <cell r="AL85" t="str">
            <v>-23.3676</v>
          </cell>
          <cell r="AM85" t="str">
            <v>-20.7597</v>
          </cell>
          <cell r="AN85" t="str">
            <v>1</v>
          </cell>
          <cell r="AO85" t="str">
            <v>0</v>
          </cell>
          <cell r="AP85" t="str">
            <v>0</v>
          </cell>
        </row>
        <row r="86">
          <cell r="C86" t="str">
            <v>ads_acolhimento_familiar_mprj</v>
          </cell>
          <cell r="D86">
            <v>0</v>
          </cell>
          <cell r="E86" t="str">
            <v>C020_SoE_Assist_Social_Desenv_Humano</v>
          </cell>
          <cell r="F86" t="str">
            <v>Centros de Acolhimento Familiar</v>
          </cell>
          <cell r="G86" t="str">
            <v>20-01-01T00:00:00</v>
          </cell>
          <cell r="H86" t="str">
            <v>Censo SUAS</v>
          </cell>
          <cell r="J86" t="str">
            <v>&lt;DIV STYLE="text-align:Left;"&gt;&lt;DIV&gt;&lt;P&gt;&lt;SPAN&gt;Camada da base de dados do Ministério Público do estado do Rio de Janeiro utilizada na Infraestrutura de Dados Espaciais da Fundação CEPERJ com o intuito de centralizar a disponibilização de dados geoespaciais para suporte a tomada de decisões e democratização do acesso à informação.&lt;/SPAN&gt;&lt;/P&gt;&lt;/DIV&gt;&lt;/DIV&gt;</v>
          </cell>
          <cell r="K86" t="str">
            <v>Assistência Social, Acolhimento Familiar, SUAS</v>
          </cell>
          <cell r="L86" t="str">
            <v>Serviços de Acolhimento Familiar na Rede Socioassistencial do estado do Rio de Janeiro.</v>
          </cell>
          <cell r="M86" t="str">
            <v>None</v>
          </cell>
          <cell r="N86" t="str">
            <v>por</v>
          </cell>
          <cell r="O86" t="str">
            <v>por</v>
          </cell>
          <cell r="P86" t="str">
            <v>File Geodatabase Feature Class</v>
          </cell>
          <cell r="S86" t="str">
            <v>EPSG</v>
          </cell>
          <cell r="T86" t="str">
            <v>6.11(9.2.0)</v>
          </cell>
          <cell r="U86" t="str">
            <v>Pedro Assis</v>
          </cell>
          <cell r="V86" t="str">
            <v>Fundação Centro Estadual de Estatísticas, Pesquisas e Formação de Servidores Públicos do Rio de Janeiro - CEPERJ</v>
          </cell>
          <cell r="W86" t="str">
            <v>Coordenador de Geociências da Fundação Ceperj</v>
          </cell>
          <cell r="Z86" t="str">
            <v>001</v>
          </cell>
          <cell r="AA86" t="str">
            <v>https://gis-portal.westeurope.cloudapp.azure.com/portal/sharing/rest/content/items/6a581c83640443dc849cf889aa69a186/data</v>
          </cell>
          <cell r="AF86" t="str">
            <v>20230123</v>
          </cell>
          <cell r="AJ86" t="str">
            <v>-44.732119</v>
          </cell>
          <cell r="AK86" t="str">
            <v>-41.046251</v>
          </cell>
          <cell r="AL86" t="str">
            <v>-23.222677</v>
          </cell>
          <cell r="AM86" t="str">
            <v>-20.930130</v>
          </cell>
          <cell r="AN86" t="str">
            <v>1</v>
          </cell>
        </row>
        <row r="87">
          <cell r="C87" t="str">
            <v>ads_apaes_mprj</v>
          </cell>
          <cell r="D87">
            <v>0</v>
          </cell>
          <cell r="E87" t="str">
            <v>C020_SoE_Assist_Social_Desenv_Humano</v>
          </cell>
          <cell r="F87" t="str">
            <v>APAEs e Instituições Beneficentes</v>
          </cell>
          <cell r="G87" t="str">
            <v>20-01-01T00:00:00</v>
          </cell>
          <cell r="H87" t="str">
            <v>FEAPAES RJ / MPRJ</v>
          </cell>
          <cell r="J87" t="str">
            <v>&lt;DIV STYLE="text-align:Left;"&gt;&lt;DIV&gt;&lt;P&gt;&lt;SPAN&gt;Camada da base de dados do Ministério Público do estado do Rio de Janeiro utilizada na Infraestrutura de Dados Espaciais da Fundação CEPERJ com o intuito de centralizar a disponibilização de dados geoespaciais para suporte a tomada de decisões e democratização do acesso à informação.&lt;/SPAN&gt;&lt;/P&gt;&lt;/DIV&gt;&lt;/DIV&gt;</v>
          </cell>
          <cell r="K87" t="str">
            <v>APAEs, Assistência Social, Associações Beneficientes</v>
          </cell>
          <cell r="L87" t="str">
            <v>Núcleo da Associação de Pais e Amigos dos Excepcionais - APAEs no estado do Rio de Janeiro e Associações Beneficientes da Pessoa com Deficiência.</v>
          </cell>
          <cell r="M87" t="str">
            <v>None</v>
          </cell>
          <cell r="N87" t="str">
            <v>por</v>
          </cell>
          <cell r="O87" t="str">
            <v>por</v>
          </cell>
          <cell r="P87" t="str">
            <v>File Geodatabase Feature Class</v>
          </cell>
          <cell r="S87" t="str">
            <v>EPSG</v>
          </cell>
          <cell r="T87" t="str">
            <v>6.11(9.2.0)</v>
          </cell>
          <cell r="U87" t="str">
            <v>Pedro Assis</v>
          </cell>
          <cell r="V87" t="str">
            <v>Fundação Centro Estadual de Estatísticas, Pesquisas e Formação de Servidores Públicos do Rio de Janeiro - CEPERJ</v>
          </cell>
          <cell r="W87" t="str">
            <v>Coordenador de Geociências da Fundação Ceperj</v>
          </cell>
          <cell r="Z87" t="str">
            <v>001</v>
          </cell>
          <cell r="AA87" t="str">
            <v>https://gis-portal.westeurope.cloudapp.azure.com/portal/sharing/rest/content/items/efd3c35e80214c01b01cc999ea465fa2/data</v>
          </cell>
          <cell r="AF87" t="str">
            <v>20230123</v>
          </cell>
          <cell r="AJ87" t="str">
            <v>-44.721719</v>
          </cell>
          <cell r="AK87" t="str">
            <v>-41.042279</v>
          </cell>
          <cell r="AL87" t="str">
            <v>-23.225127</v>
          </cell>
          <cell r="AM87" t="str">
            <v>-20.920899</v>
          </cell>
          <cell r="AN87" t="str">
            <v>1</v>
          </cell>
        </row>
        <row r="88">
          <cell r="C88" t="str">
            <v>ads_centro_especializ_pop_mprj</v>
          </cell>
          <cell r="D88">
            <v>0</v>
          </cell>
          <cell r="E88" t="str">
            <v>C020_SoE_Assist_Social_Desenv_Humano</v>
          </cell>
          <cell r="F88" t="str">
            <v>Centros de Referência Especializados para População</v>
          </cell>
          <cell r="G88" t="str">
            <v>20-01-01T00:00:00</v>
          </cell>
          <cell r="H88" t="str">
            <v>Censo SUAS</v>
          </cell>
          <cell r="J88" t="str">
            <v>&lt;DIV STYLE="text-align:Left;"&gt;&lt;DIV&gt;&lt;P&gt;&lt;SPAN&gt;Camada da base de dados do Ministério Público do estado do Rio de Janeiro utilizada na Infraestrutura de Dados Espaciais da Fundação CEPERJ com o intuito de centralizar a disponibilização de dados geoespaciais para suporte a tomada de decisões e democratização do acesso à informação.&lt;/SPAN&gt;&lt;/P&gt;&lt;/DIV&gt;&lt;/DIV&gt;</v>
          </cell>
          <cell r="K88" t="str">
            <v>Assistência Social, População de Rua, SUAS</v>
          </cell>
          <cell r="L88" t="str">
            <v>Centro de Referência Especializado para População em Situação de Rua cadastrados no Censo SUAS.</v>
          </cell>
          <cell r="M88" t="str">
            <v>None</v>
          </cell>
          <cell r="N88" t="str">
            <v>por</v>
          </cell>
          <cell r="O88" t="str">
            <v>por</v>
          </cell>
          <cell r="P88" t="str">
            <v>File Geodatabase Feature Class</v>
          </cell>
          <cell r="S88" t="str">
            <v>EPSG</v>
          </cell>
          <cell r="T88" t="str">
            <v>6.11(9.2.0)</v>
          </cell>
          <cell r="U88" t="str">
            <v>Pedro Assis</v>
          </cell>
          <cell r="V88" t="str">
            <v>Fundação Centro Estadual de Estatísticas, Pesquisas e Formação de Servidores Públicos do Rio de Janeiro - CEPERJ</v>
          </cell>
          <cell r="W88" t="str">
            <v>Coordenador de Geociências da Fundação Ceperj</v>
          </cell>
          <cell r="Z88" t="str">
            <v>001</v>
          </cell>
          <cell r="AA88" t="str">
            <v>https://gis-portal.westeurope.cloudapp.azure.com/portal/sharing/rest/content/items/e6a7124cc5cb4a34a1a576306650b01c/data</v>
          </cell>
          <cell r="AF88" t="str">
            <v>20230123</v>
          </cell>
          <cell r="AJ88" t="str">
            <v>-44.446493</v>
          </cell>
          <cell r="AK88" t="str">
            <v>-41.327124</v>
          </cell>
          <cell r="AL88" t="str">
            <v>-22.902906</v>
          </cell>
          <cell r="AM88" t="str">
            <v>-21.758699</v>
          </cell>
          <cell r="AN88" t="str">
            <v>1</v>
          </cell>
        </row>
        <row r="89">
          <cell r="C89" t="str">
            <v>ads_conselho_idoso_mprj</v>
          </cell>
          <cell r="D89">
            <v>0</v>
          </cell>
          <cell r="E89" t="str">
            <v>C020_SoE_Assist_Social_Desenv_Humano</v>
          </cell>
          <cell r="F89" t="str">
            <v>Conselho do Idoso</v>
          </cell>
          <cell r="G89" t="str">
            <v>20-01-01T00:00:00</v>
          </cell>
          <cell r="H89" t="str">
            <v>CAO IDOSO MPRJ</v>
          </cell>
          <cell r="J89" t="str">
            <v>&lt;DIV STYLE="text-align:Left;"&gt;&lt;DIV&gt;&lt;P&gt;&lt;SPAN&gt;Camada da base de dados do Ministério Público do estado do Rio de Janeiro utilizada na Infraestrutura de Dados Espaciais da Fundação CEPERJ com o intuito de centralizar a disponibilização de dados geoespaciais para suporte a tomada de decisões e democratização do acesso à informação.&lt;/SPAN&gt;&lt;/P&gt;&lt;/DIV&gt;&lt;/DIV&gt;</v>
          </cell>
          <cell r="K89" t="str">
            <v>Idoso, Assistência Social, Conselho Municipal</v>
          </cell>
          <cell r="L89" t="str">
            <v>Conselhos Municipais do Idoso.</v>
          </cell>
          <cell r="M89" t="str">
            <v>None</v>
          </cell>
          <cell r="N89" t="str">
            <v>por</v>
          </cell>
          <cell r="O89" t="str">
            <v>por</v>
          </cell>
          <cell r="P89" t="str">
            <v>File Geodatabase Feature Class</v>
          </cell>
          <cell r="S89" t="str">
            <v>EPSG</v>
          </cell>
          <cell r="T89" t="str">
            <v>6.11(9.2.0)</v>
          </cell>
          <cell r="U89" t="str">
            <v>Pedro Assis</v>
          </cell>
          <cell r="V89" t="str">
            <v>Fundação Centro Estadual de Estatísticas, Pesquisas e Formação de Servidores Públicos do Rio de Janeiro - CEPERJ</v>
          </cell>
          <cell r="W89" t="str">
            <v>Coordenador de Geociências da Fundação Ceperj</v>
          </cell>
          <cell r="Z89" t="str">
            <v>001</v>
          </cell>
          <cell r="AA89" t="str">
            <v>https://gis-portal.westeurope.cloudapp.azure.com/portal/sharing/rest/content/items/66e3e1e11a37497287712fef8b22551c/data</v>
          </cell>
          <cell r="AF89" t="str">
            <v>20230123</v>
          </cell>
          <cell r="AJ89" t="str">
            <v>-44.713876</v>
          </cell>
          <cell r="AK89" t="str">
            <v>-41.048881</v>
          </cell>
          <cell r="AL89" t="str">
            <v>-23.216268</v>
          </cell>
          <cell r="AM89" t="str">
            <v>-20.930798</v>
          </cell>
          <cell r="AN89" t="str">
            <v>1</v>
          </cell>
        </row>
        <row r="90">
          <cell r="C90" t="str">
            <v>ads_conselho_tutelar_mprj</v>
          </cell>
          <cell r="D90">
            <v>0</v>
          </cell>
          <cell r="E90" t="str">
            <v>C020_SoE_Assist_Social_Desenv_Humano</v>
          </cell>
          <cell r="F90" t="str">
            <v>Conselho Tutelar</v>
          </cell>
          <cell r="G90" t="str">
            <v>20-01-01T00:00:00</v>
          </cell>
          <cell r="H90" t="str">
            <v>ACTERJ / MPRJ</v>
          </cell>
          <cell r="J90" t="str">
            <v>&lt;DIV STYLE="text-align:Left;"&gt;&lt;DIV&gt;&lt;P&gt;&lt;SPAN&gt;Camada da base de dados do Ministério Público do estado do Rio de Janeiro utilizada na Infraestrutura de Dados Espaciais da Fundação CEPERJ com o intuito de centralizar a disponibilização de dados geoespaciais para suporte a tomada de decisões e democratização do acesso à informação.&lt;/SPAN&gt;&lt;/P&gt;&lt;/DIV&gt;&lt;/DIV&gt;</v>
          </cell>
          <cell r="K90" t="str">
            <v>Assistência Social, Conselho Tutelar</v>
          </cell>
          <cell r="L90" t="str">
            <v>Conselhos Tutelares registrados na ACTERJ e CEDCA.</v>
          </cell>
          <cell r="M90" t="str">
            <v>None</v>
          </cell>
          <cell r="N90" t="str">
            <v>por</v>
          </cell>
          <cell r="O90" t="str">
            <v>por</v>
          </cell>
          <cell r="P90" t="str">
            <v>File Geodatabase Feature Class</v>
          </cell>
          <cell r="S90" t="str">
            <v>EPSG</v>
          </cell>
          <cell r="T90" t="str">
            <v>6.11(9.2.0)</v>
          </cell>
          <cell r="U90" t="str">
            <v>Pedro Assis</v>
          </cell>
          <cell r="V90" t="str">
            <v>Fundação Centro Estadual de Estatísticas, Pesquisas e Formação de Servidores Públicos do Rio de Janeiro - CEPERJ</v>
          </cell>
          <cell r="W90" t="str">
            <v>Coordenador de Geociências da Fundação Ceperj</v>
          </cell>
          <cell r="Z90" t="str">
            <v>001</v>
          </cell>
          <cell r="AA90" t="str">
            <v>https://gis-portal.westeurope.cloudapp.azure.com/portal/sharing/rest/content/items/df1c68f238104e989fd9cc8e7f4d5399/data</v>
          </cell>
          <cell r="AF90" t="str">
            <v>20230123</v>
          </cell>
          <cell r="AJ90" t="str">
            <v>-44.731253</v>
          </cell>
          <cell r="AK90" t="str">
            <v>-41.042330</v>
          </cell>
          <cell r="AL90" t="str">
            <v>-23.223607</v>
          </cell>
          <cell r="AM90" t="str">
            <v>-20.928950</v>
          </cell>
          <cell r="AN90" t="str">
            <v>1</v>
          </cell>
        </row>
        <row r="91">
          <cell r="C91" t="str">
            <v>ads_cras_mprj</v>
          </cell>
          <cell r="D91">
            <v>0</v>
          </cell>
          <cell r="E91" t="str">
            <v>C020_SoE_Assist_Social_Desenv_Humano</v>
          </cell>
          <cell r="F91" t="str">
            <v>Centros de Referência de Assistência Social - CRAS</v>
          </cell>
          <cell r="G91" t="str">
            <v>20-01-01T00:00:00</v>
          </cell>
          <cell r="H91" t="str">
            <v>Censo SUAS</v>
          </cell>
          <cell r="J91" t="str">
            <v>&lt;DIV STYLE="text-align:Left;"&gt;&lt;DIV&gt;&lt;P&gt;&lt;SPAN&gt;Camada da base de dados do Ministério Público do estado do Rio de Janeiro utilizada na Infraestrutura de Dados Espaciais da Fundação CEPERJ com o intuito de centralizar a disponibilização de dados geoespaciais para suporte a tomada de decisões e democratização do acesso à informação.&lt;/SPAN&gt;&lt;/P&gt;&lt;/DIV&gt;&lt;/DIV&gt;</v>
          </cell>
          <cell r="K91" t="str">
            <v>Assistência Social, CRAS, SUAS</v>
          </cell>
          <cell r="L91" t="str">
            <v>Centros de Referência da Assistência Social cadastrados no Censo SUAS.</v>
          </cell>
          <cell r="M91" t="str">
            <v>None</v>
          </cell>
          <cell r="N91" t="str">
            <v>por</v>
          </cell>
          <cell r="O91" t="str">
            <v>por</v>
          </cell>
          <cell r="P91" t="str">
            <v>File Geodatabase Feature Class</v>
          </cell>
          <cell r="S91" t="str">
            <v>EPSG</v>
          </cell>
          <cell r="T91" t="str">
            <v>6.11(9.2.0)</v>
          </cell>
          <cell r="U91" t="str">
            <v>Pedro Assis</v>
          </cell>
          <cell r="V91" t="str">
            <v>Fundação Centro Estadual de Estatísticas, Pesquisas e Formação de Servidores Públicos do Rio de Janeiro - CEPERJ</v>
          </cell>
          <cell r="W91" t="str">
            <v>Coordenador de Geociências da Fundação Ceperj</v>
          </cell>
          <cell r="Z91" t="str">
            <v>001</v>
          </cell>
          <cell r="AA91" t="str">
            <v>https://gis-portal.westeurope.cloudapp.azure.com/portal/sharing/rest/content/items/3d9304eaa61840b8960bbc9a10a5ce86/data</v>
          </cell>
          <cell r="AF91" t="str">
            <v>20230123</v>
          </cell>
          <cell r="AJ91" t="str">
            <v>-44.732119</v>
          </cell>
          <cell r="AK91" t="str">
            <v>-41.016438</v>
          </cell>
          <cell r="AL91" t="str">
            <v>-23.222677</v>
          </cell>
          <cell r="AM91" t="str">
            <v>-20.915866</v>
          </cell>
          <cell r="AN91" t="str">
            <v>1</v>
          </cell>
        </row>
        <row r="92">
          <cell r="C92" t="str">
            <v>ads_creas_mprj</v>
          </cell>
          <cell r="D92">
            <v>0</v>
          </cell>
          <cell r="E92" t="str">
            <v>C020_SoE_Assist_Social_Desenv_Humano</v>
          </cell>
          <cell r="F92" t="str">
            <v>Centros de Referência Especializados de Assistência Social - CREAS</v>
          </cell>
          <cell r="G92" t="str">
            <v>20-01-01T00:00:00</v>
          </cell>
          <cell r="H92" t="str">
            <v>Censo SUAS</v>
          </cell>
          <cell r="J92" t="str">
            <v>&lt;DIV STYLE="text-align:Left;"&gt;&lt;DIV&gt;&lt;P&gt;&lt;SPAN&gt;Camada da base de dados do Ministério Público do estado do Rio de Janeiro utilizada na Infraestrutura de Dados Espaciais da Fundação CEPERJ com o intuito de centralizar a disponibilização de dados geoespaciais para suporte a tomada de decisões e democratização do acesso à informação.&lt;/SPAN&gt;&lt;/P&gt;&lt;/DIV&gt;&lt;/DIV&gt;</v>
          </cell>
          <cell r="K92" t="str">
            <v>Assistência Social, CREAS, SUAS</v>
          </cell>
          <cell r="L92" t="str">
            <v>Centros de Referência Especializados da Assistência Social cadastrados no Censo SUAS.</v>
          </cell>
          <cell r="M92" t="str">
            <v>None</v>
          </cell>
          <cell r="N92" t="str">
            <v>por</v>
          </cell>
          <cell r="O92" t="str">
            <v>por</v>
          </cell>
          <cell r="P92" t="str">
            <v>File Geodatabase Feature Class</v>
          </cell>
          <cell r="S92" t="str">
            <v>EPSG</v>
          </cell>
          <cell r="T92" t="str">
            <v>6.11(9.2.0)</v>
          </cell>
          <cell r="U92" t="str">
            <v>Pedro Assis</v>
          </cell>
          <cell r="V92" t="str">
            <v>Fundação Centro Estadual de Estatísticas, Pesquisas e Formação de Servidores Públicos do Rio de Janeiro - CEPERJ</v>
          </cell>
          <cell r="W92" t="str">
            <v>Coordenador de Geociências da Fundação Ceperj</v>
          </cell>
          <cell r="Z92" t="str">
            <v>001</v>
          </cell>
          <cell r="AA92" t="str">
            <v>https://gis-portal.westeurope.cloudapp.azure.com/portal/sharing/rest/content/items/3b3fd8398ba64341a2274bf6948d7aef/data</v>
          </cell>
          <cell r="AF92" t="str">
            <v>20230123</v>
          </cell>
          <cell r="AJ92" t="str">
            <v>-44.716101</v>
          </cell>
          <cell r="AK92" t="str">
            <v>-41.044239</v>
          </cell>
          <cell r="AL92" t="str">
            <v>-23.220257</v>
          </cell>
          <cell r="AM92" t="str">
            <v>-20.964391</v>
          </cell>
          <cell r="AN92" t="str">
            <v>1</v>
          </cell>
        </row>
        <row r="93">
          <cell r="C93" t="str">
            <v>ads_habitacao_mcmv_mprj</v>
          </cell>
          <cell r="D93">
            <v>0</v>
          </cell>
          <cell r="E93" t="str">
            <v>C020_SoE_Assist_Social_Desenv_Humano</v>
          </cell>
          <cell r="F93" t="str">
            <v>Habitações Minha Casa Minha Vida</v>
          </cell>
          <cell r="G93" t="str">
            <v>20-01-01T00:00:00</v>
          </cell>
          <cell r="H93" t="str">
            <v>MCMV/CAIXA</v>
          </cell>
          <cell r="J93" t="str">
            <v>&lt;DIV STYLE="text-align:Left;"&gt;&lt;DIV&gt;&lt;P&gt;&lt;SPAN&gt;Camada da base de dados do Ministério Público do estado do Rio de Janeiro utilizada na Infraestrutura de Dados Espaciais da Fundação CEPERJ com o intuito de centralizar a disponibilização de dados geoespaciais para suporte a tomada de decisões e democratização do acesso à informação.&lt;/SPAN&gt;&lt;/P&gt;&lt;/DIV&gt;&lt;/DIV&gt;</v>
          </cell>
          <cell r="K93" t="str">
            <v>Conjuntos, Habitações, Minha Casa Minha Vida</v>
          </cell>
          <cell r="L93" t="str">
            <v>Conjuntos habitacionais dos empreendimentos do programa Minha Casa Minha Vida contratados pela Caixa no estado do Rio de Janeiro.</v>
          </cell>
          <cell r="M93" t="str">
            <v>None</v>
          </cell>
          <cell r="N93" t="str">
            <v>por</v>
          </cell>
          <cell r="O93" t="str">
            <v>por</v>
          </cell>
          <cell r="P93" t="str">
            <v>File Geodatabase Feature Class</v>
          </cell>
          <cell r="S93" t="str">
            <v>EPSG</v>
          </cell>
          <cell r="T93" t="str">
            <v>6.11(9.2.0)</v>
          </cell>
          <cell r="U93" t="str">
            <v>Pedro Assis</v>
          </cell>
          <cell r="V93" t="str">
            <v>Fundação Centro Estadual de Estatísticas, Pesquisas e Formação de Servidores Públicos do Rio de Janeiro - CEPERJ</v>
          </cell>
          <cell r="W93" t="str">
            <v>Coordenador de Geociências da Fundação Ceperj</v>
          </cell>
          <cell r="Z93" t="str">
            <v>001</v>
          </cell>
          <cell r="AA93" t="str">
            <v>https://gis-portal.westeurope.cloudapp.azure.com/portal/sharing/rest/content/items/cf484fd85b8c4dbb823c6a44d1f8511c/data</v>
          </cell>
          <cell r="AF93" t="str">
            <v>20230123</v>
          </cell>
          <cell r="AJ93" t="str">
            <v>-44.212831</v>
          </cell>
          <cell r="AK93" t="str">
            <v>-41.308738</v>
          </cell>
          <cell r="AL93" t="str">
            <v>-22.915432</v>
          </cell>
          <cell r="AM93" t="str">
            <v>-21.044096</v>
          </cell>
          <cell r="AN93" t="str">
            <v>1</v>
          </cell>
        </row>
        <row r="94">
          <cell r="C94" t="str">
            <v>ads_instituicoes_idosos_mprj</v>
          </cell>
          <cell r="D94">
            <v>0</v>
          </cell>
          <cell r="E94" t="str">
            <v>C020_SoE_Assist_Social_Desenv_Humano</v>
          </cell>
          <cell r="F94" t="str">
            <v>Instituições de Longa Permanência para Idosos (ILPIs)</v>
          </cell>
          <cell r="G94" t="str">
            <v>20-01-01T00:00:00</v>
          </cell>
          <cell r="H94" t="str">
            <v>CAO IDOSO MPRJ / ANVISA</v>
          </cell>
          <cell r="J94" t="str">
            <v>&lt;DIV STYLE="text-align:Left;"&gt;&lt;DIV&gt;&lt;P&gt;&lt;SPAN&gt;Camada da base de dados do Ministério Público do estado do Rio de Janeiro utilizada na Infraestrutura de Dados Espaciais da Fundação CEPERJ com o intuito de centralizar a disponibilização de dados geoespaciais para suporte a tomada de decisões e democratização do acesso à informação.&lt;/SPAN&gt;&lt;/P&gt;&lt;/DIV&gt;&lt;/DIV&gt;</v>
          </cell>
          <cell r="K94" t="str">
            <v>Idoso, Assistência Social, ILPI</v>
          </cell>
          <cell r="L94" t="str">
            <v>Cadastro de Instituições de Longa Permanência para Idosos.</v>
          </cell>
          <cell r="M94" t="str">
            <v>None</v>
          </cell>
          <cell r="N94" t="str">
            <v>por</v>
          </cell>
          <cell r="O94" t="str">
            <v>por</v>
          </cell>
          <cell r="P94" t="str">
            <v>File Geodatabase Feature Class</v>
          </cell>
          <cell r="S94" t="str">
            <v>EPSG</v>
          </cell>
          <cell r="T94" t="str">
            <v>6.11(9.2.0)</v>
          </cell>
          <cell r="U94" t="str">
            <v>Pedro Assis</v>
          </cell>
          <cell r="V94" t="str">
            <v>Fundação Centro Estadual de Estatísticas, Pesquisas e Formação de Servidores Públicos do Rio de Janeiro - CEPERJ</v>
          </cell>
          <cell r="W94" t="str">
            <v>Coordenador de Geociências da Fundação Ceperj</v>
          </cell>
          <cell r="Z94" t="str">
            <v>001</v>
          </cell>
          <cell r="AA94" t="str">
            <v>https://gis-portal.westeurope.cloudapp.azure.com/portal/sharing/rest/content/items/8b167afa986e448eb85d2276a02e96fc/data</v>
          </cell>
          <cell r="AF94" t="str">
            <v>20230123</v>
          </cell>
          <cell r="AJ94" t="str">
            <v>-44.714159</v>
          </cell>
          <cell r="AK94" t="str">
            <v>-41.047448</v>
          </cell>
          <cell r="AL94" t="str">
            <v>-23.217821</v>
          </cell>
          <cell r="AM94" t="str">
            <v>-20.961728</v>
          </cell>
          <cell r="AN94" t="str">
            <v>1</v>
          </cell>
        </row>
        <row r="95">
          <cell r="C95" t="str">
            <v>ads_pop_aglomerado_subnorm_mprj</v>
          </cell>
          <cell r="D95">
            <v>0</v>
          </cell>
          <cell r="E95" t="str">
            <v>C020_SoE_Assist_Social_Desenv_Humano</v>
          </cell>
          <cell r="F95" t="str">
            <v>População em Aglomerados Subnormais Municipais</v>
          </cell>
          <cell r="G95" t="str">
            <v>20-01-01T00:00:00</v>
          </cell>
          <cell r="H95" t="str">
            <v xml:space="preserve">IBGE/MPRJ, 2011 </v>
          </cell>
          <cell r="J95" t="str">
            <v>&lt;DIV STYLE="text-align:Left;"&gt;&lt;DIV&gt;&lt;P&gt;&lt;SPAN&gt;Camada da base de dados do Ministério Público do estado do Rio de Janeiro utilizada na Infraestrutura de Dados Espaciais da Fundação CEPERJ com o intuito de centralizar a disponibilização de dados geoespaciais para suporte a tomada de decisões e democratização do acesso à informação.&lt;/SPAN&gt;&lt;/P&gt;&lt;/DIV&gt;&lt;/DIV&gt;</v>
          </cell>
          <cell r="K95" t="str">
            <v>População, Aglomerados, Subnormal, Residente</v>
          </cell>
          <cell r="L95" t="str">
            <v>Projeção da população total, residente em aglomerados subnormais, nos municípios do estado do Rio de Janeiro, para o período de 2011 até 2016.</v>
          </cell>
          <cell r="M95" t="str">
            <v>None</v>
          </cell>
          <cell r="N95" t="str">
            <v>por</v>
          </cell>
          <cell r="O95" t="str">
            <v>por</v>
          </cell>
          <cell r="P95" t="str">
            <v>File Geodatabase Feature Class</v>
          </cell>
          <cell r="S95" t="str">
            <v>EPSG</v>
          </cell>
          <cell r="T95" t="str">
            <v>6.11(9.2.0)</v>
          </cell>
          <cell r="U95" t="str">
            <v>Pedro Assis</v>
          </cell>
          <cell r="V95" t="str">
            <v>Fundação Centro Estadual de Estatísticas, Pesquisas e Formação de Servidores Públicos do Rio de Janeiro - CEPERJ</v>
          </cell>
          <cell r="W95" t="str">
            <v>Coordenador de Geociências da Fundação Ceperj</v>
          </cell>
          <cell r="Z95" t="str">
            <v>001</v>
          </cell>
          <cell r="AA95" t="str">
            <v>https://gis-portal.westeurope.cloudapp.azure.com/portal/sharing/rest/content/items/178fc60b44214b9b88a1e6712f1370a3/data</v>
          </cell>
          <cell r="AF95" t="str">
            <v>20230123</v>
          </cell>
          <cell r="AJ95" t="str">
            <v>-44.888029</v>
          </cell>
          <cell r="AK95" t="str">
            <v>-40.959267</v>
          </cell>
          <cell r="AL95" t="str">
            <v>-23.369967</v>
          </cell>
          <cell r="AM95" t="str">
            <v>-20.763170</v>
          </cell>
          <cell r="AN95" t="str">
            <v>1</v>
          </cell>
        </row>
        <row r="96">
          <cell r="C96" t="str">
            <v>ads_unidades_acolhimento_mprj</v>
          </cell>
          <cell r="D96">
            <v>0</v>
          </cell>
          <cell r="E96" t="str">
            <v>C020_SoE_Assist_Social_Desenv_Humano</v>
          </cell>
          <cell r="F96" t="str">
            <v>Unidades de Acolhimento Institucional - SUAS</v>
          </cell>
          <cell r="G96" t="str">
            <v>20-01-01T00:00:00</v>
          </cell>
          <cell r="H96" t="str">
            <v>Censo SUAS</v>
          </cell>
          <cell r="J96" t="str">
            <v>&lt;DIV STYLE="text-align:Left;"&gt;&lt;DIV&gt;&lt;P&gt;&lt;SPAN&gt;Camada da base de dados do Ministério Público do estado do Rio de Janeiro utilizada na Infraestrutura de Dados Espaciais da Fundação CEPERJ com o intuito de centralizar a disponibilização de dados geoespaciais para suporte a tomada de decisões e democratização do acesso à informação.&lt;/SPAN&gt;&lt;/P&gt;&lt;/DIV&gt;&lt;/DIV&gt;</v>
          </cell>
          <cell r="K96" t="str">
            <v>Assistência Social, Unidades de Acolhimento, SUAS</v>
          </cell>
          <cell r="L96" t="str">
            <v>Unidades de Acolhimento do Censo SUAS.</v>
          </cell>
          <cell r="M96" t="str">
            <v>None</v>
          </cell>
          <cell r="N96" t="str">
            <v>por</v>
          </cell>
          <cell r="O96" t="str">
            <v>por</v>
          </cell>
          <cell r="P96" t="str">
            <v>File Geodatabase Feature Class</v>
          </cell>
          <cell r="S96" t="str">
            <v>EPSG</v>
          </cell>
          <cell r="T96" t="str">
            <v>6.11(9.2.0)</v>
          </cell>
          <cell r="U96" t="str">
            <v>Pedro Assis</v>
          </cell>
          <cell r="V96" t="str">
            <v>Fundação Centro Estadual de Estatísticas, Pesquisas e Formação de Servidores Públicos do Rio de Janeiro - CEPERJ</v>
          </cell>
          <cell r="W96" t="str">
            <v>Coordenador de Geociências da Fundação Ceperj</v>
          </cell>
          <cell r="Z96" t="str">
            <v>001</v>
          </cell>
          <cell r="AA96" t="str">
            <v>https://gis-portal.westeurope.cloudapp.azure.com/portal/sharing/rest/content/items/9596fef44fd54bf6a99af77bc207fbb9/data</v>
          </cell>
          <cell r="AF96" t="str">
            <v>20230123</v>
          </cell>
          <cell r="AJ96" t="str">
            <v>-44.716576</v>
          </cell>
          <cell r="AK96" t="str">
            <v>-41.050977</v>
          </cell>
          <cell r="AL96" t="str">
            <v>-23.208575</v>
          </cell>
          <cell r="AM96" t="str">
            <v>-20.931000</v>
          </cell>
          <cell r="AN96" t="str">
            <v>1</v>
          </cell>
        </row>
        <row r="97">
          <cell r="C97" t="str">
            <v>amb_ameaca_fitofisionom_ea</v>
          </cell>
          <cell r="D97">
            <v>0</v>
          </cell>
          <cell r="E97" t="str">
            <v>B020_Bio_Ecossistema</v>
          </cell>
          <cell r="F97" t="str">
            <v>Índice de Ameaça às Fitofisionomias - EA</v>
          </cell>
          <cell r="G97" t="str">
            <v>20-01-01T00:00:00</v>
          </cell>
          <cell r="H97" t="str">
            <v>GEOPEA</v>
          </cell>
          <cell r="J97" t="str">
            <v>&lt;DIV STYLE="text-align:Left;"&gt;&lt;DIV&gt;&lt;P&gt;&lt;SPAN&gt;Combina razão entre os fragmentos de cada fitofisionomia e sua distribuição potencial com a porcentagem de inserção em unidades de conservação federais e estaduais de proteção integral (com um peso maior) e uso sustentável.&lt;/SPAN&gt;&lt;/P&gt;&lt;/DIV&gt;&lt;/DIV&gt;</v>
          </cell>
          <cell r="K97" t="str">
            <v>Fitofisionomia, Unidades de Conservação, Rio de Janeiro</v>
          </cell>
          <cell r="L97" t="str">
            <v>Índice de Ameaça às Fitofisionomias - EA</v>
          </cell>
          <cell r="M97" t="str">
            <v>A classificação da vegetação para o Rio de Janeiro fundamenta-se  não só nas ánalises biogeograficas, mas principalmente em uma classificação bioclimática e em relatos históricos que contam o avanço do homem sobre a vegetação. Dado criado em 2010 e revisado em 2012.</v>
          </cell>
          <cell r="N97" t="str">
            <v>por</v>
          </cell>
          <cell r="O97" t="str">
            <v>por</v>
          </cell>
          <cell r="P97" t="str">
            <v>File Geodatabase Feature Class</v>
          </cell>
          <cell r="S97" t="str">
            <v>EPSG</v>
          </cell>
          <cell r="T97" t="str">
            <v>6.11(9.2.0)</v>
          </cell>
          <cell r="U97" t="str">
            <v>Pedro Assis</v>
          </cell>
          <cell r="V97" t="str">
            <v>Fundação Centro Estadual de Estatísticas, Pesquisas e Formação de Servidores Públicos do Rio de Janeiro - CEPERJ</v>
          </cell>
          <cell r="W97" t="str">
            <v>Coordenador de Geociências da Fundação Ceperj</v>
          </cell>
          <cell r="Z97" t="str">
            <v>001</v>
          </cell>
          <cell r="AA97" t="str">
            <v>https://gis-portal.westeurope.cloudapp.azure.com/portal/sharing/rest/content/items/e982c4d875d04205bbf4c86b6077b2a7/data</v>
          </cell>
          <cell r="AF97" t="str">
            <v>20230123</v>
          </cell>
          <cell r="AJ97" t="str">
            <v>-44.885868</v>
          </cell>
          <cell r="AK97" t="str">
            <v>-41.031990</v>
          </cell>
          <cell r="AL97" t="str">
            <v>-23.367181</v>
          </cell>
          <cell r="AM97" t="str">
            <v>-20.767275</v>
          </cell>
          <cell r="AN97" t="str">
            <v>1</v>
          </cell>
          <cell r="AO97" t="str">
            <v>0.000000</v>
          </cell>
          <cell r="AP97" t="str">
            <v>0.000000</v>
          </cell>
        </row>
        <row r="98">
          <cell r="C98" t="str">
            <v>amb_apas_reservas_estaduais</v>
          </cell>
          <cell r="D98">
            <v>0</v>
          </cell>
          <cell r="E98" t="str">
            <v>D120_GAT_Protecao_Conservacao</v>
          </cell>
          <cell r="F98" t="str">
            <v>amb_apas_reservas_estaduais</v>
          </cell>
          <cell r="N98" t="str">
            <v>por</v>
          </cell>
          <cell r="O98" t="str">
            <v>por</v>
          </cell>
          <cell r="P98" t="str">
            <v>File Geodatabase Feature Class</v>
          </cell>
          <cell r="S98" t="str">
            <v>EPSG</v>
          </cell>
          <cell r="T98" t="str">
            <v>6.11(9.2.0)</v>
          </cell>
          <cell r="AA98">
            <v>0</v>
          </cell>
          <cell r="AF98" t="str">
            <v>20230123</v>
          </cell>
        </row>
        <row r="99">
          <cell r="C99" t="str">
            <v>amb_dominios_bioclimaticos_ea</v>
          </cell>
          <cell r="D99">
            <v>0</v>
          </cell>
          <cell r="E99" t="str">
            <v>B020_Bio_Ecossistema</v>
          </cell>
          <cell r="F99" t="str">
            <v>Domínios Bioclimáticos - EA</v>
          </cell>
          <cell r="G99" t="str">
            <v>20-01-01T00:00:00</v>
          </cell>
          <cell r="H99" t="str">
            <v>GEOPEA</v>
          </cell>
          <cell r="J99" t="str">
            <v>&lt;DIV STYLE="text-align:Left;"&gt;&lt;DIV&gt;&lt;P&gt;&lt;SPAN&gt;Cruzamento de dados de precipitação mínima e máxima, deficit  hídrico máximo e mínimo, altitude, temperatura mínima, máxima e média&lt;/SPAN&gt;&lt;/P&gt;&lt;/DIV&gt;&lt;/DIV&gt;</v>
          </cell>
          <cell r="K99" t="str">
            <v>Precipitação, Déficit Hídrico, Altitude, Temperatura, Rio de Janeiro</v>
          </cell>
          <cell r="L99" t="str">
            <v>Domínios Bioclimáticos - EA</v>
          </cell>
          <cell r="M99" t="str">
            <v>União dos planos de informação, seleção boolena das informações dos planos e classificação  das seleções. Metodologia adaptada de Gofari, 1980. Dado criado em 2010 e revisado em 2012.</v>
          </cell>
          <cell r="N99" t="str">
            <v>por</v>
          </cell>
          <cell r="O99" t="str">
            <v>por</v>
          </cell>
          <cell r="P99" t="str">
            <v>File Geodatabase Feature Class</v>
          </cell>
          <cell r="S99" t="str">
            <v>EPSG</v>
          </cell>
          <cell r="T99" t="str">
            <v>6.11(9.2.0)</v>
          </cell>
          <cell r="U99" t="str">
            <v>Pedro Assis</v>
          </cell>
          <cell r="V99" t="str">
            <v>Fundação Centro Estadual de Estatísticas, Pesquisas e Formação de Servidores Públicos do Rio de Janeiro - CEPERJ</v>
          </cell>
          <cell r="W99" t="str">
            <v>Coordenador de Geociências da Fundação Ceperj</v>
          </cell>
          <cell r="Z99" t="str">
            <v>001</v>
          </cell>
          <cell r="AA99" t="str">
            <v>https://gis-portal.westeurope.cloudapp.azure.com/portal/sharing/rest/content/items/54630557e2d84752ab48a01710d7aa59/data</v>
          </cell>
          <cell r="AF99" t="str">
            <v>20230123</v>
          </cell>
          <cell r="AJ99" t="str">
            <v>-44.885868</v>
          </cell>
          <cell r="AK99" t="str">
            <v>-40.959482</v>
          </cell>
          <cell r="AL99" t="str">
            <v>-23.367222</v>
          </cell>
          <cell r="AM99" t="str">
            <v>-20.766145</v>
          </cell>
          <cell r="AN99" t="str">
            <v>1</v>
          </cell>
          <cell r="AO99" t="str">
            <v>0.000000</v>
          </cell>
          <cell r="AP99" t="str">
            <v>0.000000</v>
          </cell>
        </row>
        <row r="100">
          <cell r="C100" t="str">
            <v>amb_importanc_biologica_ea</v>
          </cell>
          <cell r="D100">
            <v>0</v>
          </cell>
          <cell r="E100" t="str">
            <v>B020_Bio_Ecossistema</v>
          </cell>
          <cell r="F100" t="str">
            <v>Áreas de Importância Biológica - EA</v>
          </cell>
          <cell r="G100" t="str">
            <v>20-01-01T00:00:00</v>
          </cell>
          <cell r="H100" t="str">
            <v>GEOPEA</v>
          </cell>
          <cell r="J100" t="str">
            <v>&lt;DIV STYLE="text-align:Left;"&gt;&lt;DIV&gt;&lt;P&gt;&lt;SPAN&gt;Este dado representa a espacialização de conhecimentos sobre a distribuição das populações de espécies da flora e da fauna endêmicas e ameaçadas&lt;/SPAN&gt;&lt;/P&gt;&lt;/DIV&gt;&lt;/DIV&gt;</v>
          </cell>
          <cell r="K100" t="str">
            <v>Flora, Fauna, Rio de Janeiro</v>
          </cell>
          <cell r="L100" t="str">
            <v>Áreas de Importância Biológica - EA</v>
          </cell>
          <cell r="M100" t="str">
            <v>Construído a partir de metas definidas pelo MMA, em  2007, para a conservação de espécies e unidades fitogeográficas da Mata Atlântica. Dado criado em 2010 e revisado em 2012.</v>
          </cell>
          <cell r="N100" t="str">
            <v>por</v>
          </cell>
          <cell r="O100" t="str">
            <v>por</v>
          </cell>
          <cell r="P100" t="str">
            <v>File Geodatabase Feature Class</v>
          </cell>
          <cell r="S100" t="str">
            <v>EPSG</v>
          </cell>
          <cell r="T100" t="str">
            <v>6.11(9.2.0)</v>
          </cell>
          <cell r="U100" t="str">
            <v>Pedro Assis</v>
          </cell>
          <cell r="V100" t="str">
            <v>Fundação Centro Estadual de Estatísticas, Pesquisas e Formação de Servidores Públicos do Rio de Janeiro - CEPERJ</v>
          </cell>
          <cell r="W100" t="str">
            <v>Coordenador de Geociências da Fundação Ceperj</v>
          </cell>
          <cell r="Z100" t="str">
            <v>001</v>
          </cell>
          <cell r="AA100" t="str">
            <v>https://gis-portal.westeurope.cloudapp.azure.com/portal/sharing/rest/content/items/8db9949711894f3da4222a480bcafb3a/data</v>
          </cell>
          <cell r="AF100" t="str">
            <v>20230123</v>
          </cell>
          <cell r="AJ100" t="str">
            <v>-44.888494</v>
          </cell>
          <cell r="AK100" t="str">
            <v>-40.956397</v>
          </cell>
          <cell r="AL100" t="str">
            <v>-23.368379</v>
          </cell>
          <cell r="AM100" t="str">
            <v>-20.763538</v>
          </cell>
          <cell r="AN100" t="str">
            <v>1</v>
          </cell>
          <cell r="AO100" t="str">
            <v>0.000000</v>
          </cell>
          <cell r="AP100" t="str">
            <v>0.000000</v>
          </cell>
        </row>
        <row r="101">
          <cell r="C101" t="str">
            <v>amb_priorit_conservacao_ea</v>
          </cell>
          <cell r="D101">
            <v>0</v>
          </cell>
          <cell r="E101" t="str">
            <v>B020_Bio_Ecossistema</v>
          </cell>
          <cell r="F101" t="str">
            <v>Áreas Prioritárias para Conservação - EA</v>
          </cell>
          <cell r="G101" t="str">
            <v>20-01-01T00:00:00</v>
          </cell>
          <cell r="H101" t="str">
            <v>GEOPEA</v>
          </cell>
          <cell r="J101" t="str">
            <v>&lt;DIV STYLE="text-align:Left;"&gt;&lt;DIV&gt;&lt;P&gt;&lt;SPAN&gt;Áreas prioritárias para a criação de unidades de conservação e o desenvolvimento de atividades compatíveis com a conservação da biodiversidade&lt;/SPAN&gt;&lt;/P&gt;&lt;/DIV&gt;&lt;/DIV&gt;</v>
          </cell>
          <cell r="K101" t="str">
            <v>Áreas Prioritárias, Unidades de Conservação, Estado do Rio de Janeiro</v>
          </cell>
          <cell r="L101" t="str">
            <v>Áreas Prioritárias para Conservação - EA</v>
          </cell>
          <cell r="M101" t="str">
            <v>Dado criado em 2010 e revisado em 2012.</v>
          </cell>
          <cell r="N101" t="str">
            <v>por</v>
          </cell>
          <cell r="O101" t="str">
            <v>por</v>
          </cell>
          <cell r="P101" t="str">
            <v>File Geodatabase Feature Class</v>
          </cell>
          <cell r="S101" t="str">
            <v>EPSG</v>
          </cell>
          <cell r="T101" t="str">
            <v>6.11(9.2.0)</v>
          </cell>
          <cell r="U101" t="str">
            <v>Pedro Assis</v>
          </cell>
          <cell r="V101" t="str">
            <v>Fundação Centro Estadual de Estatísticas, Pesquisas e Formação de Servidores Públicos do Rio de Janeiro - CEPERJ</v>
          </cell>
          <cell r="W101" t="str">
            <v>Coordenador de Geociências da Fundação Ceperj</v>
          </cell>
          <cell r="Z101" t="str">
            <v>001</v>
          </cell>
          <cell r="AA101" t="str">
            <v>https://gis-portal.westeurope.cloudapp.azure.com/portal/sharing/rest/content/items/8db9949711894f3da4222a480bcafb3a/data</v>
          </cell>
          <cell r="AF101" t="str">
            <v>20230123</v>
          </cell>
          <cell r="AJ101" t="str">
            <v>-44.888495</v>
          </cell>
          <cell r="AK101" t="str">
            <v>-40.958226</v>
          </cell>
          <cell r="AL101" t="str">
            <v>-23.368351</v>
          </cell>
          <cell r="AM101" t="str">
            <v>-20.764069</v>
          </cell>
          <cell r="AN101" t="str">
            <v>1</v>
          </cell>
          <cell r="AO101" t="str">
            <v>0.000000</v>
          </cell>
          <cell r="AP101" t="str">
            <v>0.000000</v>
          </cell>
        </row>
        <row r="102">
          <cell r="C102" t="str">
            <v>amb_uc_protecao_integral</v>
          </cell>
          <cell r="D102">
            <v>0</v>
          </cell>
          <cell r="E102" t="str">
            <v>D120_GAT_Protecao_Conservacao</v>
          </cell>
          <cell r="F102" t="str">
            <v>Unidades de Conservação de Proteção Integral</v>
          </cell>
          <cell r="G102" t="str">
            <v>20-01-01T00:00:00</v>
          </cell>
          <cell r="H102" t="str">
            <v>GEOPEA</v>
          </cell>
          <cell r="J102" t="str">
            <v>&lt;DIV STYLE="text-align:Left;"&gt;&lt;DIV&gt;&lt;P&gt;&lt;SPAN&gt;Unidades de conservação de proteção integral estaduais e federais&lt;/SPAN&gt;&lt;/P&gt;&lt;/DIV&gt;&lt;/DIV&gt;</v>
          </cell>
          <cell r="K102" t="str">
            <v>Unidades de Conservação de Proteção Integral, UCs, Rio de Janeiro</v>
          </cell>
          <cell r="L102" t="str">
            <v>Unidades de Conservação de Proteção Integral</v>
          </cell>
          <cell r="M102" t="str">
            <v>None</v>
          </cell>
          <cell r="N102" t="str">
            <v>por</v>
          </cell>
          <cell r="O102" t="str">
            <v>por</v>
          </cell>
          <cell r="P102" t="str">
            <v>File Geodatabase Feature Class</v>
          </cell>
          <cell r="S102" t="str">
            <v>EPSG</v>
          </cell>
          <cell r="T102" t="str">
            <v>6.11(9.2.0)</v>
          </cell>
          <cell r="U102" t="str">
            <v>Pedro Assis</v>
          </cell>
          <cell r="V102" t="str">
            <v>Fundação Centro Estadual de Estatísticas, Pesquisas e Formação de Servidores Públicos do Rio de Janeiro - CEPERJ</v>
          </cell>
          <cell r="W102" t="str">
            <v>Coordenador de Geociências da Fundação Ceperj</v>
          </cell>
          <cell r="Z102" t="str">
            <v>001</v>
          </cell>
          <cell r="AA102" t="str">
            <v>https://gis-portal.westeurope.cloudapp.azure.com/portal/sharing/rest/content/items/1ea5bf14660b476c88b3ba011da9a601/data</v>
          </cell>
          <cell r="AF102" t="str">
            <v>20230123</v>
          </cell>
          <cell r="AJ102" t="str">
            <v>-44.887610</v>
          </cell>
          <cell r="AK102" t="str">
            <v>-40.974474</v>
          </cell>
          <cell r="AL102" t="str">
            <v>-23.369093</v>
          </cell>
          <cell r="AM102" t="str">
            <v>-20.873701</v>
          </cell>
          <cell r="AN102" t="str">
            <v>1</v>
          </cell>
          <cell r="AO102" t="str">
            <v>0.000000</v>
          </cell>
          <cell r="AP102" t="str">
            <v>0.000000</v>
          </cell>
        </row>
        <row r="103">
          <cell r="C103" t="str">
            <v>amb_uc_uso_direto</v>
          </cell>
          <cell r="D103">
            <v>0</v>
          </cell>
          <cell r="E103" t="str">
            <v>D120_GAT_Protecao_Conservacao</v>
          </cell>
          <cell r="F103" t="str">
            <v>amb_uc_uso_direto</v>
          </cell>
          <cell r="N103" t="str">
            <v>por</v>
          </cell>
          <cell r="O103" t="str">
            <v>por</v>
          </cell>
          <cell r="P103" t="str">
            <v>File Geodatabase Feature Class</v>
          </cell>
          <cell r="S103" t="str">
            <v>EPSG</v>
          </cell>
          <cell r="T103" t="str">
            <v>6.11(9.2.0)</v>
          </cell>
          <cell r="AA103">
            <v>0</v>
          </cell>
          <cell r="AF103" t="str">
            <v>20230123</v>
          </cell>
        </row>
        <row r="104">
          <cell r="C104" t="str">
            <v>amb_uc_uso_indireto</v>
          </cell>
          <cell r="D104">
            <v>0</v>
          </cell>
          <cell r="E104" t="str">
            <v>D120_GAT_Protecao_Conservacao</v>
          </cell>
          <cell r="F104" t="str">
            <v>amb_uc_uso_indireto</v>
          </cell>
          <cell r="N104" t="str">
            <v>por</v>
          </cell>
          <cell r="O104" t="str">
            <v>por</v>
          </cell>
          <cell r="P104" t="str">
            <v>File Geodatabase Feature Class</v>
          </cell>
          <cell r="S104" t="str">
            <v>EPSG</v>
          </cell>
          <cell r="T104" t="str">
            <v>6.11(9.2.0)</v>
          </cell>
          <cell r="AA104">
            <v>0</v>
          </cell>
          <cell r="AF104" t="str">
            <v>20230123</v>
          </cell>
        </row>
        <row r="105">
          <cell r="C105" t="str">
            <v>amb_uc_uso_sustentavel</v>
          </cell>
          <cell r="D105">
            <v>0</v>
          </cell>
          <cell r="E105" t="str">
            <v>D120_GAT_Protecao_Conservacao</v>
          </cell>
          <cell r="F105" t="str">
            <v>Unidades de Conservação de Uso Sustentável</v>
          </cell>
          <cell r="G105" t="str">
            <v>20-01-01T00:00:00</v>
          </cell>
          <cell r="H105" t="str">
            <v>GEOPEA</v>
          </cell>
          <cell r="J105" t="str">
            <v>&lt;DIV STYLE="text-align:Left;"&gt;&lt;DIV&gt;&lt;P&gt;&lt;SPAN&gt;Unidades de conservação de uso sustentável estaduais e federais&lt;/SPAN&gt;&lt;/P&gt;&lt;/DIV&gt;&lt;/DIV&gt;</v>
          </cell>
          <cell r="K105" t="str">
            <v>Unidades de Conservação de Uso Sustentável, UCs, Rio de Janeiro</v>
          </cell>
          <cell r="L105" t="str">
            <v>Unidades de Conservação de Uso Sustentável</v>
          </cell>
          <cell r="M105" t="str">
            <v>None</v>
          </cell>
          <cell r="N105" t="str">
            <v>por</v>
          </cell>
          <cell r="O105" t="str">
            <v>por</v>
          </cell>
          <cell r="P105" t="str">
            <v>File Geodatabase Feature Class</v>
          </cell>
          <cell r="S105" t="str">
            <v>EPSG</v>
          </cell>
          <cell r="T105" t="str">
            <v>6.11(9.2.0)</v>
          </cell>
          <cell r="U105" t="str">
            <v>Pedro Assis</v>
          </cell>
          <cell r="V105" t="str">
            <v>Fundação Centro Estadual de Estatísticas, Pesquisas e Formação de Servidores Públicos do Rio de Janeiro - CEPERJ</v>
          </cell>
          <cell r="W105" t="str">
            <v>Coordenador de Geociências da Fundação Ceperj</v>
          </cell>
          <cell r="Z105" t="str">
            <v>001</v>
          </cell>
          <cell r="AA105" t="str">
            <v>https://gis-portal.westeurope.cloudapp.azure.com/portal/sharing/rest/content/items/564c09557bf54a54b40a89f835f5d480/data</v>
          </cell>
          <cell r="AF105" t="str">
            <v>20230123</v>
          </cell>
          <cell r="AJ105" t="str">
            <v>-44.840211</v>
          </cell>
          <cell r="AK105" t="str">
            <v>-41.077945</v>
          </cell>
          <cell r="AL105" t="str">
            <v>-23.368870</v>
          </cell>
          <cell r="AM105" t="str">
            <v>-20.935565</v>
          </cell>
          <cell r="AN105" t="str">
            <v>1</v>
          </cell>
          <cell r="AO105" t="str">
            <v>0.000000</v>
          </cell>
          <cell r="AP105" t="str">
            <v>0.000000</v>
          </cell>
        </row>
        <row r="106">
          <cell r="C106" t="str">
            <v>amb_unid_conservacao_pdbg_2001</v>
          </cell>
          <cell r="D106">
            <v>0</v>
          </cell>
          <cell r="E106" t="str">
            <v>D120_GAT_Protecao_Conservacao</v>
          </cell>
          <cell r="F106" t="str">
            <v>Unidades de Conservação (2001) - PDBG</v>
          </cell>
          <cell r="G106" t="str">
            <v>20-01-01T00:00:00</v>
          </cell>
          <cell r="H106" t="str">
            <v>Fundação CIDE</v>
          </cell>
          <cell r="J106" t="str">
            <v>&lt;DIV STYLE="text-align:Left;"&gt;&lt;DIV&gt;&lt;P&gt;&lt;SPAN&gt;Dado originário da base cartográfica elaborada a partir do mapeamento digital do Programa de Despoluição da Baia de Guanabara (PDBG), desenvolvido pela Fundação CIDE.   O PDBG resultou no levantamento aerofotogramétrico da área correspondente à Bacia Hidrográfica da Baia de Guanabara, na forma de fotografias aéreas na escala de 1:8.000, das quais foram elaboradas 552 cartas topográficas na escala de 1:2.000, recobrindo uma área com cerca de 640 km²; e fotografias aéreas na escala de 1:20.000, das quais foram elaboradas 97 cartas topográficas na escala de 1:10.000, que abrangem uma área de aproximadamente 2600 km².&lt;/SPAN&gt;&lt;/P&gt;&lt;/DIV&gt;&lt;/DIV&gt;</v>
          </cell>
          <cell r="K106" t="str">
            <v>UC, Unidades, Conservação, PDBG</v>
          </cell>
          <cell r="L106" t="str">
            <v>Unidades de conservação mapeadas no contexto do Programa de Despoluição da Baia da Guanabara (PDBG) no ano de 2001.</v>
          </cell>
          <cell r="M106" t="str">
            <v xml:space="preserve">O componente mapeamento digital do Programa de Despoluição da Baia de Guanabara foi desenvolvido pela Fundação CIDE e resultou no levantamento aerofotogramétrico da área correspondente à Bacia Hidrográfica da Baia de Guanabara, na forma de fotografias aéreas nas escalas de 1:8.000 e 1:20.000, e mapas topográficos nas escalas de 1:2.000 e 1:10.000. Do vôo em 1:8.000 foram produzidas 552 cartas topográficas na escala de 1:2.000, recobrindo uma área com cerca de 640 km², com todas as entidades cartografadas separadas por níveis de informação, utilizando-se o software MaxiCAD (MAXIDATA), desenvolvido por empresa brasileira, capturando-se as informações das aerofotos e armazenando-as diretamente em meio digital, através de restituição aerofotogramétrica on-line.
Do vôo em 1:20.000, foram produzidas 97 cartas topográficas na escala de 1:10.000, envolvendo uma área de aproximadamente 2600 km², utilizando-se a tecnologia de mapeamento mencionada. Todos os mapas produzidos estão aqui disponibilizados no formato .DXF, compatível com os softwares AutoCad (AutoDesk), ArcView (ESRI) etc.
Posteriormente, o dado atual, foi convertido para o formato Shapefile. </v>
          </cell>
          <cell r="N106" t="str">
            <v>por</v>
          </cell>
          <cell r="O106" t="str">
            <v>por</v>
          </cell>
          <cell r="P106" t="str">
            <v>File Geodatabase Feature Class</v>
          </cell>
          <cell r="S106" t="str">
            <v>EPSG</v>
          </cell>
          <cell r="T106" t="str">
            <v>6.11(9.2.0)</v>
          </cell>
          <cell r="U106" t="str">
            <v>Pedro Assis</v>
          </cell>
          <cell r="V106" t="str">
            <v>Fundação Centro Estadual de Estatísticas, Pesquisas e Formação de Servidores Públicos do Rio de Janeiro - CEPERJ</v>
          </cell>
          <cell r="W106" t="str">
            <v>Coordenador de Geociências da Fundação Ceperj</v>
          </cell>
          <cell r="Z106" t="str">
            <v>001</v>
          </cell>
          <cell r="AA106" t="str">
            <v>https://gis-portal.westeurope.cloudapp.azure.com/portal/sharing/rest/content/items/5993bbf87fbb4169bdef7d8db9f39cef/data</v>
          </cell>
          <cell r="AF106" t="str">
            <v>20230123</v>
          </cell>
          <cell r="AJ106" t="str">
            <v>-43.614649</v>
          </cell>
          <cell r="AK106" t="str">
            <v>-42.717928</v>
          </cell>
          <cell r="AL106" t="str">
            <v>-23.073859</v>
          </cell>
          <cell r="AM106" t="str">
            <v>-22.300256</v>
          </cell>
          <cell r="AN106" t="str">
            <v>1</v>
          </cell>
        </row>
        <row r="107">
          <cell r="C107" t="str">
            <v>amb_unidades_conservacao_2021</v>
          </cell>
          <cell r="D107">
            <v>0</v>
          </cell>
          <cell r="E107" t="str">
            <v>D120_GAT_Protecao_Conservacao</v>
          </cell>
          <cell r="F107" t="str">
            <v>Unidades de Conservação (2021)</v>
          </cell>
          <cell r="G107" t="str">
            <v>20-01-01T00:00:00</v>
          </cell>
          <cell r="H107" t="str">
            <v>CPRM</v>
          </cell>
          <cell r="J107" t="str">
            <v>&lt;DIV STYLE="text-align:Left;"&gt;&lt;DIV&gt;&lt;P&gt;&lt;SPAN&gt;Dado gerado pela Fundação CEPERJ com o intuito de centralizar a disponibilização de dados geoespaciais para suporte a tomada de decisões e democratização do acesso à informação.&lt;/SPAN&gt;&lt;/P&gt;&lt;/DIV&gt;&lt;/DIV&gt;</v>
          </cell>
          <cell r="K107" t="str">
            <v>Unidades, Conservação</v>
          </cell>
          <cell r="L107" t="str">
            <v>Unidades de Conservação (2021)</v>
          </cell>
          <cell r="M107" t="str">
            <v>None</v>
          </cell>
          <cell r="N107" t="str">
            <v>por</v>
          </cell>
          <cell r="O107" t="str">
            <v>por</v>
          </cell>
          <cell r="P107" t="str">
            <v>File Geodatabase Feature Class</v>
          </cell>
          <cell r="S107" t="str">
            <v>EPSG</v>
          </cell>
          <cell r="T107" t="str">
            <v>6.11(9.2.0)</v>
          </cell>
          <cell r="U107" t="str">
            <v>Pedro Assis</v>
          </cell>
          <cell r="V107" t="str">
            <v>Fundação Centro Estadual de Estatísticas, Pesquisas e Formação de Servidores Públicos do Rio de Janeiro - CEPERJ</v>
          </cell>
          <cell r="W107" t="str">
            <v>Coordenador de Geociências da Fundação Ceperj</v>
          </cell>
          <cell r="Z107" t="str">
            <v>001</v>
          </cell>
          <cell r="AA107" t="str">
            <v>https://gis-portal.westeurope.cloudapp.azure.com/portal/sharing/rest/content/items/d5d48b0057c74688af62eb7fc8bfc3bb/data</v>
          </cell>
          <cell r="AF107" t="str">
            <v>20230123</v>
          </cell>
          <cell r="AJ107" t="str">
            <v>-45.819934</v>
          </cell>
          <cell r="AK107" t="str">
            <v>-40.974474</v>
          </cell>
          <cell r="AL107" t="str">
            <v>-23.378072</v>
          </cell>
          <cell r="AM107" t="str">
            <v>-20.865743</v>
          </cell>
          <cell r="AN107" t="str">
            <v>1</v>
          </cell>
          <cell r="AO107" t="str">
            <v>-1.000100</v>
          </cell>
          <cell r="AP107" t="str">
            <v>0.000000</v>
          </cell>
        </row>
        <row r="108">
          <cell r="C108" t="str">
            <v>amb_unidades_protegidas_25_p</v>
          </cell>
          <cell r="D108">
            <v>0</v>
          </cell>
          <cell r="E108" t="str">
            <v>D120_GAT_Protecao_Conservacao</v>
          </cell>
          <cell r="F108" t="str">
            <v>Unidades Protegidas - Base 1:25.000</v>
          </cell>
          <cell r="H108" t="str">
            <v>Fundação Instituto Brasileiro de Geografia e Estatística (IBGE) / Diretoria de Geociências (DGC) / Coordenação de Cartografia (CCAR)</v>
          </cell>
          <cell r="J108" t="str">
            <v>&lt;DIV STYLE="text-align:Left;"&gt;&lt;DIV&gt;&lt;DIV&gt;&lt;P&gt;&lt;SPAN&gt;A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 A versão 2018 compreende atualizações vetoriais para feições da categoria Sistema de Transportes e revisões toponímicas para todas as categorias previstas, exceto a categoria Vegetação.&lt;/SPAN&gt;&lt;/P&gt;&lt;/DIV&gt;&lt;/DIV&gt;&lt;/DIV&gt;</v>
          </cell>
          <cell r="K108" t="str">
            <v>RJ25, Base Vetorial, Base Cartográfica Contínua, Limites, Outras Unidades Protegidas</v>
          </cell>
          <cell r="L108" t="str">
            <v>Compor um conjunto de dados geoespaciais de referência, estruturados em bases de dados digitais, que permite uma visão integrada do território na escala 1:25.000.</v>
          </cell>
          <cell r="M108" t="str">
            <v>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v>
          </cell>
          <cell r="N108" t="str">
            <v>por</v>
          </cell>
          <cell r="O108" t="str">
            <v>por</v>
          </cell>
          <cell r="P108" t="str">
            <v>File Geodatabase Feature Class</v>
          </cell>
          <cell r="S108" t="str">
            <v>EPSG</v>
          </cell>
          <cell r="T108" t="str">
            <v>6.11(9.2.0)</v>
          </cell>
          <cell r="U108" t="str">
            <v>Diretoria de Geociências (DGC) / Coordenação de Cartografia (CCAR)</v>
          </cell>
          <cell r="V108" t="str">
            <v>Fundação Instituto Brasileiro de Geografia e Estatística (IBGE)</v>
          </cell>
          <cell r="AA108" t="str">
            <v>https://gis-portal.westeurope.cloudapp.azure.com/portal/sharing/rest/content/items/11eb558c689248bf8e5532a395c9904e/data</v>
          </cell>
          <cell r="AF108" t="str">
            <v>20230123</v>
          </cell>
          <cell r="AG108" t="str">
            <v>ftp://geoftp.ibge.gov.br/cartas_e_mapas/bases_cartograficas_continuas/bc25/RJ/versao2018</v>
          </cell>
          <cell r="AJ108" t="str">
            <v>-44.888</v>
          </cell>
          <cell r="AK108" t="str">
            <v>-40.959</v>
          </cell>
          <cell r="AL108" t="str">
            <v>-23.3676</v>
          </cell>
          <cell r="AM108" t="str">
            <v>-20.7597</v>
          </cell>
          <cell r="AN108" t="str">
            <v>1</v>
          </cell>
          <cell r="AO108" t="str">
            <v>0</v>
          </cell>
          <cell r="AP108" t="str">
            <v>0</v>
          </cell>
        </row>
        <row r="109">
          <cell r="C109" t="str">
            <v>amb_zoneamento_apa_massambaba</v>
          </cell>
          <cell r="D109">
            <v>0</v>
          </cell>
          <cell r="E109" t="str">
            <v>D130_GAT_Zoneamentos</v>
          </cell>
          <cell r="F109" t="str">
            <v>Zoneamento APA Massambaba</v>
          </cell>
          <cell r="G109" t="str">
            <v>20-01-01T00:00:00</v>
          </cell>
          <cell r="J109" t="str">
            <v>&lt;DIV STYLE="text-align:Left;"&gt;&lt;DIV&gt;&lt;P&gt;&lt;SPAN&gt;Dado de UC Federal de 2001.&lt;/SPAN&gt;&lt;/P&gt;&lt;/DIV&gt;&lt;/DIV&gt;</v>
          </cell>
          <cell r="K109" t="str">
            <v>Zoneamento, UC</v>
          </cell>
          <cell r="L109" t="str">
            <v>Zoneamento APA Massambaba</v>
          </cell>
          <cell r="M109" t="str">
            <v>None</v>
          </cell>
          <cell r="N109" t="str">
            <v>por</v>
          </cell>
          <cell r="O109" t="str">
            <v>por</v>
          </cell>
          <cell r="P109" t="str">
            <v>File Geodatabase Feature Class</v>
          </cell>
          <cell r="S109" t="str">
            <v>EPSG</v>
          </cell>
          <cell r="T109" t="str">
            <v>6.11(9.2.0)</v>
          </cell>
          <cell r="U109" t="str">
            <v>Pedro Assis</v>
          </cell>
          <cell r="V109" t="str">
            <v>Fundação Centro Estadual de Estatísticas, Pesquisas e Formação de Servidores Públicos do Rio de Janeiro - CEPERJ</v>
          </cell>
          <cell r="W109" t="str">
            <v>Coordenador de Geociências da Fundação Ceperj</v>
          </cell>
          <cell r="Z109" t="str">
            <v>001</v>
          </cell>
          <cell r="AA109" t="str">
            <v>https://gis-portal.westeurope.cloudapp.azure.com/portal/sharing/rest/content/items/caf3665479484ad8b26c5adfa42722bd/data</v>
          </cell>
          <cell r="AF109" t="str">
            <v>20230123</v>
          </cell>
          <cell r="AJ109" t="str">
            <v>-42.493643</v>
          </cell>
          <cell r="AK109" t="str">
            <v>-42.180599</v>
          </cell>
          <cell r="AL109" t="str">
            <v>-22.946273</v>
          </cell>
          <cell r="AM109" t="str">
            <v>-22.874584</v>
          </cell>
          <cell r="AN109" t="str">
            <v>1</v>
          </cell>
        </row>
        <row r="110">
          <cell r="C110" t="str">
            <v>amb_zoneamento_uc_50</v>
          </cell>
          <cell r="D110">
            <v>0</v>
          </cell>
          <cell r="E110" t="str">
            <v>D120_GAT_Protecao_Conservacao</v>
          </cell>
          <cell r="F110" t="str">
            <v>Zoneamento das Unidades de Conservação - 1:50.000</v>
          </cell>
          <cell r="G110" t="str">
            <v>20-01-01T00:00:00</v>
          </cell>
          <cell r="H110" t="str">
            <v>CEPERJ</v>
          </cell>
          <cell r="J110" t="str">
            <v>&lt;DIV STYLE="text-align:Left;"&gt;&lt;DIV&gt;&lt;P&gt;&lt;SPAN&gt;Limites dos zoneamentos demarcados nos planos de manejo das unidades de conservação do estado do Rio de Janeiro&lt;/SPAN&gt;&lt;/P&gt;&lt;/DIV&gt;&lt;/DIV&gt;</v>
          </cell>
          <cell r="K110" t="str">
            <v>Zoneamento, Unidades de Conservação, Base Cartográfica, Estado do Rio de Janeiro</v>
          </cell>
          <cell r="L110" t="str">
            <v>Zoneamento das Unidades de Conservação - 1:50.000</v>
          </cell>
          <cell r="M110" t="str">
            <v>None</v>
          </cell>
          <cell r="N110" t="str">
            <v>por</v>
          </cell>
          <cell r="O110" t="str">
            <v>por</v>
          </cell>
          <cell r="P110" t="str">
            <v>File Geodatabase Feature Class</v>
          </cell>
          <cell r="S110" t="str">
            <v>EPSG</v>
          </cell>
          <cell r="T110" t="str">
            <v>6.11(9.2.0)</v>
          </cell>
          <cell r="U110" t="str">
            <v>Pedro Assis</v>
          </cell>
          <cell r="V110" t="str">
            <v>Fundação Centro Estadual de Estatísticas, Pesquisas e Formação de Servidores Públicos do Rio de Janeiro - CEPERJ</v>
          </cell>
          <cell r="W110" t="str">
            <v>Coordenador de Geociências da Fundação Ceperj</v>
          </cell>
          <cell r="Z110" t="str">
            <v>001</v>
          </cell>
          <cell r="AA110" t="str">
            <v>https://gis-portal.westeurope.cloudapp.azure.com/portal/sharing/rest/content/items/780e940a0caf415289b623b5474ae553/data</v>
          </cell>
          <cell r="AF110" t="str">
            <v>20230123</v>
          </cell>
          <cell r="AJ110" t="str">
            <v>-44.530186</v>
          </cell>
          <cell r="AK110" t="str">
            <v>-41.045938</v>
          </cell>
          <cell r="AL110" t="str">
            <v>-23.289462</v>
          </cell>
          <cell r="AM110" t="str">
            <v>-21.340417</v>
          </cell>
          <cell r="AN110" t="str">
            <v>1</v>
          </cell>
          <cell r="AO110" t="str">
            <v>0.000000</v>
          </cell>
          <cell r="AP110" t="str">
            <v>0.000000</v>
          </cell>
        </row>
        <row r="111">
          <cell r="C111" t="str">
            <v>articulacao_cmig</v>
          </cell>
          <cell r="D111">
            <v>0</v>
          </cell>
          <cell r="E111" t="str">
            <v>E010_Map_Articulacoes</v>
          </cell>
          <cell r="F111" t="str">
            <v>Articulação - Câmara Metropolitana</v>
          </cell>
          <cell r="G111" t="str">
            <v>20-01-01T00:00:00</v>
          </cell>
          <cell r="H111" t="str">
            <v>CMIG / GEGM</v>
          </cell>
          <cell r="J111" t="str">
            <v>&lt;DIV STYLE="text-align:Left;"&gt;&lt;DIV&gt;&lt;P&gt;&lt;SPAN&gt;Dado pertencente ao mapeamento 1:2000 da área urbana de 19 dos 21 municípios da Região Metropolitana do estado do Rio de Janeiro (municípios do Rio de Janeiro e Niterói já tinham bases próprias).&lt;/SPAN&gt;&lt;/P&gt;&lt;/DIV&gt;&lt;/DIV&gt;</v>
          </cell>
          <cell r="K111" t="str">
            <v>Mapeamento, Articulação, Câmara Metropolitana</v>
          </cell>
          <cell r="L111" t="str">
            <v>Articulação - Câmara Metropolitana.</v>
          </cell>
          <cell r="M111" t="str">
            <v>None</v>
          </cell>
          <cell r="N111" t="str">
            <v>por</v>
          </cell>
          <cell r="O111" t="str">
            <v>por</v>
          </cell>
          <cell r="P111" t="str">
            <v>File Geodatabase Feature Class</v>
          </cell>
          <cell r="S111" t="str">
            <v>EPSG</v>
          </cell>
          <cell r="T111" t="str">
            <v>6.11(9.2.0)</v>
          </cell>
          <cell r="U111" t="str">
            <v>Pedro Assis</v>
          </cell>
          <cell r="V111" t="str">
            <v>Fundação Centro Estadual de Estatísticas, Pesquisas e Formação de Servidores Públicos do Rio de Janeiro - CEPERJ</v>
          </cell>
          <cell r="W111" t="str">
            <v>Coordenador de Geociências da Fundação Ceperj</v>
          </cell>
          <cell r="Z111" t="str">
            <v>001</v>
          </cell>
          <cell r="AA111" t="str">
            <v>https://gis-portal.westeurope.cloudapp.azure.com/portal/sharing/rest/content/items/b11988805d7744798855d1266bf8efcd/data</v>
          </cell>
          <cell r="AF111" t="str">
            <v>20230130</v>
          </cell>
          <cell r="AJ111" t="str">
            <v>-43.895833</v>
          </cell>
          <cell r="AK111" t="str">
            <v>-42.500000</v>
          </cell>
          <cell r="AL111" t="str">
            <v>-22.979167</v>
          </cell>
          <cell r="AM111" t="str">
            <v>-22.395833</v>
          </cell>
          <cell r="AN111" t="str">
            <v>1</v>
          </cell>
          <cell r="AO111" t="str">
            <v>0.000000</v>
          </cell>
          <cell r="AP111" t="str">
            <v>0.000000</v>
          </cell>
        </row>
        <row r="112">
          <cell r="C112" t="str">
            <v>articulacao_geroe_100k</v>
          </cell>
          <cell r="D112">
            <v>0</v>
          </cell>
          <cell r="E112" t="str">
            <v>E010_Map_Articulacoes</v>
          </cell>
          <cell r="F112" t="str">
            <v>Articulação 1:100.000 - GEROE</v>
          </cell>
          <cell r="G112" t="str">
            <v>19-01-01T00:00:00</v>
          </cell>
          <cell r="H112" t="str">
            <v>Fundação CIDE</v>
          </cell>
          <cell r="J112" t="str">
            <v>&lt;DIV STYLE="text-align:Left;"&gt;&lt;DIV&gt;&lt;P&gt;&lt;SPAN&gt;Dado gerado no pela fundação CIDE no âmbito do Projeto Reconstrução Rio, no componente Assistência Técnica, a partir do subproduto de mapeamento temático digital pelo GEROE - Grupo Executivo para Recuperação e Obras de Emergência. O mapeamento foi realizado, nos anos de 1993 e 1994, nas escalas de 1:50.000 e 1:100.000 com base em imagens de satélite e nas cartas topográficas, na escala de 1:50.000, do IBGE/DSG.  Na escala de 1:50.000 foram mapeados os seguintes temas: Base Cartográfica, Uso do Solo e Cobertura Vegetal, Condicionantes Físicos – Ambientais e Dinâmica do Crescimento Urbano, todos recobrindo a área correspondente à Região Metropolitana do Rio de Janeiro.   A escala de 1:100.000 foram mapeados os três temas a seguir: Base Cartográfica, Uso do Solo e Cobertura Vegetal e Condicionantes Físico-Ambientais abrange toda a área do Estado do Rio de Janeiro, exceto a área da Região Metropolitana, contemplada no mapeamento em 1:50.000.&lt;/SPAN&gt;&lt;/P&gt;&lt;/DIV&gt;&lt;/DIV&gt;</v>
          </cell>
          <cell r="K112" t="str">
            <v>Mapeamento, Articulação, GEROE</v>
          </cell>
          <cell r="L112" t="str">
            <v>Articulação na escala de 1:100.000, das imagens de satélite utilizadas no projeto GEROE</v>
          </cell>
          <cell r="M112" t="str">
            <v>None</v>
          </cell>
          <cell r="N112" t="str">
            <v>por</v>
          </cell>
          <cell r="O112" t="str">
            <v>por</v>
          </cell>
          <cell r="P112" t="str">
            <v>File Geodatabase Feature Class</v>
          </cell>
          <cell r="S112" t="str">
            <v>EPSG</v>
          </cell>
          <cell r="T112" t="str">
            <v>6.11(9.2.0)</v>
          </cell>
          <cell r="U112" t="str">
            <v>Pedro Assis</v>
          </cell>
          <cell r="V112" t="str">
            <v>Fundação Centro Estadual de Estatísticas, Pesquisas e Formação de Servidores Públicos do Rio de Janeiro - CEPERJ</v>
          </cell>
          <cell r="W112" t="str">
            <v>Coordenador de Geociências da Fundação Ceperj</v>
          </cell>
          <cell r="Z112" t="str">
            <v>001</v>
          </cell>
          <cell r="AA112" t="str">
            <v>https://gis-portal.westeurope.cloudapp.azure.com/portal/sharing/rest/content/items/f72cc44cefbc47b88293dca91741aff9/data</v>
          </cell>
          <cell r="AF112" t="str">
            <v>20230130</v>
          </cell>
          <cell r="AJ112" t="str">
            <v>-45.000441</v>
          </cell>
          <cell r="AK112" t="str">
            <v>-40.500399</v>
          </cell>
          <cell r="AL112" t="str">
            <v>-23.500495</v>
          </cell>
          <cell r="AM112" t="str">
            <v>-20.500492</v>
          </cell>
          <cell r="AN112" t="str">
            <v>1</v>
          </cell>
        </row>
        <row r="113">
          <cell r="C113" t="str">
            <v>articulacao_geroe_50k</v>
          </cell>
          <cell r="D113">
            <v>0</v>
          </cell>
          <cell r="E113" t="str">
            <v>E010_Map_Articulacoes</v>
          </cell>
          <cell r="F113" t="str">
            <v>Articulação 1:50.000 - GEROE</v>
          </cell>
          <cell r="N113" t="str">
            <v>por</v>
          </cell>
          <cell r="O113" t="str">
            <v>por</v>
          </cell>
          <cell r="P113" t="str">
            <v>File Geodatabase Feature Class</v>
          </cell>
          <cell r="S113" t="str">
            <v>EPSG</v>
          </cell>
          <cell r="T113" t="str">
            <v>6.11(9.2.0)</v>
          </cell>
          <cell r="AA113" t="str">
            <v>https://gis-portal.westeurope.cloudapp.azure.com/portal/sharing/rest/content/items/bc294fd2d0474c0f9f14801ddf4047b2/data</v>
          </cell>
          <cell r="AF113" t="str">
            <v>20230130</v>
          </cell>
        </row>
        <row r="114">
          <cell r="C114" t="str">
            <v>articulacao_indice_cmig</v>
          </cell>
          <cell r="D114">
            <v>0</v>
          </cell>
          <cell r="E114" t="str">
            <v>E010_Map_Articulacoes</v>
          </cell>
          <cell r="F114" t="str">
            <v>Articulação 1:2.000 - Câmara Metropolitana</v>
          </cell>
          <cell r="G114" t="str">
            <v>20-01-01T00:00:00</v>
          </cell>
          <cell r="H114" t="str">
            <v>CMIG / GEGM</v>
          </cell>
          <cell r="J114" t="str">
            <v>&lt;DIV STYLE="text-align:Left;"&gt;&lt;DIV&gt;&lt;P&gt;&lt;SPAN&gt;Dado pertencente ao mapeamento 1:2000 da área urbana de 19 dos 21 municípios da Região Metropolitana do estado do Rio de Janeiro (municípios do Rio de Janeiro e Niterói já tinham bases próprias).&lt;/SPAN&gt;&lt;/P&gt;&lt;/DIV&gt;&lt;/DIV&gt;</v>
          </cell>
          <cell r="K114" t="str">
            <v>Articulação, Câmara Metropolitana</v>
          </cell>
          <cell r="L114" t="str">
            <v>Articulação 1:2.000 - Câmara Metropolitana</v>
          </cell>
          <cell r="M114" t="str">
            <v>None</v>
          </cell>
          <cell r="N114" t="str">
            <v>por</v>
          </cell>
          <cell r="O114" t="str">
            <v>por</v>
          </cell>
          <cell r="P114" t="str">
            <v>File Geodatabase Feature Class</v>
          </cell>
          <cell r="S114" t="str">
            <v>EPSG</v>
          </cell>
          <cell r="T114" t="str">
            <v>6.11(9.2.0)</v>
          </cell>
          <cell r="U114" t="str">
            <v>Pedro Assis</v>
          </cell>
          <cell r="V114" t="str">
            <v>Fundação Centro Estadual de Estatísticas, Pesquisas e Formação de Servidores Públicos do Rio de Janeiro - CEPERJ</v>
          </cell>
          <cell r="W114" t="str">
            <v>Coordenador de Geociências da Fundação Ceperj</v>
          </cell>
          <cell r="Z114" t="str">
            <v>001</v>
          </cell>
          <cell r="AA114" t="str">
            <v>https://gis-portal.westeurope.cloudapp.azure.com/portal/sharing/rest/content/items/54c0c01424264ad1b0220a3f4de6f749/data</v>
          </cell>
          <cell r="AF114" t="str">
            <v>20230130</v>
          </cell>
          <cell r="AJ114" t="str">
            <v>-43.895833</v>
          </cell>
          <cell r="AK114" t="str">
            <v>-42.500000</v>
          </cell>
          <cell r="AL114" t="str">
            <v>-22.979167</v>
          </cell>
          <cell r="AM114" t="str">
            <v>-22.395833</v>
          </cell>
          <cell r="AN114" t="str">
            <v>1</v>
          </cell>
          <cell r="AO114" t="str">
            <v>0.000000</v>
          </cell>
          <cell r="AP114" t="str">
            <v>0.000000</v>
          </cell>
        </row>
        <row r="115">
          <cell r="C115" t="str">
            <v>asb_adutoras_cedae</v>
          </cell>
          <cell r="D115">
            <v>0</v>
          </cell>
          <cell r="E115" t="str">
            <v>C110_SoE_Saneamento_Basico</v>
          </cell>
          <cell r="F115" t="str">
            <v>Adutoras - CEDAE</v>
          </cell>
          <cell r="G115" t="str">
            <v>20-01-01T00:00:00</v>
          </cell>
          <cell r="H115" t="str">
            <v>Grupo Executivo de Gestão Metropolitana/ CEDAE</v>
          </cell>
          <cell r="J115" t="str">
            <v>&lt;DIV STYLE="text-align:Left;"&gt;&lt;DIV&gt;&lt;P&gt;&lt;SPAN&gt;Dado gerado no âmbito do projeto Geovias Metropolitano, em parceria do Governo do Estado do Rio de Janeiro, através do Grupo Executivo de Gestão Metropolitana, e as Concessionárias de Serviços Públicos, que teve por objetivo o levantamento das redes das concessionárias de serviços públicos e avaliação dos impactos sobre o desenvolvimento urbano nas cidades, construindo uma base unificada e atualizada das redes de infraestrutura (de água, coleta e tratamento de esgoto sanitário, fornecimento de gás, fornecimento de energia elétrica, redes de telefonia e dados, duto vias, transportes urbanos etc.) metropolitana, afim de, assim, obter um banco de dados atualizado, condizente com o território e que auxilie na tomada de decisões e na gestão pública.    Tal projeto foi realizado em uma parceria entre o Governo do Estado do Rio de Janeiro - através do Grupo Executivo de Gestão Metropolitana -, e as Concessionárias de Serviços Públicos que atuam na Região Metropolitana do Rio de Janeiro: COMPANHIA DISTRIBUIDORA DE GÁS DO RIO DE JANEIRO – CEG; SERVIÇOS DE ELETRICIDADE S/A – LIGHT; AMPLA – GRUPO ENEL; COMPANHIA ESTADUAL DE ÁGUAS E ESGOTO – CEDAE; ÁGUAS DE NITERÓI; CLARO S.A.; TELEMAR NORTE LESTE S/A – OI; VIVO TELEFÔNICA;TRANSPETRO; FETRANSPOR e TRANSÔNIBUS.&lt;/SPAN&gt;&lt;/P&gt;&lt;/DIV&gt;&lt;/DIV&gt;</v>
          </cell>
          <cell r="K115" t="str">
            <v>Infraestrutura, GEOVIAS, Concessionárias, CEDAE</v>
          </cell>
          <cell r="L115" t="str">
            <v>Cadastro técnico de redes de infraestrutura elaborados por concessionárias de telecomunicações, saneamento, gás e energia elétrica em parceria com a Câmara Metropolitana do Rio de Janeiro, no âmbito do projeto Geovias Metropolitano.</v>
          </cell>
          <cell r="M115" t="str">
            <v>None</v>
          </cell>
          <cell r="N115" t="str">
            <v>por</v>
          </cell>
          <cell r="O115" t="str">
            <v>por</v>
          </cell>
          <cell r="P115" t="str">
            <v>File Geodatabase Feature Class</v>
          </cell>
          <cell r="S115" t="str">
            <v>EPSG</v>
          </cell>
          <cell r="T115" t="str">
            <v>6.11(9.2.0)</v>
          </cell>
          <cell r="U115" t="str">
            <v>Pedro Assis</v>
          </cell>
          <cell r="V115" t="str">
            <v>Fundação Centro Estadual de Estatísticas, Pesquisas e Formação de Servidores Públicos do Rio de Janeiro - CEPERJ</v>
          </cell>
          <cell r="W115" t="str">
            <v>Coordenador de Geociências da Fundação Ceperj</v>
          </cell>
          <cell r="Z115" t="str">
            <v>001</v>
          </cell>
          <cell r="AA115" t="str">
            <v>https://gis-portal.westeurope.cloudapp.azure.com/portal/sharing/rest/content/items/72d48f8fc0d94a33a5e18ed6e2442d21/data</v>
          </cell>
          <cell r="AF115" t="str">
            <v>20230125</v>
          </cell>
          <cell r="AJ115" t="str">
            <v>-43.864162</v>
          </cell>
          <cell r="AK115" t="str">
            <v>-43.231971</v>
          </cell>
          <cell r="AL115" t="str">
            <v>-22.894573</v>
          </cell>
          <cell r="AM115" t="str">
            <v>-22.691424</v>
          </cell>
          <cell r="AN115" t="str">
            <v>1</v>
          </cell>
        </row>
        <row r="116">
          <cell r="C116" t="str">
            <v>asb_aterro_sanitario_iqmv</v>
          </cell>
          <cell r="D116">
            <v>0</v>
          </cell>
          <cell r="E116" t="str">
            <v>C110_SoE_Saneamento_Basico</v>
          </cell>
          <cell r="F116" t="str">
            <v>Aterros Sanitários - IQM Verde</v>
          </cell>
          <cell r="G116" t="str">
            <v>20-01-01T00:00:00</v>
          </cell>
          <cell r="H116" t="str">
            <v>CIDE</v>
          </cell>
          <cell r="J116" t="str">
            <v>&lt;DIV STYLE="text-align:Left;"&gt;&lt;DIV&gt;&lt;P&gt;&lt;SPAN&gt;O Índice de Qualidade de Municípios Verde (IQM-Verde II) é um levantamento detalhado sobre a cobertura vegetal do Estado do Rio de Janeiro nos últimos 35 anos, apresentando um indicador de qualidade do uso do solo (IQUS) para os municípios do Rio de Janeiro.&lt;/SPAN&gt;&lt;/P&gt;&lt;/DIV&gt;&lt;/DIV&gt;</v>
          </cell>
          <cell r="K116" t="str">
            <v>Aterros, IQM Verde, Saneamento</v>
          </cell>
          <cell r="L116" t="str">
            <v>Aterros Sanitários - IQM Verde</v>
          </cell>
          <cell r="M116" t="str">
            <v>None</v>
          </cell>
          <cell r="N116" t="str">
            <v>por</v>
          </cell>
          <cell r="O116" t="str">
            <v>por</v>
          </cell>
          <cell r="P116" t="str">
            <v>File Geodatabase Feature Class</v>
          </cell>
          <cell r="S116" t="str">
            <v>EPSG</v>
          </cell>
          <cell r="T116" t="str">
            <v>6.11(9.2.0)</v>
          </cell>
          <cell r="U116" t="str">
            <v>Pedro Assis</v>
          </cell>
          <cell r="V116" t="str">
            <v>Fundação Centro Estadual de Estatísticas, Pesquisas e Formação de Servidores Públicos do Rio de Janeiro - CEPERJ</v>
          </cell>
          <cell r="W116" t="str">
            <v>Coordenador de Geociências da Fundação Ceperj</v>
          </cell>
          <cell r="Z116" t="str">
            <v>001</v>
          </cell>
          <cell r="AA116" t="str">
            <v>https://gis-portal.westeurope.cloudapp.azure.com/portal/sharing/rest/content/items/5091a5a2bb5f47d496be3c8ec4e5ac21/data</v>
          </cell>
          <cell r="AF116" t="str">
            <v>20230125</v>
          </cell>
          <cell r="AJ116" t="str">
            <v>-43.152538</v>
          </cell>
          <cell r="AK116" t="str">
            <v>-43.042206</v>
          </cell>
          <cell r="AL116" t="str">
            <v>-22.867592</v>
          </cell>
          <cell r="AM116" t="str">
            <v>-22.600615</v>
          </cell>
          <cell r="AN116" t="str">
            <v>1</v>
          </cell>
        </row>
        <row r="117">
          <cell r="C117" t="str">
            <v>asb_coletor_esgotos_iqmv</v>
          </cell>
          <cell r="D117">
            <v>0</v>
          </cell>
          <cell r="E117" t="str">
            <v>C110_SoE_Saneamento_Basico</v>
          </cell>
          <cell r="F117" t="str">
            <v>Coletor de Esgoto - IQM Verde</v>
          </cell>
          <cell r="G117" t="str">
            <v>20-01-01T00:00:00</v>
          </cell>
          <cell r="H117" t="str">
            <v>CIDE</v>
          </cell>
          <cell r="J117" t="str">
            <v>&lt;DIV STYLE="text-align:Left;"&gt;&lt;DIV&gt;&lt;P&gt;&lt;SPAN&gt;Levantamento detalhado sobre a cobertura vegetal do Estado do Rio de Janeiro nos últimos 35 anos, apresentando um indicador de qualidade do uso do solo (IQUS) para os municípios do Rio de Janeiro. Dado pertencente ao IQM Verde - Índice de Qualidade de Municípios Verde.&lt;/SPAN&gt;&lt;/P&gt;&lt;/DIV&gt;&lt;/DIV&gt;</v>
          </cell>
          <cell r="K117" t="str">
            <v>Socioeconomico, Saneamento Básico, Coletor, Esgoto, IQM Verde</v>
          </cell>
          <cell r="L117" t="str">
            <v>Coletor de Esgoto - IQM Verde</v>
          </cell>
          <cell r="M117" t="str">
            <v>None</v>
          </cell>
          <cell r="N117" t="str">
            <v>por</v>
          </cell>
          <cell r="O117" t="str">
            <v>por</v>
          </cell>
          <cell r="P117" t="str">
            <v>File Geodatabase Feature Class</v>
          </cell>
          <cell r="S117" t="str">
            <v>EPSG</v>
          </cell>
          <cell r="T117" t="str">
            <v>6.11(9.2.0)</v>
          </cell>
          <cell r="U117" t="str">
            <v>Pedro Assis</v>
          </cell>
          <cell r="V117" t="str">
            <v>Fundação Centro Estadual de Estatísticas, Pesquisas e Formação de Servidores Públicos do Rio de Janeiro - CEPERJ</v>
          </cell>
          <cell r="W117" t="str">
            <v>Coordenador de Geociências da Fundação Ceperj</v>
          </cell>
          <cell r="Z117" t="str">
            <v>001</v>
          </cell>
          <cell r="AA117" t="str">
            <v>https://gis-portal.westeurope.cloudapp.azure.com/portal/sharing/rest/content/items/ec82b3a200e843e0ae52e041d22b8d0c/data</v>
          </cell>
          <cell r="AF117" t="str">
            <v>20230125</v>
          </cell>
          <cell r="AJ117" t="str">
            <v>-43.423430</v>
          </cell>
          <cell r="AK117" t="str">
            <v>-43.178229</v>
          </cell>
          <cell r="AL117" t="str">
            <v>-22.926733</v>
          </cell>
          <cell r="AM117" t="str">
            <v>-22.753693</v>
          </cell>
          <cell r="AN117" t="str">
            <v>1</v>
          </cell>
        </row>
        <row r="118">
          <cell r="C118" t="str">
            <v>asb_disposit_hidraulicos_cedae</v>
          </cell>
          <cell r="D118">
            <v>0</v>
          </cell>
          <cell r="E118" t="str">
            <v>C110_SoE_Saneamento_Basico</v>
          </cell>
          <cell r="F118" t="str">
            <v>Dispositivos Hidráulicos - CEDAE</v>
          </cell>
          <cell r="G118" t="str">
            <v>20-01-01T00:00:00</v>
          </cell>
          <cell r="H118" t="str">
            <v>Grupo Executivo de Gestão Metropolitana/ CEDAE</v>
          </cell>
          <cell r="J118" t="str">
            <v>&lt;DIV STYLE="text-align:Left;"&gt;&lt;DIV&gt;&lt;P&gt;&lt;SPAN&gt;Dado gerado no âmbito do projeto Geovias Metropolitano, em parceria do Governo do Estado do Rio de Janeiro, através do Grupo Executivo de Gestão Metropolitana, e as Concessionárias de Serviços Públicos, que teve por objetivo o levantamento das redes das concessionárias de serviços públicos e avaliação dos impactos sobre o desenvolvimento urbano nas cidades, construindo uma base unificada e atualizada das redes de infraestrutura (de água, coleta e tratamento de esgoto sanitário, fornecimento de gás, fornecimento de energia elétrica, redes de telefonia e dados, duto vias, transportes urbanos etc.) metropolitana, afim de, assim, obter um banco de dados atualizado, condizente com o território e que auxilie na tomada de decisões e na gestão pública.    Tal projeto foi realizado em uma parceria entre o Governo do Estado do Rio de Janeiro - através do Grupo Executivo de Gestão Metropolitana -, e as Concessionárias de Serviços Públicos que atuam na Região Metropolitana do Rio de Janeiro: COMPANHIA DISTRIBUIDORA DE GÁS DO RIO DE JANEIRO – CEG; SERVIÇOS DE ELETRICIDADE S/A – LIGHT; AMPLA – GRUPO ENEL; COMPANHIA ESTADUAL DE ÁGUAS E ESGOTO – CEDAE; ÁGUAS DE NITERÓI; CLARO S.A.; TELEMAR NORTE LESTE S/A – OI; VIVO TELEFÔNICA;TRANSPETRO; FETRANSPOR e TRANSÔNIBUS.&lt;/SPAN&gt;&lt;/P&gt;&lt;/DIV&gt;&lt;/DIV&gt;</v>
          </cell>
          <cell r="K118" t="str">
            <v>Infraestrutura, GEOVIAS, Concessionárias, CEDAE</v>
          </cell>
          <cell r="L118" t="str">
            <v>Cadastro técnico de redes de infraestrutura elaborados por concessionárias de telecomunicações, saneamento, gás e energia elétrica em parceria com a Câmara Metropolitana do Rio de Janeiro, no âmbito do projeto Geovias Metropolitano.</v>
          </cell>
          <cell r="M118" t="str">
            <v>None</v>
          </cell>
          <cell r="N118" t="str">
            <v>por</v>
          </cell>
          <cell r="O118" t="str">
            <v>por</v>
          </cell>
          <cell r="P118" t="str">
            <v>File Geodatabase Feature Class</v>
          </cell>
          <cell r="S118" t="str">
            <v>EPSG</v>
          </cell>
          <cell r="T118" t="str">
            <v>6.11(9.2.0)</v>
          </cell>
          <cell r="U118" t="str">
            <v>Pedro Assis</v>
          </cell>
          <cell r="V118" t="str">
            <v>Fundação Centro Estadual de Estatísticas, Pesquisas e Formação de Servidores Públicos do Rio de Janeiro - CEPERJ</v>
          </cell>
          <cell r="W118" t="str">
            <v>Coordenador de Geociências da Fundação Ceperj</v>
          </cell>
          <cell r="Z118" t="str">
            <v>001</v>
          </cell>
          <cell r="AA118" t="str">
            <v>https://gis-portal.westeurope.cloudapp.azure.com/portal/sharing/rest/content/items/759a4c8065c7459bbea838db7868a90b/data</v>
          </cell>
          <cell r="AF118" t="str">
            <v>20230125</v>
          </cell>
          <cell r="AJ118" t="str">
            <v>-43.864157</v>
          </cell>
          <cell r="AK118" t="str">
            <v>-43.231971</v>
          </cell>
          <cell r="AL118" t="str">
            <v>-22.893696</v>
          </cell>
          <cell r="AM118" t="str">
            <v>-22.691751</v>
          </cell>
          <cell r="AN118" t="str">
            <v>1</v>
          </cell>
        </row>
        <row r="119">
          <cell r="C119" t="str">
            <v>asb_eee_ete_niteroi</v>
          </cell>
          <cell r="D119">
            <v>0</v>
          </cell>
          <cell r="E119" t="str">
            <v>C110_SoE_Saneamento_Basico</v>
          </cell>
          <cell r="F119" t="str">
            <v>asb_eee_ete_niteroi</v>
          </cell>
          <cell r="N119" t="str">
            <v>por</v>
          </cell>
          <cell r="O119" t="str">
            <v>por</v>
          </cell>
          <cell r="P119" t="str">
            <v>File Geodatabase Feature Class</v>
          </cell>
          <cell r="S119" t="str">
            <v>EPSG</v>
          </cell>
          <cell r="T119" t="str">
            <v>6.11(9.2.0)</v>
          </cell>
          <cell r="AA119">
            <v>0</v>
          </cell>
          <cell r="AF119" t="str">
            <v>20230125</v>
          </cell>
        </row>
        <row r="120">
          <cell r="C120" t="str">
            <v>asb_emissario_submar_pdbg_2001</v>
          </cell>
          <cell r="D120">
            <v>0</v>
          </cell>
          <cell r="E120" t="str">
            <v>C110_SoE_Saneamento_Basico</v>
          </cell>
          <cell r="F120" t="str">
            <v>Emissário Submarino (2001) - PDBG</v>
          </cell>
          <cell r="G120" t="str">
            <v>20-01-01T00:00:00</v>
          </cell>
          <cell r="H120" t="str">
            <v>Fundação CIDE</v>
          </cell>
          <cell r="J120" t="str">
            <v>&lt;DIV STYLE="text-align:Left;"&gt;&lt;DIV&gt;&lt;P&gt;&lt;SPAN&gt;Dado originário da base cartográfica elaborada a partir do mapeamento digital do Programa de Despoluição da Baia de Guanabara (PDBG), desenvolvido pela Fundação CIDE.   O PDBG resultou no levantamento aerofotogramétrico da área correspondente à Bacia Hidrográfica da Baia de Guanabara, na forma de fotografias aéreas na escala de 1:8.000, das quais foram elaboradas 552 cartas topográficas na escala de 1:2.000, recobrindo uma área com cerca de 640 km²; e fotografias aéreas na escala de 1:20.000, das quais foram elaboradas 97 cartas topográficas na escala de 1:10.000, que abrangem uma área de aproximadamente 2600 km².&lt;/SPAN&gt;&lt;/P&gt;&lt;/DIV&gt;&lt;/DIV&gt;</v>
          </cell>
          <cell r="K120" t="str">
            <v>Emissário, Saneamento, PDBG</v>
          </cell>
          <cell r="L120" t="str">
            <v>Emissário Submarino mapeado no contexto do Programa de Despoluição da Baia da Guanabara (PDBG) no ano de 2001.</v>
          </cell>
          <cell r="M120" t="str">
            <v xml:space="preserve">O componente mapeamento digital do Programa de Despoluição da Baia de Guanabara foi desenvolvido pela Fundação CIDE e resultou no levantamento aerofotogramétrico da área correspondente à Bacia Hidrográfica da Baia de Guanabara, na forma de fotografias aéreas nas escalas de 1:8.000 e 1:20.000, e mapas topográficos nas escalas de 1:2.000 e 1:10.000. Do vôo em 1:8.000 foram produzidas 552 cartas topográficas na escala de 1:2.000, recobrindo uma área com cerca de 640 km², com todas as entidades cartografadas separadas por níveis de informação, utilizando-se o software MaxiCAD (MAXIDATA), desenvolvido por empresa brasileira, capturando-se as informações das aerofotos e armazenando-as diretamente em meio digital, através de restituição aerofotogramétrica on-line.
Do vôo em 1:20.000, foram produzidas 97 cartas topográficas na escala de 1:10.000, envolvendo uma área de aproximadamente 2600 km², utilizando-se a tecnologia de mapeamento mencionada. Todos os mapas produzidos estão aqui disponibilizados no formato .DXF, compatível com os softwares AutoCad (AutoDesk), ArcView (ESRI) etc.
Posteriormente, o dado atual, foi convertido para o formato Shapefile. </v>
          </cell>
          <cell r="N120" t="str">
            <v>por</v>
          </cell>
          <cell r="O120" t="str">
            <v>por</v>
          </cell>
          <cell r="P120" t="str">
            <v>File Geodatabase Feature Class</v>
          </cell>
          <cell r="S120" t="str">
            <v>EPSG</v>
          </cell>
          <cell r="T120" t="str">
            <v>6.11(9.2.0)</v>
          </cell>
          <cell r="U120" t="str">
            <v>Pedro Assis</v>
          </cell>
          <cell r="V120" t="str">
            <v>Fundação Centro Estadual de Estatísticas, Pesquisas e Formação de Servidores Públicos do Rio de Janeiro - CEPERJ</v>
          </cell>
          <cell r="W120" t="str">
            <v>Coordenador de Geociências da Fundação Ceperj</v>
          </cell>
          <cell r="Z120" t="str">
            <v>001</v>
          </cell>
          <cell r="AA120" t="str">
            <v>https://gis-portal.westeurope.cloudapp.azure.com/portal/sharing/rest/content/items/f17d1d24e64745b0b569852175aafbab/data</v>
          </cell>
          <cell r="AF120" t="str">
            <v>20230125</v>
          </cell>
          <cell r="AJ120" t="str">
            <v>-43.136302</v>
          </cell>
          <cell r="AK120" t="str">
            <v>-43.100780</v>
          </cell>
          <cell r="AL120" t="str">
            <v>-22.927570</v>
          </cell>
          <cell r="AM120" t="str">
            <v>-22.760318</v>
          </cell>
          <cell r="AN120" t="str">
            <v>1</v>
          </cell>
        </row>
        <row r="121">
          <cell r="C121" t="str">
            <v>asb_esgoto_favelas_iqmv</v>
          </cell>
          <cell r="D121">
            <v>0</v>
          </cell>
          <cell r="E121" t="str">
            <v>C110_SoE_Saneamento_Basico</v>
          </cell>
          <cell r="F121" t="str">
            <v>Sistema de Esgoto - Favelas - IQM Verde</v>
          </cell>
          <cell r="G121" t="str">
            <v>20-01-01T00:00:00</v>
          </cell>
          <cell r="H121" t="str">
            <v>CIDE</v>
          </cell>
          <cell r="J121" t="str">
            <v>&lt;DIV STYLE="text-align:Left;"&gt;&lt;DIV&gt;&lt;P&gt;&lt;SPAN&gt;Levantamento detalhado sobre a cobertura vegetal do Estado do Rio de Janeiro nos últimos 35 anos, apresentando um indicador de qualidade do uso do solo (IQUS) para os municípios do Rio de Janeiro. Dado pertencente ao IQM Verde - Índice de Qualidade de Municípios Verde.&lt;/SPAN&gt;&lt;/P&gt;&lt;/DIV&gt;&lt;/DIV&gt;</v>
          </cell>
          <cell r="K121" t="str">
            <v>Saneamento, Esgoto, Favela, IQM Verde</v>
          </cell>
          <cell r="L121" t="str">
            <v>Sistema de Esgoto - Favelas - IQM Verde</v>
          </cell>
          <cell r="M121" t="str">
            <v>None</v>
          </cell>
          <cell r="N121" t="str">
            <v>por</v>
          </cell>
          <cell r="O121" t="str">
            <v>por</v>
          </cell>
          <cell r="P121" t="str">
            <v>File Geodatabase Feature Class</v>
          </cell>
          <cell r="S121" t="str">
            <v>EPSG</v>
          </cell>
          <cell r="T121" t="str">
            <v>6.11(9.2.0)</v>
          </cell>
          <cell r="U121" t="str">
            <v>Pedro Assis</v>
          </cell>
          <cell r="V121" t="str">
            <v>Fundação Centro Estadual de Estatísticas, Pesquisas e Formação de Servidores Públicos do Rio de Janeiro - CEPERJ</v>
          </cell>
          <cell r="W121" t="str">
            <v>Coordenador de Geociências da Fundação Ceperj</v>
          </cell>
          <cell r="Z121" t="str">
            <v>001</v>
          </cell>
          <cell r="AA121" t="str">
            <v>https://gis-portal.westeurope.cloudapp.azure.com/portal/sharing/rest/content/items/98b2876c4e34491c9a167110384dcf54/data</v>
          </cell>
          <cell r="AF121" t="str">
            <v>20230125</v>
          </cell>
          <cell r="AJ121" t="str">
            <v>-43.187007</v>
          </cell>
          <cell r="AK121" t="str">
            <v>-43.067711</v>
          </cell>
          <cell r="AL121" t="str">
            <v>-22.940208</v>
          </cell>
          <cell r="AM121" t="str">
            <v>-22.792937</v>
          </cell>
          <cell r="AN121" t="str">
            <v>1</v>
          </cell>
        </row>
        <row r="122">
          <cell r="C122" t="str">
            <v>asb_est_transferencia_iqmv</v>
          </cell>
          <cell r="D122">
            <v>0</v>
          </cell>
          <cell r="E122" t="str">
            <v>C110_SoE_Saneamento_Basico</v>
          </cell>
          <cell r="F122" t="str">
            <v>Estações de Transferências de Resíduos - IQM Verde</v>
          </cell>
          <cell r="G122" t="str">
            <v>20-01-01T00:00:00</v>
          </cell>
          <cell r="H122" t="str">
            <v>CIDE</v>
          </cell>
          <cell r="J122" t="str">
            <v>&lt;DIV STYLE="text-align:Left;"&gt;&lt;DIV&gt;&lt;P&gt;&lt;SPAN&gt;Levantamento detalhado sobre a cobertura vegetal do Estado do Rio de Janeiro nos últimos 35 anos, apresentando um indicador de qualidade do uso do solo (IQUS) para os municípios do Rio de Janeiro. Dado pertencente ao IQM Verde - Índice de Qualidade de Municípios Verde.&lt;/SPAN&gt;&lt;/P&gt;&lt;/DIV&gt;&lt;/DIV&gt;</v>
          </cell>
          <cell r="K122" t="str">
            <v>Estações, Resíduos, IQM Verde</v>
          </cell>
          <cell r="L122" t="str">
            <v>Estações de Transferências de Resíduos - IQM Verde</v>
          </cell>
          <cell r="M122" t="str">
            <v>None</v>
          </cell>
          <cell r="N122" t="str">
            <v>por</v>
          </cell>
          <cell r="O122" t="str">
            <v>por</v>
          </cell>
          <cell r="P122" t="str">
            <v>File Geodatabase Feature Class</v>
          </cell>
          <cell r="S122" t="str">
            <v>EPSG</v>
          </cell>
          <cell r="T122" t="str">
            <v>6.11(9.2.0)</v>
          </cell>
          <cell r="U122" t="str">
            <v>Pedro Assis</v>
          </cell>
          <cell r="V122" t="str">
            <v>Fundação Centro Estadual de Estatísticas, Pesquisas e Formação de Servidores Públicos do Rio de Janeiro - CEPERJ</v>
          </cell>
          <cell r="W122" t="str">
            <v>Coordenador de Geociências da Fundação Ceperj</v>
          </cell>
          <cell r="Z122" t="str">
            <v>001</v>
          </cell>
          <cell r="AA122" t="str">
            <v>https://gis-portal.westeurope.cloudapp.azure.com/portal/sharing/rest/content/items/eddeb827727c4ee5af599bac5052edc8/data</v>
          </cell>
          <cell r="AF122" t="str">
            <v>20230125</v>
          </cell>
          <cell r="AJ122" t="str">
            <v>-43.409199</v>
          </cell>
          <cell r="AK122" t="str">
            <v>-43.346430</v>
          </cell>
          <cell r="AL122" t="str">
            <v>-22.806145</v>
          </cell>
          <cell r="AM122" t="str">
            <v>-22.791913</v>
          </cell>
          <cell r="AN122" t="str">
            <v>1</v>
          </cell>
        </row>
        <row r="123">
          <cell r="C123" t="str">
            <v>asb_ete_iqmv</v>
          </cell>
          <cell r="D123">
            <v>0</v>
          </cell>
          <cell r="E123" t="str">
            <v>C110_SoE_Saneamento_Basico</v>
          </cell>
          <cell r="F123" t="str">
            <v>Estação de Tratamento de Esgoto - IQM Verde</v>
          </cell>
          <cell r="G123" t="str">
            <v>20-01-01T00:00:00</v>
          </cell>
          <cell r="H123" t="str">
            <v>CIDE</v>
          </cell>
          <cell r="J123" t="str">
            <v>&lt;DIV STYLE="text-align:Left;"&gt;&lt;DIV&gt;&lt;P&gt;&lt;SPAN&gt;O Índice de Qualidade de Municípios Verde (IQM-Verde II) é um levantamento detalhado sobre a cobertura vegetal do Estado do Rio de Janeiro nos últimos 35 anos, apresentando um indicador de qualidade do uso do solo (IQUS) para os municípios do Rio de Janeiro.&lt;/SPAN&gt;&lt;/P&gt;&lt;/DIV&gt;&lt;/DIV&gt;</v>
          </cell>
          <cell r="K123" t="str">
            <v>Estação de Tratamento, ETE, Saneamento, Esgoto, IQM Verde</v>
          </cell>
          <cell r="L123" t="str">
            <v>Estação de Tratamento de Esgoto - IQM Verde</v>
          </cell>
          <cell r="M123" t="str">
            <v>None</v>
          </cell>
          <cell r="N123" t="str">
            <v>por</v>
          </cell>
          <cell r="O123" t="str">
            <v>por</v>
          </cell>
          <cell r="P123" t="str">
            <v>File Geodatabase Feature Class</v>
          </cell>
          <cell r="S123" t="str">
            <v>EPSG</v>
          </cell>
          <cell r="T123" t="str">
            <v>6.11(9.2.0)</v>
          </cell>
          <cell r="U123" t="str">
            <v>Pedro Assis</v>
          </cell>
          <cell r="V123" t="str">
            <v>Fundação Centro Estadual de Estatísticas, Pesquisas e Formação de Servidores Públicos do Rio de Janeiro - CEPERJ</v>
          </cell>
          <cell r="W123" t="str">
            <v>Coordenador de Geociências da Fundação Ceperj</v>
          </cell>
          <cell r="Z123" t="str">
            <v>001</v>
          </cell>
          <cell r="AA123" t="str">
            <v>https://gis-portal.westeurope.cloudapp.azure.com/portal/sharing/rest/content/items/d5f4636e6b274f6cac993bc3ce4e06f0/data</v>
          </cell>
          <cell r="AF123" t="str">
            <v>20230125</v>
          </cell>
          <cell r="AJ123" t="str">
            <v>-43.346034</v>
          </cell>
          <cell r="AK123" t="str">
            <v>-43.062011</v>
          </cell>
          <cell r="AL123" t="str">
            <v>-22.906508</v>
          </cell>
          <cell r="AM123" t="str">
            <v>-22.755763</v>
          </cell>
          <cell r="AN123" t="str">
            <v>1</v>
          </cell>
        </row>
        <row r="124">
          <cell r="C124" t="str">
            <v>asb_plan_municipio_saneamento</v>
          </cell>
          <cell r="D124">
            <v>0</v>
          </cell>
          <cell r="E124" t="str">
            <v>C110_SoE_Saneamento_Basico</v>
          </cell>
          <cell r="F124" t="str">
            <v>Planos Municipais de Saneamento</v>
          </cell>
          <cell r="G124" t="str">
            <v>20-01-01T00:00:00</v>
          </cell>
          <cell r="H124" t="str">
            <v>CEPERJ</v>
          </cell>
          <cell r="J124" t="str">
            <v>&lt;DIV STYLE="text-align:Left;"&gt;&lt;DIV&gt;&lt;P&gt;&lt;SPAN&gt;Programa de recuperação ambiental e controle da poluição hídrica&lt;/SPAN&gt;&lt;/P&gt;&lt;/DIV&gt;&lt;/DIV&gt;</v>
          </cell>
          <cell r="K124" t="str">
            <v>Recuperação Ambiental, Poluição Hídrica, Estado do Rio de Janeiro</v>
          </cell>
          <cell r="L124" t="str">
            <v>Planos Municipais de Saneamento</v>
          </cell>
          <cell r="M124" t="str">
            <v>None</v>
          </cell>
          <cell r="N124" t="str">
            <v>por</v>
          </cell>
          <cell r="O124" t="str">
            <v>por</v>
          </cell>
          <cell r="P124" t="str">
            <v>File Geodatabase Feature Class</v>
          </cell>
          <cell r="S124" t="str">
            <v>EPSG</v>
          </cell>
          <cell r="T124" t="str">
            <v>6.11(9.2.0)</v>
          </cell>
          <cell r="U124" t="str">
            <v>Pedro Assis</v>
          </cell>
          <cell r="V124" t="str">
            <v>Fundação Centro Estadual de Estatísticas, Pesquisas e Formação de Servidores Públicos do Rio de Janeiro - CEPERJ</v>
          </cell>
          <cell r="W124" t="str">
            <v>Coordenador de Geociências da Fundação Ceperj</v>
          </cell>
          <cell r="Z124" t="str">
            <v>001</v>
          </cell>
          <cell r="AA124" t="str">
            <v>https://gis-portal.westeurope.cloudapp.azure.com/portal/sharing/rest/content/items/3b8f364b4b0e49b1b7d31f88736b93c0/data</v>
          </cell>
          <cell r="AF124" t="str">
            <v>20230125</v>
          </cell>
          <cell r="AJ124" t="str">
            <v>-44.888936</v>
          </cell>
          <cell r="AK124" t="str">
            <v>-40.957707</v>
          </cell>
          <cell r="AL124" t="str">
            <v>-23.369169</v>
          </cell>
          <cell r="AM124" t="str">
            <v>-20.763600</v>
          </cell>
          <cell r="AN124" t="str">
            <v>1</v>
          </cell>
          <cell r="AO124" t="str">
            <v>0.000000</v>
          </cell>
          <cell r="AP124" t="str">
            <v>0.000000</v>
          </cell>
        </row>
        <row r="125">
          <cell r="C125" t="str">
            <v>asb_postos_coleta_pdbg_2001</v>
          </cell>
          <cell r="D125">
            <v>0</v>
          </cell>
          <cell r="E125" t="str">
            <v>C110_SoE_Saneamento_Basico</v>
          </cell>
          <cell r="F125" t="str">
            <v>Postos de Coleta (2001) - PDBG</v>
          </cell>
          <cell r="G125" t="str">
            <v>20-01-01T00:00:00</v>
          </cell>
          <cell r="H125" t="str">
            <v>Fundação CIDE</v>
          </cell>
          <cell r="J125" t="str">
            <v>&lt;DIV STYLE="text-align:Left;"&gt;&lt;DIV&gt;&lt;P&gt;&lt;SPAN&gt;Dado originário da base cartográfica elaborada a partir do mapeamento digital do Programa de Despoluição da Baia de Guanabara (PDBG), desenvolvido pela Fundação CIDE.   O PDBG resultou no levantamento aerofotogramétrico da área correspondente à Bacia Hidrográfica da Baia de Guanabara, na forma de fotografias aéreas na escala de 1:8.000, das quais foram elaboradas 552 cartas topográficas na escala de 1:2.000, recobrindo uma área com cerca de 640 km²; e fotografias aéreas na escala de 1:20.000, das quais foram elaboradas 97 cartas topográficas na escala de 1:10.000, que abrangem uma área de aproximadamente 2600 km².&lt;/SPAN&gt;&lt;/P&gt;&lt;/DIV&gt;&lt;/DIV&gt;</v>
          </cell>
          <cell r="K125" t="str">
            <v>Postos, Coleta, Saneamento, PDBG</v>
          </cell>
          <cell r="L125" t="str">
            <v>Postos de coleta mapeados no contexto do Programa de Despoluição da Baia da Guanabara (PDBG) no ano de 2001.</v>
          </cell>
          <cell r="M125" t="str">
            <v xml:space="preserve">O componente mapeamento digital do Programa de Despoluição da Baia de Guanabara foi desenvolvido pela Fundação CIDE e resultou no levantamento aerofotogramétrico da área correspondente à Bacia Hidrográfica da Baia de Guanabara, na forma de fotografias aéreas nas escalas de 1:8.000 e 1:20.000, e mapas topográficos nas escalas de 1:2.000 e 1:10.000. Do vôo em 1:8.000 foram produzidas 552 cartas topográficas na escala de 1:2.000, recobrindo uma área com cerca de 640 km², com todas as entidades cartografadas separadas por níveis de informação, utilizando-se o software MaxiCAD (MAXIDATA), desenvolvido por empresa brasileira, capturando-se as informações das aerofotos e armazenando-as diretamente em meio digital, através de restituição aerofotogramétrica on-line.
Do vôo em 1:20.000, foram produzidas 97 cartas topográficas na escala de 1:10.000, envolvendo uma área de aproximadamente 2600 km², utilizando-se a tecnologia de mapeamento mencionada. Todos os mapas produzidos estão aqui disponibilizados no formato .DXF, compatível com os softwares AutoCad (AutoDesk), ArcView (ESRI) etc.
Posteriormente, o dado atual, foi convertido para o formato Shapefile. </v>
          </cell>
          <cell r="N125" t="str">
            <v>por</v>
          </cell>
          <cell r="O125" t="str">
            <v>por</v>
          </cell>
          <cell r="P125" t="str">
            <v>File Geodatabase Feature Class</v>
          </cell>
          <cell r="S125" t="str">
            <v>EPSG</v>
          </cell>
          <cell r="T125" t="str">
            <v>6.11(9.2.0)</v>
          </cell>
          <cell r="U125" t="str">
            <v>Pedro Assis</v>
          </cell>
          <cell r="V125" t="str">
            <v>Fundação Centro Estadual de Estatísticas, Pesquisas e Formação de Servidores Públicos do Rio de Janeiro - CEPERJ</v>
          </cell>
          <cell r="W125" t="str">
            <v>Coordenador de Geociências da Fundação Ceperj</v>
          </cell>
          <cell r="Z125" t="str">
            <v>001</v>
          </cell>
          <cell r="AA125" t="str">
            <v>https://gis-portal.westeurope.cloudapp.azure.com/portal/sharing/rest/content/items/f7ffec21d79a430b8b35ab456d08760a/data</v>
          </cell>
          <cell r="AF125" t="str">
            <v>20230125</v>
          </cell>
          <cell r="AJ125" t="str">
            <v>-43.424950</v>
          </cell>
          <cell r="AK125" t="str">
            <v>-42.965950</v>
          </cell>
          <cell r="AL125" t="str">
            <v>-22.824364</v>
          </cell>
          <cell r="AM125" t="str">
            <v>-22.547992</v>
          </cell>
          <cell r="AN125" t="str">
            <v>1</v>
          </cell>
        </row>
        <row r="126">
          <cell r="C126" t="str">
            <v>asb_saneamento_abastecimento_cmig</v>
          </cell>
          <cell r="D126">
            <v>0</v>
          </cell>
          <cell r="E126" t="str">
            <v>C110_SoE_Saneamento_Basico</v>
          </cell>
          <cell r="F126" t="str">
            <v>Áreas de Saneamento e Abastecimento - Câmara Metropolitana</v>
          </cell>
          <cell r="G126" t="str">
            <v>20-01-01T00:00:00</v>
          </cell>
          <cell r="H126" t="str">
            <v>CMIG / GEGM</v>
          </cell>
          <cell r="J126" t="str">
            <v>&lt;DIV STYLE="text-align:Left;"&gt;&lt;DIV&gt;&lt;P&gt;&lt;SPAN&gt;Dado pertencente ao mapeamento 1:2000 da área urbana de 19 dos 21 municípios da Região Metropolitana do estado do Rio de Janeiro (municipio do Rio de Janeiro e Niterói já tinham bases próprias).&lt;/SPAN&gt;&lt;/P&gt;&lt;/DIV&gt;&lt;/DIV&gt;</v>
          </cell>
          <cell r="K126" t="str">
            <v>Saneamento, Abastecimento, Câmara Metropolitana</v>
          </cell>
          <cell r="L126" t="str">
            <v>Áreas de Saneamento e Abastecimento - Câmara Metropolitana</v>
          </cell>
          <cell r="M126" t="str">
            <v>None</v>
          </cell>
          <cell r="N126" t="str">
            <v>por</v>
          </cell>
          <cell r="O126" t="str">
            <v>por</v>
          </cell>
          <cell r="P126" t="str">
            <v>File Geodatabase Feature Class</v>
          </cell>
          <cell r="S126" t="str">
            <v>EPSG</v>
          </cell>
          <cell r="T126" t="str">
            <v>6.11(9.2.0)</v>
          </cell>
          <cell r="U126" t="str">
            <v>Pedro Assis</v>
          </cell>
          <cell r="V126" t="str">
            <v>Fundação Centro Estadual de Estatísticas, Pesquisas e Formação de Servidores Públicos do Rio de Janeiro - CEPERJ</v>
          </cell>
          <cell r="W126" t="str">
            <v>Coordenador de Geociências da Fundação Ceperj</v>
          </cell>
          <cell r="Z126" t="str">
            <v>001</v>
          </cell>
          <cell r="AA126" t="str">
            <v>https://gis-portal.westeurope.cloudapp.azure.com/portal/sharing/rest/content/items/dccaafa4fd864a74b49a4cec66a26769/data</v>
          </cell>
          <cell r="AF126" t="str">
            <v>20230125</v>
          </cell>
          <cell r="AJ126" t="str">
            <v>-43.865538</v>
          </cell>
          <cell r="AK126" t="str">
            <v>-42.515688</v>
          </cell>
          <cell r="AL126" t="str">
            <v>-22.956785</v>
          </cell>
          <cell r="AM126" t="str">
            <v>-22.432837</v>
          </cell>
          <cell r="AN126" t="str">
            <v>1</v>
          </cell>
        </row>
        <row r="127">
          <cell r="C127" t="str">
            <v>asb_sistema_abast_agua_iqmv</v>
          </cell>
          <cell r="D127">
            <v>0</v>
          </cell>
          <cell r="E127" t="str">
            <v>C110_SoE_Saneamento_Basico</v>
          </cell>
          <cell r="F127" t="str">
            <v>Sistema de Abastecimento de Água - IQM Verde</v>
          </cell>
          <cell r="G127" t="str">
            <v>20-01-01T00:00:00</v>
          </cell>
          <cell r="H127" t="str">
            <v>CIDE</v>
          </cell>
          <cell r="J127" t="str">
            <v>&lt;DIV STYLE="text-align:Left;"&gt;&lt;DIV&gt;&lt;P&gt;&lt;SPAN&gt;Levantamento detalhado sobre a cobertura vegetal do Estado do Rio de Janeiro nos últimos 35 anos, apresentando um indicador de qualidade do uso do solo (IQUS) para os municípios do Rio de Janeiro. Dado pertencente ao IQM Verde - Índice de Qualidade de Municípios Verde.&lt;/SPAN&gt;&lt;/P&gt;&lt;/DIV&gt;&lt;/DIV&gt;</v>
          </cell>
          <cell r="K127" t="str">
            <v>Socioeconomico, Saneamento Básico, Abastecimento, Água, IQMV, Saneamento</v>
          </cell>
          <cell r="L127" t="str">
            <v>Sistema de Abastecimento de Água - IQM Verde</v>
          </cell>
          <cell r="M127" t="str">
            <v>None</v>
          </cell>
          <cell r="N127" t="str">
            <v>por</v>
          </cell>
          <cell r="O127" t="str">
            <v>por</v>
          </cell>
          <cell r="P127" t="str">
            <v>File Geodatabase Feature Class</v>
          </cell>
          <cell r="S127" t="str">
            <v>EPSG</v>
          </cell>
          <cell r="T127" t="str">
            <v>6.11(9.2.0)</v>
          </cell>
          <cell r="U127" t="str">
            <v>Pedro Assis</v>
          </cell>
          <cell r="V127" t="str">
            <v>Fundação Centro Estadual de Estatísticas, Pesquisas e Formação de Servidores Públicos do Rio de Janeiro - CEPERJ</v>
          </cell>
          <cell r="W127" t="str">
            <v>Coordenador de Geociências da Fundação Ceperj</v>
          </cell>
          <cell r="Z127" t="str">
            <v>001</v>
          </cell>
          <cell r="AA127" t="str">
            <v>https://gis-portal.westeurope.cloudapp.azure.com/portal/sharing/rest/content/items/2dee55f5ce0045858b3830ea4943cbd2/data</v>
          </cell>
          <cell r="AF127" t="str">
            <v>20230125</v>
          </cell>
          <cell r="AJ127" t="str">
            <v>-43.426980</v>
          </cell>
          <cell r="AK127" t="str">
            <v>-43.000571</v>
          </cell>
          <cell r="AL127" t="str">
            <v>-22.862201</v>
          </cell>
          <cell r="AM127" t="str">
            <v>-22.694462</v>
          </cell>
          <cell r="AN127" t="str">
            <v>1</v>
          </cell>
        </row>
        <row r="128">
          <cell r="C128" t="str">
            <v>asb_sistema_esgotos_iqmv</v>
          </cell>
          <cell r="D128">
            <v>0</v>
          </cell>
          <cell r="E128" t="str">
            <v>C110_SoE_Saneamento_Basico</v>
          </cell>
          <cell r="F128" t="str">
            <v>Sistema de Esgoto - IQM Verde</v>
          </cell>
          <cell r="G128" t="str">
            <v>20-01-01T00:00:00</v>
          </cell>
          <cell r="H128" t="str">
            <v>CIDE</v>
          </cell>
          <cell r="J128" t="str">
            <v>&lt;DIV STYLE="text-align:Left;"&gt;&lt;DIV&gt;&lt;P&gt;&lt;SPAN&gt;Levantamento detalhado sobre a cobertura vegetal do Estado do Rio de Janeiro nos últimos 35 anos, apresentando um indicador de qualidade do uso do solo (IQUS) para os municípios do Rio de Janeiro. Dado pertencente ao IQM Verde - Índice de Qualidade de Municípios Verde.&lt;/SPAN&gt;&lt;/P&gt;&lt;/DIV&gt;&lt;/DIV&gt;</v>
          </cell>
          <cell r="K128" t="str">
            <v>Esgoto, IQMV, Saneamento</v>
          </cell>
          <cell r="L128" t="str">
            <v>Sistema de Esgoto - IQM Verde</v>
          </cell>
          <cell r="M128" t="str">
            <v>None</v>
          </cell>
          <cell r="N128" t="str">
            <v>por</v>
          </cell>
          <cell r="O128" t="str">
            <v>por</v>
          </cell>
          <cell r="P128" t="str">
            <v>File Geodatabase Feature Class</v>
          </cell>
          <cell r="S128" t="str">
            <v>EPSG</v>
          </cell>
          <cell r="T128" t="str">
            <v>6.11(9.2.0)</v>
          </cell>
          <cell r="U128" t="str">
            <v>Pedro Assis</v>
          </cell>
          <cell r="V128" t="str">
            <v>Fundação Centro Estadual de Estatísticas, Pesquisas e Formação de Servidores Públicos do Rio de Janeiro - CEPERJ</v>
          </cell>
          <cell r="W128" t="str">
            <v>Coordenador de Geociências da Fundação Ceperj</v>
          </cell>
          <cell r="Z128" t="str">
            <v>001</v>
          </cell>
          <cell r="AA128" t="str">
            <v>https://gis-portal.westeurope.cloudapp.azure.com/portal/sharing/rest/content/items/6bf5f48cd46549afb2d5ca74d5fd558e/data</v>
          </cell>
          <cell r="AF128" t="str">
            <v>20230125</v>
          </cell>
          <cell r="AJ128" t="str">
            <v>-43.462243</v>
          </cell>
          <cell r="AK128" t="str">
            <v>-43.018329</v>
          </cell>
          <cell r="AL128" t="str">
            <v>-22.921422</v>
          </cell>
          <cell r="AM128" t="str">
            <v>-22.732565</v>
          </cell>
          <cell r="AN128" t="str">
            <v>1</v>
          </cell>
        </row>
        <row r="129">
          <cell r="C129" t="str">
            <v>eco_ext_mineral_25_a</v>
          </cell>
          <cell r="D129">
            <v>0</v>
          </cell>
          <cell r="E129" t="str">
            <v>C030_SoE_Atividade_Extrativista</v>
          </cell>
          <cell r="F129" t="str">
            <v>Extrativismo Mineral - Área - Base 1:25.000</v>
          </cell>
          <cell r="H129" t="str">
            <v>Fundação Instituto Brasileiro de Geografia e Estatística (IBGE) / Diretoria de Geociências (DGC) / Coordenação de Cartografia (CCAR)</v>
          </cell>
          <cell r="J129" t="str">
            <v>&lt;DIV STYLE="text-align:Left;"&gt;&lt;DIV&gt;&lt;DIV&gt;&lt;P&gt;&lt;SPAN&gt;A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 A versão 2018 compreende atualizações vetoriais para feições da categoria Sistema de Transportes e revisões toponímicas para todas as categorias previstas, exceto a categoria Vegetação.&lt;/SPAN&gt;&lt;/P&gt;&lt;/DIV&gt;&lt;/DIV&gt;&lt;/DIV&gt;</v>
          </cell>
          <cell r="K129" t="str">
            <v>RJ25, Base Vetorial, Base Cartográfica Contínua, Estrutura Economica, Extrativismo Mineral</v>
          </cell>
          <cell r="L129" t="str">
            <v>Compor um conjunto de dados geoespaciais de referência, estruturados em bases de dados digitais, que permite uma visão integrada do território na escala 1:25.000.</v>
          </cell>
          <cell r="M129" t="str">
            <v>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v>
          </cell>
          <cell r="N129" t="str">
            <v>por</v>
          </cell>
          <cell r="O129" t="str">
            <v>por</v>
          </cell>
          <cell r="P129" t="str">
            <v>File Geodatabase Feature Class</v>
          </cell>
          <cell r="S129" t="str">
            <v>EPSG</v>
          </cell>
          <cell r="T129" t="str">
            <v>6.11(9.2.0)</v>
          </cell>
          <cell r="U129" t="str">
            <v>Diretoria de Geociências (DGC) / Coordenação de Cartografia (CCAR)</v>
          </cell>
          <cell r="V129" t="str">
            <v>Fundação Instituto Brasileiro de Geografia e Estatística (IBGE)</v>
          </cell>
          <cell r="AA129" t="str">
            <v>https://gis-portal.westeurope.cloudapp.azure.com/portal/sharing/rest/content/items/4834e62b5e234b9eaead8e4770d86bae/data</v>
          </cell>
          <cell r="AF129" t="str">
            <v>20230123</v>
          </cell>
          <cell r="AG129" t="str">
            <v>ftp://geoftp.ibge.gov.br/cartas_e_mapas/bases_cartograficas_continuas/bc25/RJ/versao2018</v>
          </cell>
          <cell r="AJ129" t="str">
            <v>-44.888</v>
          </cell>
          <cell r="AK129" t="str">
            <v>-40.959</v>
          </cell>
          <cell r="AL129" t="str">
            <v>-23.3676</v>
          </cell>
          <cell r="AM129" t="str">
            <v>-20.7597</v>
          </cell>
          <cell r="AN129" t="str">
            <v>1</v>
          </cell>
          <cell r="AO129" t="str">
            <v>0</v>
          </cell>
          <cell r="AP129" t="str">
            <v>0</v>
          </cell>
        </row>
        <row r="130">
          <cell r="C130" t="str">
            <v>eco_ext_mineral_25_p</v>
          </cell>
          <cell r="D130">
            <v>0</v>
          </cell>
          <cell r="E130" t="str">
            <v>C030_SoE_Atividade_Extrativista</v>
          </cell>
          <cell r="F130" t="str">
            <v>Extrativismo Mineral - Ponto - Base 1:25.000</v>
          </cell>
          <cell r="H130" t="str">
            <v>Fundação Instituto Brasileiro de Geografia e Estatística (IBGE) / Diretoria de Geociências (DGC) / Coordenação de Cartografia (CCAR)</v>
          </cell>
          <cell r="J130" t="str">
            <v>&lt;DIV STYLE="text-align:Left;"&gt;&lt;DIV&gt;&lt;DIV&gt;&lt;P&gt;&lt;SPAN&gt;A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 A versão 2018 compreende atualizações vetoriais para feições da categoria Sistema de Transportes e revisões toponímicas para todas as categorias previstas, exceto a categoria Vegetação.&lt;/SPAN&gt;&lt;/P&gt;&lt;/DIV&gt;&lt;/DIV&gt;&lt;/DIV&gt;</v>
          </cell>
          <cell r="K130" t="str">
            <v>RJ25, Base Vetorial, Base Cartográfica Contínua, Estrutura Econômica, Extração Mineral</v>
          </cell>
          <cell r="L130" t="str">
            <v>Compor um conjunto de dados geoespaciais de referência, estruturados em bases de dados digitais, que permite uma visão integrada do território na escala 1:25.000.</v>
          </cell>
          <cell r="M130" t="str">
            <v>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v>
          </cell>
          <cell r="N130" t="str">
            <v>por</v>
          </cell>
          <cell r="O130" t="str">
            <v>por</v>
          </cell>
          <cell r="P130" t="str">
            <v>File Geodatabase Feature Class</v>
          </cell>
          <cell r="S130" t="str">
            <v>EPSG</v>
          </cell>
          <cell r="T130" t="str">
            <v>6.11(9.2.0)</v>
          </cell>
          <cell r="U130" t="str">
            <v>Diretoria de Geociências (DGC) / Coordenação de Cartografia (CCAR)</v>
          </cell>
          <cell r="V130" t="str">
            <v>Fundação Instituto Brasileiro de Geografia e Estatística (IBGE)</v>
          </cell>
          <cell r="AA130" t="str">
            <v>https://gis-portal.westeurope.cloudapp.azure.com/portal/sharing/rest/content/items/d4b199741a284d30abfc316f75e826bb/data</v>
          </cell>
          <cell r="AF130" t="str">
            <v>20230123</v>
          </cell>
          <cell r="AG130" t="str">
            <v>ftp://geoftp.ibge.gov.br/cartas_e_mapas/bases_cartograficas_continuas/bc25/RJ/versao2018</v>
          </cell>
          <cell r="AJ130" t="str">
            <v>-44.888</v>
          </cell>
          <cell r="AK130" t="str">
            <v>-40.959</v>
          </cell>
          <cell r="AL130" t="str">
            <v>-23.3676</v>
          </cell>
          <cell r="AM130" t="str">
            <v>-20.7597</v>
          </cell>
          <cell r="AN130" t="str">
            <v>1</v>
          </cell>
          <cell r="AO130" t="str">
            <v>0</v>
          </cell>
          <cell r="AP130" t="str">
            <v>0</v>
          </cell>
        </row>
        <row r="131">
          <cell r="C131" t="str">
            <v>eco_industrias_iqmv</v>
          </cell>
          <cell r="D131">
            <v>0</v>
          </cell>
          <cell r="E131" t="str">
            <v>C070_SoE_Industria</v>
          </cell>
          <cell r="F131" t="str">
            <v>Indústrias - IQM Verde</v>
          </cell>
          <cell r="G131" t="str">
            <v>20-01-01T00:00:00</v>
          </cell>
          <cell r="H131" t="str">
            <v>CIDE</v>
          </cell>
          <cell r="J131" t="str">
            <v>&lt;DIV STYLE="text-align:Left;"&gt;&lt;DIV&gt;&lt;P&gt;&lt;SPAN&gt;O Índice de Qualidade de Municípios Verde (IQM-Verde II) é um levantamento detalhado sobre a cobertura vegetal do Estado do Rio de Janeiro nos últimos 35 anos, apresentando um indicador de qualidade do uso do solo (IQUS) para os municípios do Rio de Janeiro.&lt;/SPAN&gt;&lt;/P&gt;&lt;/DIV&gt;&lt;/DIV&gt;</v>
          </cell>
          <cell r="K131" t="str">
            <v>Industrias, IQM VERDE</v>
          </cell>
          <cell r="L131" t="str">
            <v>Indústrias - IQM Verde</v>
          </cell>
          <cell r="M131" t="str">
            <v>None</v>
          </cell>
          <cell r="N131" t="str">
            <v>por</v>
          </cell>
          <cell r="O131" t="str">
            <v>por</v>
          </cell>
          <cell r="P131" t="str">
            <v>File Geodatabase Feature Class</v>
          </cell>
          <cell r="S131" t="str">
            <v>EPSG</v>
          </cell>
          <cell r="T131" t="str">
            <v>6.11(9.2.0)</v>
          </cell>
          <cell r="U131" t="str">
            <v>Pedro Assis</v>
          </cell>
          <cell r="V131" t="str">
            <v>Fundação Centro Estadual de Estatísticas, Pesquisas e Formação de Servidores Públicos do Rio de Janeiro - CEPERJ</v>
          </cell>
          <cell r="W131" t="str">
            <v>Coordenador de Geociências da Fundação Ceperj</v>
          </cell>
          <cell r="Z131" t="str">
            <v>001</v>
          </cell>
          <cell r="AA131" t="str">
            <v>https://gis-portal.westeurope.cloudapp.azure.com/portal/sharing/rest/content/items/ac1c3f0e27ae49859936cd5510cabdd0/data</v>
          </cell>
          <cell r="AF131" t="str">
            <v>20230123</v>
          </cell>
          <cell r="AJ131" t="str">
            <v>-43.513871</v>
          </cell>
          <cell r="AK131" t="str">
            <v>-42.707121</v>
          </cell>
          <cell r="AL131" t="str">
            <v>-22.931410</v>
          </cell>
          <cell r="AM131" t="str">
            <v>-22.525343</v>
          </cell>
          <cell r="AN131" t="str">
            <v>1</v>
          </cell>
        </row>
        <row r="132">
          <cell r="C132" t="str">
            <v>edf_edificacoes_cmig</v>
          </cell>
          <cell r="D132">
            <v>0</v>
          </cell>
          <cell r="E132" t="str">
            <v>D010_GAT_Edificacoes</v>
          </cell>
          <cell r="F132" t="str">
            <v>Edificações - Câmara Metropolitana</v>
          </cell>
          <cell r="G132" t="str">
            <v>20-01-01T00:00:00</v>
          </cell>
          <cell r="H132" t="str">
            <v>CMIG / GEGM</v>
          </cell>
          <cell r="J132" t="str">
            <v>&lt;DIV STYLE="text-align:Left;"&gt;&lt;DIV&gt;&lt;P&gt;&lt;SPAN&gt;Dado pertencente ao mapeamento 1:2000 da área urbana de 19 dos 21 municípios da Região Metropolitana do estado do Rio de Janeiro (municípios do Rio de Janeiro e Niterói já tinham bases próprias).&lt;/SPAN&gt;&lt;/P&gt;&lt;/DIV&gt;&lt;/DIV&gt;</v>
          </cell>
          <cell r="K132" t="str">
            <v>Edificações, Urbanismo, Câmara Metropolitana</v>
          </cell>
          <cell r="L132" t="str">
            <v>Edificações - Câmara Metropolitana.</v>
          </cell>
          <cell r="M132" t="str">
            <v>None</v>
          </cell>
          <cell r="N132" t="str">
            <v>por</v>
          </cell>
          <cell r="O132" t="str">
            <v>por</v>
          </cell>
          <cell r="P132" t="str">
            <v>File Geodatabase Feature Class</v>
          </cell>
          <cell r="S132" t="str">
            <v>EPSG</v>
          </cell>
          <cell r="T132" t="str">
            <v>6.11(9.2.0)</v>
          </cell>
          <cell r="U132" t="str">
            <v>Pedro Assis</v>
          </cell>
          <cell r="V132" t="str">
            <v>Fundação Centro Estadual de Estatísticas, Pesquisas e Formação de Servidores Públicos do Rio de Janeiro - CEPERJ</v>
          </cell>
          <cell r="W132" t="str">
            <v>Coordenador de Geociências da Fundação Ceperj</v>
          </cell>
          <cell r="Z132" t="str">
            <v>001</v>
          </cell>
          <cell r="AA132" t="str">
            <v>https://gis-portal.westeurope.cloudapp.azure.com/portal/sharing/rest/content/items/87241f1e4abb4f59ba1afc9f0e5d5d18/data</v>
          </cell>
          <cell r="AF132" t="str">
            <v>20230123</v>
          </cell>
          <cell r="AJ132" t="str">
            <v>-43.852347</v>
          </cell>
          <cell r="AK132" t="str">
            <v>-42.524084</v>
          </cell>
          <cell r="AL132" t="str">
            <v>-22.970776</v>
          </cell>
          <cell r="AM132" t="str">
            <v>-22.419907</v>
          </cell>
          <cell r="AN132" t="str">
            <v>1</v>
          </cell>
        </row>
        <row r="133">
          <cell r="C133" t="str">
            <v>edf_grande_porte_cmig</v>
          </cell>
          <cell r="D133">
            <v>0</v>
          </cell>
          <cell r="E133" t="str">
            <v>D010_GAT_Edificacoes</v>
          </cell>
          <cell r="F133" t="str">
            <v>Edificações de Grande Porte - Câmara Metropolitana</v>
          </cell>
          <cell r="G133" t="str">
            <v>20-01-01T00:00:00</v>
          </cell>
          <cell r="H133" t="str">
            <v>CMIG / GEGM</v>
          </cell>
          <cell r="J133" t="str">
            <v>&lt;DIV STYLE="text-align:Left;"&gt;&lt;DIV&gt;&lt;P&gt;&lt;SPAN&gt;Dado pertencente ao mapeamento 1:2000 da área urbana de 19 dos 21 municípios da Região Metropolitana do estado do Rio de Janeiro (municípios do Rio de Janeiro e Niterói já tinham bases próprias).&lt;/SPAN&gt;&lt;/P&gt;&lt;/DIV&gt;&lt;/DIV&gt;</v>
          </cell>
          <cell r="K133" t="str">
            <v>Edificaçõe, Câmara Metropolitana</v>
          </cell>
          <cell r="L133" t="str">
            <v>Edificações de Grande Porte - Câmara Metropolitana</v>
          </cell>
          <cell r="M133" t="str">
            <v>None</v>
          </cell>
          <cell r="N133" t="str">
            <v>por</v>
          </cell>
          <cell r="O133" t="str">
            <v>por</v>
          </cell>
          <cell r="P133" t="str">
            <v>File Geodatabase Feature Class</v>
          </cell>
          <cell r="S133" t="str">
            <v>EPSG</v>
          </cell>
          <cell r="T133" t="str">
            <v>6.11(9.2.0)</v>
          </cell>
          <cell r="U133" t="str">
            <v>Pedro Assis</v>
          </cell>
          <cell r="V133" t="str">
            <v>Fundação Centro Estadual de Estatísticas, Pesquisas e Formação de Servidores Públicos do Rio de Janeiro - CEPERJ</v>
          </cell>
          <cell r="W133" t="str">
            <v>Coordenador de Geociências da Fundação Ceperj</v>
          </cell>
          <cell r="Z133" t="str">
            <v>001</v>
          </cell>
          <cell r="AA133" t="str">
            <v>https://gis-portal.westeurope.cloudapp.azure.com/portal/sharing/rest/content/items/dab92764039041c48c0f31da0ade55dc/data</v>
          </cell>
          <cell r="AF133" t="str">
            <v>20230123</v>
          </cell>
          <cell r="AJ133" t="str">
            <v>-43.852296</v>
          </cell>
          <cell r="AK133" t="str">
            <v>-42.523976</v>
          </cell>
          <cell r="AL133" t="str">
            <v>-22.971075</v>
          </cell>
          <cell r="AM133" t="str">
            <v>-22.420196</v>
          </cell>
          <cell r="AN133" t="str">
            <v>1</v>
          </cell>
        </row>
        <row r="134">
          <cell r="C134" t="str">
            <v>edf_quadra_cmig_a</v>
          </cell>
          <cell r="D134">
            <v>0</v>
          </cell>
          <cell r="E134" t="str">
            <v>D070_GAT_Logradouros</v>
          </cell>
          <cell r="F134" t="str">
            <v>Limite de Quadras - Câmara Metropolitana</v>
          </cell>
          <cell r="G134" t="str">
            <v>20-01-01T00:00:00</v>
          </cell>
          <cell r="H134" t="str">
            <v>CMIG / GEGM</v>
          </cell>
          <cell r="J134" t="str">
            <v>&lt;DIV STYLE="text-align:Left;"&gt;&lt;DIV&gt;&lt;P&gt;&lt;SPAN&gt;Dado pertencente ao mapeamento 1:2000 da área urbana de 19 dos 21 municípios da Região Metropolitana do estado do Rio de Janeiro (municípios do Rio de Janeiro e Niterói já tinham bases próprias).&lt;/SPAN&gt;&lt;/P&gt;&lt;/DIV&gt;&lt;/DIV&gt;</v>
          </cell>
          <cell r="K134" t="str">
            <v>Limite, Quadras, Câmara Metropolitana</v>
          </cell>
          <cell r="L134" t="str">
            <v>Limite de Quadras - Câmara Metropolitana</v>
          </cell>
          <cell r="M134" t="str">
            <v>None</v>
          </cell>
          <cell r="N134" t="str">
            <v>por</v>
          </cell>
          <cell r="O134" t="str">
            <v>por</v>
          </cell>
          <cell r="P134" t="str">
            <v>File Geodatabase Feature Class</v>
          </cell>
          <cell r="S134" t="str">
            <v>EPSG</v>
          </cell>
          <cell r="T134" t="str">
            <v>6.11(9.2.0)</v>
          </cell>
          <cell r="U134" t="str">
            <v>Pedro Assis</v>
          </cell>
          <cell r="V134" t="str">
            <v>Fundação Centro Estadual de Estatísticas, Pesquisas e Formação de Servidores Públicos do Rio de Janeiro - CEPERJ</v>
          </cell>
          <cell r="W134" t="str">
            <v>Coordenador de Geociências da Fundação Ceperj</v>
          </cell>
          <cell r="Z134" t="str">
            <v>001</v>
          </cell>
          <cell r="AA134" t="str">
            <v>https://gis-portal.westeurope.cloudapp.azure.com/portal/sharing/rest/content/items/93a5c9895b3b4aef95b07b52785dddf8/data</v>
          </cell>
          <cell r="AF134" t="str">
            <v>20230123</v>
          </cell>
          <cell r="AJ134" t="str">
            <v>-43.893523</v>
          </cell>
          <cell r="AK134" t="str">
            <v>-42.521626</v>
          </cell>
          <cell r="AL134" t="str">
            <v>-22.974156</v>
          </cell>
          <cell r="AM134" t="str">
            <v>-22.413874</v>
          </cell>
          <cell r="AN134" t="str">
            <v>1</v>
          </cell>
        </row>
        <row r="135">
          <cell r="C135" t="str">
            <v>edf_quadra_cmig_l</v>
          </cell>
          <cell r="D135">
            <v>0</v>
          </cell>
          <cell r="E135" t="str">
            <v>D070_GAT_Logradouros</v>
          </cell>
          <cell r="F135" t="str">
            <v>Quadras - Câmara Metropolitana</v>
          </cell>
          <cell r="G135" t="str">
            <v>20-01-01T00:00:00</v>
          </cell>
          <cell r="H135" t="str">
            <v>CMIG / GEGM</v>
          </cell>
          <cell r="J135" t="str">
            <v>&lt;DIV STYLE="text-align:Left;"&gt;&lt;DIV&gt;&lt;P&gt;&lt;SPAN&gt;Dado pertencente ao mapeamento 1:2000 da área urbana de 19 dos 21 municípios da Região Metropolitana do estado do Rio de Janeiro (municípios do Rio de Janeiro e Niterói já tinham bases próprias).&lt;/SPAN&gt;&lt;/P&gt;&lt;/DIV&gt;&lt;/DIV&gt;</v>
          </cell>
          <cell r="K135" t="str">
            <v>Quadras, Urbanismo, Câmara Metropolitana</v>
          </cell>
          <cell r="L135" t="str">
            <v>Quadras - Câmara Metropolitana.</v>
          </cell>
          <cell r="M135" t="str">
            <v>None</v>
          </cell>
          <cell r="N135" t="str">
            <v>por</v>
          </cell>
          <cell r="O135" t="str">
            <v>por</v>
          </cell>
          <cell r="P135" t="str">
            <v>File Geodatabase Feature Class</v>
          </cell>
          <cell r="S135" t="str">
            <v>EPSG</v>
          </cell>
          <cell r="T135" t="str">
            <v>6.11(9.2.0)</v>
          </cell>
          <cell r="U135" t="str">
            <v>Pedro Assis</v>
          </cell>
          <cell r="V135" t="str">
            <v>Fundação Centro Estadual de Estatísticas, Pesquisas e Formação de Servidores Públicos do Rio de Janeiro - CEPERJ</v>
          </cell>
          <cell r="W135" t="str">
            <v>Coordenador de Geociências da Fundação Ceperj</v>
          </cell>
          <cell r="Z135" t="str">
            <v>001</v>
          </cell>
          <cell r="AA135" t="str">
            <v>https://gis-portal.westeurope.cloudapp.azure.com/portal/sharing/rest/content/items/348ddac8d58e4f168cba7851c9641e5a/data</v>
          </cell>
          <cell r="AF135" t="str">
            <v>20230123</v>
          </cell>
          <cell r="AJ135" t="str">
            <v>-43.892737</v>
          </cell>
          <cell r="AK135" t="str">
            <v>-42.521735</v>
          </cell>
          <cell r="AL135" t="str">
            <v>-22.973857</v>
          </cell>
          <cell r="AM135" t="str">
            <v>-22.413584</v>
          </cell>
          <cell r="AN135" t="str">
            <v>1</v>
          </cell>
        </row>
        <row r="136">
          <cell r="C136" t="str">
            <v>edu_creches_ceperj</v>
          </cell>
          <cell r="D136">
            <v>0</v>
          </cell>
          <cell r="E136" t="str">
            <v>C050_SoE_Educacao</v>
          </cell>
          <cell r="F136" t="str">
            <v>Creches - CEPERJ</v>
          </cell>
          <cell r="G136" t="str">
            <v>20-01-01T00:00:00</v>
          </cell>
          <cell r="H136" t="str">
            <v>INEP /  MPRJ</v>
          </cell>
          <cell r="J136" t="str">
            <v>&lt;DIV STYLE="text-align:Left;"&gt;&lt;DIV&gt;&lt;P&gt;&lt;SPAN&gt;Camada obtida a partir da base de dados da Fundação CEPERJ e utilizada na Infraestrutura de Dados Espaciais do Rio de Janeiro com o intuito de centralizar a disponibilização de dados geoespaciais para suporte a tomada de decisões e democratização do acesso à informação.&lt;/SPAN&gt;&lt;/P&gt;&lt;/DIV&gt;&lt;/DIV&gt;</v>
          </cell>
          <cell r="K136" t="str">
            <v>Creches, Educação</v>
          </cell>
          <cell r="L136" t="str">
            <v>Distribuição de Creches no estado do Rio de Janeiro. Dados obtidos pelo Censo Escolar 2021 e base de creches do MPRJ.</v>
          </cell>
          <cell r="M136" t="str">
            <v>None</v>
          </cell>
          <cell r="N136" t="str">
            <v>por</v>
          </cell>
          <cell r="O136" t="str">
            <v>por</v>
          </cell>
          <cell r="P136" t="str">
            <v>File Geodatabase Feature Class</v>
          </cell>
          <cell r="S136" t="str">
            <v>EPSG</v>
          </cell>
          <cell r="T136" t="str">
            <v>6.11(9.2.0)</v>
          </cell>
          <cell r="U136" t="str">
            <v>Pedro Assis</v>
          </cell>
          <cell r="V136" t="str">
            <v>Fundação Centro Estadual de Estatísticas, Pesquisas e Formação de Servidores Públicos do Rio de Janeiro - CEPERJ</v>
          </cell>
          <cell r="W136" t="str">
            <v>Coordenador de Geociências da Fundação Ceperj</v>
          </cell>
          <cell r="Z136" t="str">
            <v>001</v>
          </cell>
          <cell r="AA136" t="str">
            <v>https://gis-portal.westeurope.cloudapp.azure.com/portal/sharing/rest/content/items/a910aecf975d4340beacd390fb139fb2/data</v>
          </cell>
          <cell r="AF136" t="str">
            <v>20230123</v>
          </cell>
          <cell r="AJ136" t="str">
            <v>-44.721407</v>
          </cell>
          <cell r="AK136" t="str">
            <v>-41.000952</v>
          </cell>
          <cell r="AL136" t="str">
            <v>-23.225820</v>
          </cell>
          <cell r="AM136" t="str">
            <v>-20.841273</v>
          </cell>
          <cell r="AN136" t="str">
            <v>1</v>
          </cell>
        </row>
        <row r="137">
          <cell r="C137" t="str">
            <v>edu_escolas_ceperj_2021</v>
          </cell>
          <cell r="D137">
            <v>0</v>
          </cell>
          <cell r="E137" t="str">
            <v>C050_SoE_Educacao</v>
          </cell>
          <cell r="F137" t="str">
            <v>Escolas (2021) - CEPERJ</v>
          </cell>
          <cell r="G137" t="str">
            <v>20-01-01T00:00:00</v>
          </cell>
          <cell r="H137" t="str">
            <v>INEP /  CEPERJ</v>
          </cell>
          <cell r="J137" t="str">
            <v>&lt;DIV STYLE="text-align:Left;"&gt;&lt;DIV&gt;&lt;P&gt;&lt;SPAN&gt;Dados obtidos através da geocodificação de endereços das escolas contidas no Censo Escolar da Educação Básica 2021. Das 13.282 escolas do estado do Rio de Janeiro, 67 não puderam ser localizadas. Camada obtida a partir da base de dados da Fundação CEPERJ e utilizada na Infraestrutura de Dados Espaciais do Rio de Janeiro com o intuito de centralizar a disponibilização de dados geoespaciais para suporte a tomada de decisões e democratização do acesso à informação.&lt;/SPAN&gt;&lt;/P&gt;&lt;/DIV&gt;&lt;/DIV&gt;</v>
          </cell>
          <cell r="K137" t="str">
            <v>Escolas, Educação</v>
          </cell>
          <cell r="L137" t="str">
            <v>Localização das escolas no estado do Rio de Janeiro.</v>
          </cell>
          <cell r="M137" t="str">
            <v>None</v>
          </cell>
          <cell r="N137" t="str">
            <v>por</v>
          </cell>
          <cell r="O137" t="str">
            <v>por</v>
          </cell>
          <cell r="P137" t="str">
            <v>File Geodatabase Feature Class</v>
          </cell>
          <cell r="S137" t="str">
            <v>EPSG</v>
          </cell>
          <cell r="T137" t="str">
            <v>6.11(9.2.0)</v>
          </cell>
          <cell r="U137" t="str">
            <v>Pedro Assis</v>
          </cell>
          <cell r="V137" t="str">
            <v>Fundação Centro Estadual de Estatísticas, Pesquisas e Formação de Servidores Públicos do Rio de Janeiro - CEPERJ</v>
          </cell>
          <cell r="W137" t="str">
            <v>Coordenador de Geociências da Fundação Ceperj</v>
          </cell>
          <cell r="Z137" t="str">
            <v>001</v>
          </cell>
          <cell r="AA137" t="str">
            <v>https://gis-portal.westeurope.cloudapp.azure.com/portal/sharing/rest/content/items/2d7301685fbe4e1991ac77ef08d44973/data</v>
          </cell>
          <cell r="AF137" t="str">
            <v>20230123</v>
          </cell>
          <cell r="AJ137" t="str">
            <v>-44.767166</v>
          </cell>
          <cell r="AK137" t="str">
            <v>-40.966965</v>
          </cell>
          <cell r="AL137" t="str">
            <v>-23.307579</v>
          </cell>
          <cell r="AM137" t="str">
            <v>-20.820384</v>
          </cell>
          <cell r="AN137" t="str">
            <v>1</v>
          </cell>
          <cell r="AO137" t="str">
            <v>0.000000</v>
          </cell>
          <cell r="AP137" t="str">
            <v>0.000000</v>
          </cell>
        </row>
        <row r="138">
          <cell r="C138" t="str">
            <v>edu_universidades_ceperj_2020</v>
          </cell>
          <cell r="D138">
            <v>0</v>
          </cell>
          <cell r="E138" t="str">
            <v>C050_SoE_Educacao</v>
          </cell>
          <cell r="F138" t="str">
            <v>Universidades (2020) - CEPERJ</v>
          </cell>
          <cell r="G138" t="str">
            <v>20-01-01T00:00:00</v>
          </cell>
          <cell r="H138" t="str">
            <v>INEP /  CEPERJ</v>
          </cell>
          <cell r="J138" t="str">
            <v>&lt;DIV STYLE="text-align:Left;"&gt;&lt;DIV&gt;&lt;P&gt;&lt;SPAN&gt;Camada obtida a partir da base de dados da Fundação CEPERJ e utilizada na Infraestrutura de Dados Espaciais do Rio de Janeiro com o intuito de centralizar a disponibilização de dados geoespaciais para suporte a tomada de decisões e democratização do acesso à informação. Dados obtidos através da geocodificação de endereços das universidades contidas no Censo da Educação Superior 2020.&lt;/SPAN&gt;&lt;/P&gt;&lt;/DIV&gt;&lt;/DIV&gt;</v>
          </cell>
          <cell r="K138" t="str">
            <v>Universidades, Educação</v>
          </cell>
          <cell r="L138" t="str">
            <v>Localização das Universidades no estado do Rio de Janeiro.</v>
          </cell>
          <cell r="M138" t="str">
            <v>None</v>
          </cell>
          <cell r="N138" t="str">
            <v>por</v>
          </cell>
          <cell r="O138" t="str">
            <v>por</v>
          </cell>
          <cell r="P138" t="str">
            <v>File Geodatabase Feature Class</v>
          </cell>
          <cell r="S138" t="str">
            <v>EPSG</v>
          </cell>
          <cell r="T138" t="str">
            <v>6.11(9.2.0)</v>
          </cell>
          <cell r="U138" t="str">
            <v>Pedro Assis</v>
          </cell>
          <cell r="V138" t="str">
            <v>Fundação Centro Estadual de Estatísticas, Pesquisas e Formação de Servidores Públicos do Rio de Janeiro - CEPERJ</v>
          </cell>
          <cell r="W138" t="str">
            <v>Coordenador de Geociências da Fundação Ceperj</v>
          </cell>
          <cell r="Z138" t="str">
            <v>001</v>
          </cell>
          <cell r="AA138" t="str">
            <v>https://gis-portal.westeurope.cloudapp.azure.com/portal/sharing/rest/content/items/d3d17c7712b448a19241ca581479ad58/data</v>
          </cell>
          <cell r="AF138" t="str">
            <v>20230123</v>
          </cell>
          <cell r="AJ138" t="str">
            <v>-44.474925</v>
          </cell>
          <cell r="AK138" t="str">
            <v>-41.284300</v>
          </cell>
          <cell r="AL138" t="str">
            <v>-23.009510</v>
          </cell>
          <cell r="AM138" t="str">
            <v>-21.127285</v>
          </cell>
          <cell r="AN138" t="str">
            <v>1</v>
          </cell>
        </row>
        <row r="139">
          <cell r="C139" t="str">
            <v>enc_aprov_hidreletricos</v>
          </cell>
          <cell r="D139">
            <v>0</v>
          </cell>
          <cell r="E139" t="str">
            <v>C060_SoE_Energia_e_Comunicacoes</v>
          </cell>
          <cell r="F139" t="str">
            <v>Aproveitamentos Hidrelétricos</v>
          </cell>
          <cell r="G139" t="str">
            <v>20-01-01T00:00:00</v>
          </cell>
          <cell r="H139" t="str">
            <v>CEPERJ</v>
          </cell>
          <cell r="J139" t="str">
            <v>&lt;DIV STYLE="text-align:Left;"&gt;&lt;DIV&gt;&lt;P&gt;&lt;SPAN&gt;Centrais Geradoras Hidrelétricas (CGHs), Pequenas Centrais Hidrelétricas (PCHs) e Usinas hidrelétricas (UHEs) de rios que cruzam o território do estado do Rio de Janeiro&lt;/SPAN&gt;&lt;/P&gt;&lt;/DIV&gt;&lt;/DIV&gt;</v>
          </cell>
          <cell r="K139" t="str">
            <v>Geração, Energia, Hirelétricas</v>
          </cell>
          <cell r="L139" t="str">
            <v>Aproveitamentos Hidrelétricos</v>
          </cell>
          <cell r="M139" t="str">
            <v>None</v>
          </cell>
          <cell r="N139" t="str">
            <v>por</v>
          </cell>
          <cell r="O139" t="str">
            <v>por</v>
          </cell>
          <cell r="P139" t="str">
            <v>File Geodatabase Feature Class</v>
          </cell>
          <cell r="S139" t="str">
            <v>EPSG</v>
          </cell>
          <cell r="T139" t="str">
            <v>6.11(9.2.0)</v>
          </cell>
          <cell r="U139" t="str">
            <v>Pedro Assis</v>
          </cell>
          <cell r="V139" t="str">
            <v>Fundação Centro Estadual de Estatísticas, Pesquisas e Formação de Servidores Públicos do Rio de Janeiro - CEPERJ</v>
          </cell>
          <cell r="W139" t="str">
            <v>Coordenador de Geociências da Fundação Ceperj</v>
          </cell>
          <cell r="Z139" t="str">
            <v>001</v>
          </cell>
          <cell r="AA139" t="str">
            <v>https://gis-portal.westeurope.cloudapp.azure.com/portal/sharing/rest/content/items/a91d491814034e12b48694994bc9193d/data</v>
          </cell>
          <cell r="AF139" t="str">
            <v>20230124</v>
          </cell>
          <cell r="AJ139" t="str">
            <v>-44.800000</v>
          </cell>
          <cell r="AK139" t="str">
            <v>-41.376389</v>
          </cell>
          <cell r="AL139" t="str">
            <v>-22.853044</v>
          </cell>
          <cell r="AM139" t="str">
            <v>-20.749167</v>
          </cell>
          <cell r="AN139" t="str">
            <v>1</v>
          </cell>
          <cell r="AO139" t="str">
            <v>0.000000</v>
          </cell>
          <cell r="AP139" t="str">
            <v>0.000000</v>
          </cell>
        </row>
        <row r="140">
          <cell r="C140" t="str">
            <v>enc_area_atuacao_enel_2017</v>
          </cell>
          <cell r="D140">
            <v>0</v>
          </cell>
          <cell r="E140" t="str">
            <v>C060_SoE_Energia_e_Comunicacoes</v>
          </cell>
          <cell r="F140" t="str">
            <v>Áreas de Atuação - ENEL</v>
          </cell>
          <cell r="G140" t="str">
            <v>20-01-01T00:00:00</v>
          </cell>
          <cell r="H140" t="str">
            <v>Grupo Executivo de Gestão Metropolitana/ ENEL</v>
          </cell>
          <cell r="J140" t="str">
            <v>&lt;DIV STYLE="text-align:Left;"&gt;&lt;DIV&gt;&lt;P&gt;&lt;SPAN&gt;Dado gerado no âmbito do projeto Geovias Metropolitano, em parceria do Governo do Estado do Rio de Janeiro, através do Grupo Executivo de Gestão Metropolitana, e as Concessionárias de Serviços Públicos, que teve por objetivo o levantamento das redes das concessionárias de serviços públicos e avaliação dos impactos sobre o desenvolvimento urbano nas cidades, construindo uma base unificada e atualizada das redes de infraestrutura (de água, coleta e tratamento de esgoto sanitário, fornecimento de gás, fornecimento de energia elétrica, redes de telefonia e dados, duto vias, transportes urbanos etc.) metropolitana, afim de, assim, obter um banco de dados atualizado, condizente com o território e que auxilie na tomada de decisões e na gestão pública.    Tal projeto foi realizado em uma parceria entre o Governo do Estado do Rio de Janeiro - através do Grupo Executivo de Gestão Metropolitana -, e as Concessionárias de Serviços Públicos que atuam na Região Metropolitana do Rio de Janeiro: COMPANHIA DISTRIBUIDORA DE GÁS DO RIO DE JANEIRO – CEG; SERVIÇOS DE ELETRICIDADE S/A – LIGHT; AMPLA – GRUPO ENEL; COMPANHIA ESTADUAL DE ÁGUAS E ESGOTO – CEDAE; ÁGUAS DE NITERÓI; CLARO S.A.; TELEMAR NORTE LESTE S/A – OI; VIVO TELEFÔNICA;TRANSPETRO; FETRANSPOR e TRANSÔNIBUS.&lt;/SPAN&gt;&lt;/P&gt;&lt;/DIV&gt;&lt;/DIV&gt;</v>
          </cell>
          <cell r="K140" t="str">
            <v>Infraestrutura, GEOVIAS, Concessionárias, ENEL</v>
          </cell>
          <cell r="L140" t="str">
            <v>Cadastro técnico de redes de infraestrutura elaborados por concessionárias de telecomunicações, saneamento, gás e energia elétrica em parceria com a Câmara Metropolitana do Rio de Janeiro, no âmbito do projeto Geovias Metropolitano.</v>
          </cell>
          <cell r="M140" t="str">
            <v>None</v>
          </cell>
          <cell r="N140" t="str">
            <v>por</v>
          </cell>
          <cell r="O140" t="str">
            <v>por</v>
          </cell>
          <cell r="P140" t="str">
            <v>File Geodatabase Feature Class</v>
          </cell>
          <cell r="S140" t="str">
            <v>EPSG</v>
          </cell>
          <cell r="T140" t="str">
            <v>6.11(9.2.0)</v>
          </cell>
          <cell r="U140" t="str">
            <v>Pedro Assis</v>
          </cell>
          <cell r="V140" t="str">
            <v>Fundação Centro Estadual de Estatísticas, Pesquisas e Formação de Servidores Públicos do Rio de Janeiro - CEPERJ</v>
          </cell>
          <cell r="W140" t="str">
            <v>Coordenador de Geociências da Fundação Ceperj</v>
          </cell>
          <cell r="Z140" t="str">
            <v>001</v>
          </cell>
          <cell r="AA140" t="str">
            <v>https://gis-portal.westeurope.cloudapp.azure.com/portal/sharing/rest/content/items/1317a381716944a192aee789d8c00e1b/data</v>
          </cell>
          <cell r="AF140" t="str">
            <v>20230124</v>
          </cell>
          <cell r="AJ140" t="str">
            <v>-44.345401</v>
          </cell>
          <cell r="AK140" t="str">
            <v>-42.431293</v>
          </cell>
          <cell r="AL140" t="str">
            <v>-23.076334</v>
          </cell>
          <cell r="AM140" t="str">
            <v>-21.781295</v>
          </cell>
          <cell r="AN140" t="str">
            <v>1</v>
          </cell>
        </row>
        <row r="141">
          <cell r="C141" t="str">
            <v>enc_area_atuacao_light_2017</v>
          </cell>
          <cell r="D141">
            <v>0</v>
          </cell>
          <cell r="E141" t="str">
            <v>C060_SoE_Energia_e_Comunicacoes</v>
          </cell>
          <cell r="F141" t="str">
            <v>Áreas de Atuação - LIGHT</v>
          </cell>
          <cell r="G141" t="str">
            <v>20-01-01T00:00:00</v>
          </cell>
          <cell r="H141" t="str">
            <v>Grupo Executivo de Gestão Metropolitana/ LIGHT</v>
          </cell>
          <cell r="J141" t="str">
            <v>&lt;DIV STYLE="text-align:Left;"&gt;&lt;DIV&gt;&lt;P&gt;&lt;SPAN&gt;Dado gerado no âmbito do projeto Geovias Metropolitano, em parceria do Governo do Estado do Rio de Janeiro, através do Grupo Executivo de Gestão Metropolitana, e as Concessionárias de Serviços Públicos, que teve por objetivo o levantamento das redes das concessionárias de serviços públicos e avaliação dos impactos sobre o desenvolvimento urbano nas cidades, construindo uma base unificada e atualizada das redes de infraestrutura (de água, coleta e tratamento de esgoto sanitário, fornecimento de gás, fornecimento de energia elétrica, redes de telefonia e dados, duto vias, transportes urbanos etc.) metropolitana, afim de, assim, obter um banco de dados atualizado, condizente com o território e que auxilie na tomada de decisões e na gestão pública.    Tal projeto foi realizado em uma parceria entre o Governo do Estado do Rio de Janeiro - através do Grupo Executivo de Gestão Metropolitana -, e as Concessionárias de Serviços Públicos que atuam na Região Metropolitana do Rio de Janeiro: COMPANHIA DISTRIBUIDORA DE GÁS DO RIO DE JANEIRO – CEG; SERVIÇOS DE ELETRICIDADE S/A – LIGHT; AMPLA – GRUPO ENEL; COMPANHIA ESTADUAL DE ÁGUAS E ESGOTO – CEDAE; ÁGUAS DE NITERÓI; CLARO S.A.; TELEMAR NORTE LESTE S/A – OI; VIVO TELEFÔNICA;TRANSPETRO; FETRANSPOR e TRANSÔNIBUS.&lt;/SPAN&gt;&lt;/P&gt;&lt;/DIV&gt;&lt;/DIV&gt;</v>
          </cell>
          <cell r="K141" t="str">
            <v>Infraestrutura, GEOVIAS, Concessionárias, LIGHT</v>
          </cell>
          <cell r="L141" t="str">
            <v>Cadastro técnico de redes de infraestrutura elaborados por concessionárias de telecomunicações, saneamento, gás e energia elétrica em parceria com a Câmara Metropolitana do Rio de Janeiro, no âmbito do projeto Geovias Metropolitano.</v>
          </cell>
          <cell r="M141" t="str">
            <v>None</v>
          </cell>
          <cell r="N141" t="str">
            <v>por</v>
          </cell>
          <cell r="O141" t="str">
            <v>por</v>
          </cell>
          <cell r="P141" t="str">
            <v>File Geodatabase Feature Class</v>
          </cell>
          <cell r="S141" t="str">
            <v>EPSG</v>
          </cell>
          <cell r="T141" t="str">
            <v>6.11(9.2.0)</v>
          </cell>
          <cell r="U141" t="str">
            <v>Pedro Assis</v>
          </cell>
          <cell r="V141" t="str">
            <v>Fundação Centro Estadual de Estatísticas, Pesquisas e Formação de Servidores Públicos do Rio de Janeiro - CEPERJ</v>
          </cell>
          <cell r="W141" t="str">
            <v>Coordenador de Geociências da Fundação Ceperj</v>
          </cell>
          <cell r="Z141" t="str">
            <v>001</v>
          </cell>
          <cell r="AA141" t="str">
            <v>https://gis-portal.westeurope.cloudapp.azure.com/portal/sharing/rest/content/items/3127d2241d624228a8fc2ac80305664e/data</v>
          </cell>
          <cell r="AF141" t="str">
            <v>20230124</v>
          </cell>
          <cell r="AJ141" t="str">
            <v>-44.882010</v>
          </cell>
          <cell r="AK141" t="str">
            <v>-40.953793</v>
          </cell>
          <cell r="AL141" t="str">
            <v>-23.370666</v>
          </cell>
          <cell r="AM141" t="str">
            <v>-20.763157</v>
          </cell>
          <cell r="AN141" t="str">
            <v>1</v>
          </cell>
        </row>
        <row r="142">
          <cell r="C142" t="str">
            <v>enc_edf_energia_25_a</v>
          </cell>
          <cell r="D142">
            <v>0</v>
          </cell>
          <cell r="E142" t="str">
            <v>C060_SoE_Energia_e_Comunicacoes</v>
          </cell>
          <cell r="F142" t="str">
            <v>Edificações de Energia - Área - Base 1:25.000</v>
          </cell>
          <cell r="H142" t="str">
            <v>Fundação Instituto Brasileiro de Geografia e Estatística (IBGE) / Diretoria de Geociências (DGC) / Coordenação de Cartografia (CCAR)</v>
          </cell>
          <cell r="J142" t="str">
            <v>&lt;DIV STYLE="text-align:Left;"&gt;&lt;DIV&gt;&lt;DIV&gt;&lt;P&gt;&lt;SPAN&gt;A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 A versão 2018 compreende atualizações vetoriais para feições da categoria Sistema de Transportes e revisões toponímicas para todas as categorias previstas, exceto a categoria Vegetação.&lt;/SPAN&gt;&lt;/P&gt;&lt;/DIV&gt;&lt;/DIV&gt;&lt;/DIV&gt;</v>
          </cell>
          <cell r="K142" t="str">
            <v>RJ25, Base Vetorial, Base Cartográfica Contínua, Energia e Comunicações, Edificação de Energia</v>
          </cell>
          <cell r="L142" t="str">
            <v>Compor um conjunto de dados geoespaciais de referência, estruturados em bases de dados digitais, que permite uma visão integrada do território na escala 1:25.000.</v>
          </cell>
          <cell r="M142" t="str">
            <v>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v>
          </cell>
          <cell r="N142" t="str">
            <v>por</v>
          </cell>
          <cell r="O142" t="str">
            <v>por</v>
          </cell>
          <cell r="P142" t="str">
            <v>File Geodatabase Feature Class</v>
          </cell>
          <cell r="S142" t="str">
            <v>EPSG</v>
          </cell>
          <cell r="T142" t="str">
            <v>6.11(9.2.0)</v>
          </cell>
          <cell r="U142" t="str">
            <v>Diretoria de Geociências (DGC) / Coordenação de Cartografia (CCAR)</v>
          </cell>
          <cell r="V142" t="str">
            <v>Fundação Instituto Brasileiro de Geografia e Estatística (IBGE)</v>
          </cell>
          <cell r="AA142" t="str">
            <v>https://gis-portal.westeurope.cloudapp.azure.com/portal/sharing/rest/content/items/d7960f35ee224401969f81e3be4cdb17/data</v>
          </cell>
          <cell r="AF142" t="str">
            <v>20230124</v>
          </cell>
          <cell r="AG142" t="str">
            <v>ftp://geoftp.ibge.gov.br/cartas_e_mapas/bases_cartograficas_continuas/bc25/RJ/versao2018</v>
          </cell>
          <cell r="AJ142" t="str">
            <v>-44.888</v>
          </cell>
          <cell r="AK142" t="str">
            <v>-40.959</v>
          </cell>
          <cell r="AL142" t="str">
            <v>-23.3676</v>
          </cell>
          <cell r="AM142" t="str">
            <v>-20.7597</v>
          </cell>
          <cell r="AN142" t="str">
            <v>1</v>
          </cell>
          <cell r="AO142" t="str">
            <v>0</v>
          </cell>
          <cell r="AP142" t="str">
            <v>0</v>
          </cell>
        </row>
        <row r="143">
          <cell r="C143" t="str">
            <v>enc_edf_energia_25_p</v>
          </cell>
          <cell r="D143">
            <v>0</v>
          </cell>
          <cell r="E143" t="str">
            <v>C060_SoE_Energia_e_Comunicacoes</v>
          </cell>
          <cell r="F143" t="str">
            <v>Edificações de Energia - Ponto - Base 1:25.000</v>
          </cell>
          <cell r="H143" t="str">
            <v>Fundação Instituto Brasileiro de Geografia e Estatística (IBGE) / Diretoria de Geociências (DGC) / Coordenação de Cartografia (CCAR)</v>
          </cell>
          <cell r="J143" t="str">
            <v>&lt;DIV STYLE="text-align:Left;"&gt;&lt;DIV&gt;&lt;DIV&gt;&lt;P&gt;&lt;SPAN&gt;A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 A versão 2018 compreende atualizações vetoriais para feições da categoria Sistema de Transportes e revisões toponímicas para todas as categorias previstas, exceto a categoria Vegetação.&lt;/SPAN&gt;&lt;/P&gt;&lt;/DIV&gt;&lt;/DIV&gt;&lt;/DIV&gt;</v>
          </cell>
          <cell r="K143" t="str">
            <v>RJ25, Base Vetorial, Base Cartográfica Contínua, Energia e Comunicações, Edificação de Energia</v>
          </cell>
          <cell r="L143" t="str">
            <v>Compor um conjunto de dados geoespaciais de referência, estruturados em bases de dados digitais, que permite uma visão integrada do território na escala 1:25.000.</v>
          </cell>
          <cell r="M143" t="str">
            <v>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v>
          </cell>
          <cell r="N143" t="str">
            <v>por</v>
          </cell>
          <cell r="O143" t="str">
            <v>por</v>
          </cell>
          <cell r="P143" t="str">
            <v>File Geodatabase Feature Class</v>
          </cell>
          <cell r="S143" t="str">
            <v>EPSG</v>
          </cell>
          <cell r="T143" t="str">
            <v>6.11(9.2.0)</v>
          </cell>
          <cell r="U143" t="str">
            <v>Diretoria de Geociências (DGC) / Coordenação de Cartografia (CCAR)</v>
          </cell>
          <cell r="V143" t="str">
            <v>Fundação Instituto Brasileiro de Geografia e Estatística (IBGE)</v>
          </cell>
          <cell r="AA143" t="str">
            <v>https://gis-portal.westeurope.cloudapp.azure.com/portal/sharing/rest/content/items/da3fc645e7a440659497e9fcfd8e37b6/data</v>
          </cell>
          <cell r="AF143" t="str">
            <v>20230124</v>
          </cell>
          <cell r="AG143" t="str">
            <v>ftp://geoftp.ibge.gov.br/cartas_e_mapas/bases_cartograficas_continuas/bc25/RJ/versao2018</v>
          </cell>
          <cell r="AJ143" t="str">
            <v>-44.888</v>
          </cell>
          <cell r="AK143" t="str">
            <v>-40.959</v>
          </cell>
          <cell r="AL143" t="str">
            <v>-23.3676</v>
          </cell>
          <cell r="AM143" t="str">
            <v>-20.7597</v>
          </cell>
          <cell r="AN143" t="str">
            <v>1</v>
          </cell>
          <cell r="AO143" t="str">
            <v>0</v>
          </cell>
          <cell r="AP143" t="str">
            <v>0</v>
          </cell>
        </row>
        <row r="144">
          <cell r="C144" t="str">
            <v>enc_energia_cmig_a</v>
          </cell>
          <cell r="D144">
            <v>0</v>
          </cell>
          <cell r="E144" t="str">
            <v>C060_SoE_Energia_e_Comunicacoes</v>
          </cell>
          <cell r="F144" t="str">
            <v>Subestações de Energia - Câmara Metropolitana</v>
          </cell>
          <cell r="G144" t="str">
            <v>20-01-01T00:00:00</v>
          </cell>
          <cell r="H144" t="str">
            <v>CMIG / GEGM</v>
          </cell>
          <cell r="J144" t="str">
            <v>&lt;DIV STYLE="text-align:Left;"&gt;&lt;DIV&gt;&lt;DIV&gt;&lt;P&gt;&lt;SPAN&gt;Dado pertencente ao mapeamento 1:2000 da área urbana de 19 dos 21 municípios da Região Metropolitana do estado do Rio de Janeiro (municipio do Rio de Janeiro e Niterói já tinham bases próprias).&lt;/SPAN&gt;&lt;/P&gt;&lt;/DIV&gt;&lt;/DIV&gt;&lt;/DIV&gt;</v>
          </cell>
          <cell r="K144" t="str">
            <v>Subestações, Energia, Câmara Metropolitana</v>
          </cell>
          <cell r="L144" t="str">
            <v>Subestações de Energia - Câmara Metropolitana</v>
          </cell>
          <cell r="M144" t="str">
            <v>None</v>
          </cell>
          <cell r="N144" t="str">
            <v>por</v>
          </cell>
          <cell r="O144" t="str">
            <v>por</v>
          </cell>
          <cell r="P144" t="str">
            <v>File Geodatabase Feature Class</v>
          </cell>
          <cell r="S144" t="str">
            <v>EPSG</v>
          </cell>
          <cell r="T144" t="str">
            <v>6.11(9.2.0)</v>
          </cell>
          <cell r="U144" t="str">
            <v>Pedro Assis</v>
          </cell>
          <cell r="V144" t="str">
            <v>Fundação Centro Estadual de Estatísticas, Pesquisas e Formação de Servidores Públicos do Rio de Janeiro - CEPERJ</v>
          </cell>
          <cell r="W144" t="str">
            <v>Coordenador de Geociências da Fundação Ceperj</v>
          </cell>
          <cell r="Z144" t="str">
            <v>001</v>
          </cell>
          <cell r="AA144" t="str">
            <v>https://gis-portal.westeurope.cloudapp.azure.com/portal/sharing/rest/content/items/3f32612a0047477986fb3cc1ba713459/data</v>
          </cell>
          <cell r="AF144" t="str">
            <v>20230124</v>
          </cell>
          <cell r="AJ144" t="str">
            <v>-43.840462</v>
          </cell>
          <cell r="AK144" t="str">
            <v>-42.657636</v>
          </cell>
          <cell r="AL144" t="str">
            <v>-22.917084</v>
          </cell>
          <cell r="AM144" t="str">
            <v>-22.477877</v>
          </cell>
          <cell r="AN144" t="str">
            <v>1</v>
          </cell>
        </row>
        <row r="145">
          <cell r="C145" t="str">
            <v>enc_energia_eletrica_25_a</v>
          </cell>
          <cell r="D145">
            <v>0</v>
          </cell>
          <cell r="E145" t="str">
            <v>C060_SoE_Energia_e_Comunicacoes</v>
          </cell>
          <cell r="F145" t="str">
            <v>Área de Energia Elétrica - Base 1:25.000</v>
          </cell>
          <cell r="H145" t="str">
            <v>Fundação Instituto Brasileiro de Geografia e Estatística (IBGE) / Diretoria de Geociências (DGC) / Coordenação de Cartografia (CCAR)</v>
          </cell>
          <cell r="J145" t="str">
            <v>&lt;DIV STYLE="text-align:Left;"&gt;&lt;DIV&gt;&lt;DIV&gt;&lt;P&gt;&lt;SPAN&gt;A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 A versão 2018 compreende atualizações vetoriais para feições da categoria Sistema de Transportes e revisões toponímicas para todas as categorias previstas, exceto a categoria Vegetação.&lt;/SPAN&gt;&lt;/P&gt;&lt;/DIV&gt;&lt;/DIV&gt;&lt;/DIV&gt;</v>
          </cell>
          <cell r="K145" t="str">
            <v>RJ25, Base Vetorial, Base Cartográfica Contínua, Energia e Comunicações, Área de Energia Elétrica</v>
          </cell>
          <cell r="L145" t="str">
            <v>Compor um conjunto de dados geoespaciais de referência, estruturados em bases de dados digitais, que permite uma visão integrada do território na escala 1:25.000.</v>
          </cell>
          <cell r="M145" t="str">
            <v>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v>
          </cell>
          <cell r="N145" t="str">
            <v>por</v>
          </cell>
          <cell r="O145" t="str">
            <v>por</v>
          </cell>
          <cell r="P145" t="str">
            <v>File Geodatabase Feature Class</v>
          </cell>
          <cell r="S145" t="str">
            <v>EPSG</v>
          </cell>
          <cell r="T145" t="str">
            <v>6.11(9.2.0)</v>
          </cell>
          <cell r="U145" t="str">
            <v>Diretoria de Geociências (DGC) / Coordenação de Cartografia (CCAR)</v>
          </cell>
          <cell r="V145" t="str">
            <v>Fundação Instituto Brasileiro de Geografia e Estatística (IBGE)</v>
          </cell>
          <cell r="AA145" t="str">
            <v>https://gis-portal.westeurope.cloudapp.azure.com/portal/sharing/rest/content/items/0b84ad2072fc40efac32858995f47290/data</v>
          </cell>
          <cell r="AF145" t="str">
            <v>20230124</v>
          </cell>
          <cell r="AG145" t="str">
            <v>ftp://geoftp.ibge.gov.br/cartas_e_mapas/bases_cartograficas_continuas/bc25/RJ/versao2018</v>
          </cell>
          <cell r="AJ145" t="str">
            <v>-44.888</v>
          </cell>
          <cell r="AK145" t="str">
            <v>-40.959</v>
          </cell>
          <cell r="AL145" t="str">
            <v>-23.3676</v>
          </cell>
          <cell r="AM145" t="str">
            <v>-20.7597</v>
          </cell>
          <cell r="AN145" t="str">
            <v>1</v>
          </cell>
          <cell r="AO145" t="str">
            <v>0</v>
          </cell>
          <cell r="AP145" t="str">
            <v>0</v>
          </cell>
        </row>
        <row r="146">
          <cell r="C146" t="str">
            <v>enc_farois_ceperj</v>
          </cell>
          <cell r="D146">
            <v>0</v>
          </cell>
          <cell r="E146" t="str">
            <v>C060_SoE_Energia_e_Comunicacoes</v>
          </cell>
          <cell r="F146" t="str">
            <v>Faróis - CEPERJ</v>
          </cell>
          <cell r="G146" t="str">
            <v>20-01-01T00:00:00</v>
          </cell>
          <cell r="H146" t="str">
            <v>MPRJ /  IBGE /  CEPERJ</v>
          </cell>
          <cell r="J146" t="str">
            <v>&lt;DIV STYLE="text-align:Left;"&gt;&lt;DIV&gt;&lt;P&gt;&lt;SPAN&gt;Camada obtida a partir da base de dados da Fundação CEPERJ e utilizada na Infraestrutura de Dados Espaciais do Rio de Janeiro com o intuito de centralizar a disponibilização de dados geoespaciais para suporte a tomada de decisões e democratização do acesso à informação.&lt;/SPAN&gt;&lt;/P&gt;&lt;/DIV&gt;&lt;/DIV&gt;</v>
          </cell>
          <cell r="K146" t="str">
            <v>Faróis, Locais</v>
          </cell>
          <cell r="L146" t="str">
            <v>Localização dos faróis no estado do Rio de Janeiro.</v>
          </cell>
          <cell r="M146" t="str">
            <v>None</v>
          </cell>
          <cell r="N146" t="str">
            <v>por</v>
          </cell>
          <cell r="O146" t="str">
            <v>por</v>
          </cell>
          <cell r="P146" t="str">
            <v>File Geodatabase Feature Class</v>
          </cell>
          <cell r="S146" t="str">
            <v>EPSG</v>
          </cell>
          <cell r="T146" t="str">
            <v>6.11(9.2.0)</v>
          </cell>
          <cell r="U146" t="str">
            <v>Pedro Assis</v>
          </cell>
          <cell r="V146" t="str">
            <v>Fundação Centro Estadual de Estatísticas, Pesquisas e Formação de Servidores Públicos do Rio de Janeiro - CEPERJ</v>
          </cell>
          <cell r="W146" t="str">
            <v>Coordenador de Geociências da Fundação Ceperj</v>
          </cell>
          <cell r="Z146" t="str">
            <v>001</v>
          </cell>
          <cell r="AA146" t="str">
            <v>https://gis-portal.westeurope.cloudapp.azure.com/portal/sharing/rest/content/items/6c02adeb7fe34b3ba57e0004a78ffb0e/data</v>
          </cell>
          <cell r="AF146" t="str">
            <v>20230124</v>
          </cell>
          <cell r="AJ146" t="str">
            <v>-44.505748</v>
          </cell>
          <cell r="AK146" t="str">
            <v>-40.959361</v>
          </cell>
          <cell r="AL146" t="str">
            <v>-23.294062</v>
          </cell>
          <cell r="AM146" t="str">
            <v>-21.313976</v>
          </cell>
          <cell r="AN146" t="str">
            <v>1</v>
          </cell>
        </row>
        <row r="147">
          <cell r="C147" t="str">
            <v>enc_gerad_energ_eletrica_25_a</v>
          </cell>
          <cell r="D147">
            <v>0</v>
          </cell>
          <cell r="E147" t="str">
            <v>C060_SoE_Energia_e_Comunicacoes</v>
          </cell>
          <cell r="F147" t="str">
            <v>Geradoras de Energia Elétrica - Área - Base 1:25.000</v>
          </cell>
          <cell r="H147" t="str">
            <v>Fundação Instituto Brasileiro de Geografia e Estatística (IBGE) / Diretoria de Geociências (DGC) / Coordenação de Cartografia (CCAR)</v>
          </cell>
          <cell r="J147" t="str">
            <v>&lt;DIV STYLE="text-align:Left;"&gt;&lt;DIV&gt;&lt;DIV&gt;&lt;P&gt;&lt;SPAN&gt;A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 A versão 2018 compreende atualizações vetoriais para feições da categoria Sistema de Transportes e revisões toponímicas para todas as categorias previstas, exceto a categoria Vegetação.&lt;/SPAN&gt;&lt;/P&gt;&lt;/DIV&gt;&lt;/DIV&gt;&lt;/DIV&gt;</v>
          </cell>
          <cell r="K147" t="str">
            <v>RJ25, Base Vetorial, Base Cartográfica Contínua, Energia e Comunicações, Estação Geradora de Energia Elétrica</v>
          </cell>
          <cell r="L147" t="str">
            <v>Compor um conjunto de dados geoespaciais de referência, estruturados em bases de dados digitais, que permite uma visão integrada do território na escala 1:25.000.</v>
          </cell>
          <cell r="M147" t="str">
            <v>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v>
          </cell>
          <cell r="N147" t="str">
            <v>por</v>
          </cell>
          <cell r="O147" t="str">
            <v>por</v>
          </cell>
          <cell r="P147" t="str">
            <v>File Geodatabase Feature Class</v>
          </cell>
          <cell r="S147" t="str">
            <v>EPSG</v>
          </cell>
          <cell r="T147" t="str">
            <v>6.11(9.2.0)</v>
          </cell>
          <cell r="U147" t="str">
            <v>Diretoria de Geociências (DGC) / Coordenação de Cartografia (CCAR)</v>
          </cell>
          <cell r="V147" t="str">
            <v>Fundação Instituto Brasileiro de Geografia e Estatística (IBGE)</v>
          </cell>
          <cell r="AA147" t="str">
            <v>https://gis-portal.westeurope.cloudapp.azure.com/portal/sharing/rest/content/items/12ad2383d6fb4528a3b81cf288c935e7/data</v>
          </cell>
          <cell r="AF147" t="str">
            <v>20230124</v>
          </cell>
          <cell r="AG147" t="str">
            <v>ftp://geoftp.ibge.gov.br/cartas_e_mapas/bases_cartograficas_continuas/bc25/RJ/versao2018</v>
          </cell>
          <cell r="AJ147" t="str">
            <v>-44.888</v>
          </cell>
          <cell r="AK147" t="str">
            <v>-40.959</v>
          </cell>
          <cell r="AL147" t="str">
            <v>-23.3676</v>
          </cell>
          <cell r="AM147" t="str">
            <v>-20.7597</v>
          </cell>
          <cell r="AN147" t="str">
            <v>1</v>
          </cell>
          <cell r="AO147" t="str">
            <v>0</v>
          </cell>
          <cell r="AP147" t="str">
            <v>0</v>
          </cell>
        </row>
        <row r="148">
          <cell r="C148" t="str">
            <v>enc_gerad_energ_eletrica_25_p</v>
          </cell>
          <cell r="D148">
            <v>0</v>
          </cell>
          <cell r="E148" t="str">
            <v>C060_SoE_Energia_e_Comunicacoes</v>
          </cell>
          <cell r="F148" t="str">
            <v>Geradoras de Energia Elétrica - Ponto - Base 1:25.000</v>
          </cell>
          <cell r="H148" t="str">
            <v>Fundação Instituto Brasileiro de Geografia e Estatística (IBGE) / Diretoria de Geociências (DGC) / Coordenação de Cartografia (CCAR)</v>
          </cell>
          <cell r="J148" t="str">
            <v>&lt;DIV STYLE="text-align:Left;"&gt;&lt;DIV&gt;&lt;DIV&gt;&lt;P&gt;&lt;SPAN&gt;A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 A versão 2018 compreende atualizações vetoriais para feições da categoria Sistema de Transportes e revisões toponímicas para todas as categorias previstas, exceto a categoria Vegetação.&lt;/SPAN&gt;&lt;/P&gt;&lt;/DIV&gt;&lt;/DIV&gt;&lt;/DIV&gt;</v>
          </cell>
          <cell r="K148" t="str">
            <v>RJ25, Base Vetorial, Base Cartográfica Contínua, Energia e Comunicações, Estação Geradora de Energia Elétrica</v>
          </cell>
          <cell r="L148" t="str">
            <v>Compor um conjunto de dados geoespaciais de referência, estruturados em bases de dados digitais, que permite uma visão integrada do território na escala 1:25.000.</v>
          </cell>
          <cell r="M148" t="str">
            <v>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v>
          </cell>
          <cell r="N148" t="str">
            <v>por</v>
          </cell>
          <cell r="O148" t="str">
            <v>por</v>
          </cell>
          <cell r="P148" t="str">
            <v>File Geodatabase Feature Class</v>
          </cell>
          <cell r="S148" t="str">
            <v>EPSG</v>
          </cell>
          <cell r="T148" t="str">
            <v>6.11(9.2.0)</v>
          </cell>
          <cell r="U148" t="str">
            <v>Diretoria de Geociências (DGC) / Coordenação de Cartografia (CCAR)</v>
          </cell>
          <cell r="V148" t="str">
            <v>Fundação Instituto Brasileiro de Geografia e Estatística (IBGE)</v>
          </cell>
          <cell r="AA148" t="str">
            <v>https://gis-portal.westeurope.cloudapp.azure.com/portal/sharing/rest/content/items/6c11aa0195eb4e688d28d7ae6ab34a55/data</v>
          </cell>
          <cell r="AF148" t="str">
            <v>20230124</v>
          </cell>
          <cell r="AG148" t="str">
            <v>ftp://geoftp.ibge.gov.br/cartas_e_mapas/bases_cartograficas_continuas/bc25/RJ/versao2018</v>
          </cell>
          <cell r="AJ148" t="str">
            <v>-44.888</v>
          </cell>
          <cell r="AK148" t="str">
            <v>-40.959</v>
          </cell>
          <cell r="AL148" t="str">
            <v>-23.3676</v>
          </cell>
          <cell r="AM148" t="str">
            <v>-20.7597</v>
          </cell>
          <cell r="AN148" t="str">
            <v>1</v>
          </cell>
          <cell r="AO148" t="str">
            <v>0</v>
          </cell>
          <cell r="AP148" t="str">
            <v>0</v>
          </cell>
        </row>
        <row r="149">
          <cell r="C149" t="str">
            <v>enc_postes_luminarias_cmig_p</v>
          </cell>
          <cell r="D149">
            <v>0</v>
          </cell>
          <cell r="E149" t="str">
            <v>C060_SoE_Energia_e_Comunicacoes</v>
          </cell>
          <cell r="F149" t="str">
            <v>Postes e Luminárias - Câmara Metropolitana</v>
          </cell>
          <cell r="G149" t="str">
            <v>20-01-01T00:00:00</v>
          </cell>
          <cell r="H149" t="str">
            <v>CMIG / GEGM</v>
          </cell>
          <cell r="J149" t="str">
            <v>&lt;DIV STYLE="text-align:Left;"&gt;&lt;DIV&gt;&lt;P&gt;&lt;SPAN&gt;Dado pertencente ao mapeamento 1:2000 da área urbana de 19 dos 21 municípios da Região Metropolitana do estado do Rio de Janeiro (municipio do Rio de Janeiro e Niterói já tinham bases próprias).&lt;/SPAN&gt;&lt;/P&gt;&lt;/DIV&gt;&lt;/DIV&gt;</v>
          </cell>
          <cell r="K149" t="str">
            <v>Postes, Luminárias, Câmara Metropolitana</v>
          </cell>
          <cell r="L149" t="str">
            <v>Postes e Luminárias - Câmara Metropolitana</v>
          </cell>
          <cell r="M149" t="str">
            <v>None</v>
          </cell>
          <cell r="N149" t="str">
            <v>por</v>
          </cell>
          <cell r="O149" t="str">
            <v>por</v>
          </cell>
          <cell r="P149" t="str">
            <v>File Geodatabase Feature Class</v>
          </cell>
          <cell r="S149" t="str">
            <v>EPSG</v>
          </cell>
          <cell r="T149" t="str">
            <v>6.11(9.2.0)</v>
          </cell>
          <cell r="U149" t="str">
            <v>Pedro Assis</v>
          </cell>
          <cell r="V149" t="str">
            <v>Fundação Centro Estadual de Estatísticas, Pesquisas e Formação de Servidores Públicos do Rio de Janeiro - CEPERJ</v>
          </cell>
          <cell r="W149" t="str">
            <v>Coordenador de Geociências da Fundação Ceperj</v>
          </cell>
          <cell r="Z149" t="str">
            <v>001</v>
          </cell>
          <cell r="AA149" t="str">
            <v>https://gis-portal.westeurope.cloudapp.azure.com/portal/sharing/rest/content/items/d1d16b1f45e5448b91620c19c7d838da/data</v>
          </cell>
          <cell r="AF149" t="str">
            <v>20230124</v>
          </cell>
          <cell r="AJ149" t="str">
            <v>-43.893460</v>
          </cell>
          <cell r="AK149" t="str">
            <v>-42.513543</v>
          </cell>
          <cell r="AL149" t="str">
            <v>-22.974190</v>
          </cell>
          <cell r="AM149" t="str">
            <v>-22.405843</v>
          </cell>
          <cell r="AN149" t="str">
            <v>1</v>
          </cell>
        </row>
        <row r="150">
          <cell r="C150" t="str">
            <v>enc_sistema_distribuicao_enel_2017</v>
          </cell>
          <cell r="D150">
            <v>0</v>
          </cell>
          <cell r="E150" t="str">
            <v>C060_SoE_Energia_e_Comunicacoes</v>
          </cell>
          <cell r="F150" t="str">
            <v>Sistema de Distribuição de Energia - ENEL</v>
          </cell>
          <cell r="G150" t="str">
            <v>20-01-01T00:00:00</v>
          </cell>
          <cell r="H150" t="str">
            <v>Grupo Executivo de Gestão Metropolitana/ ENEL</v>
          </cell>
          <cell r="J150" t="str">
            <v>&lt;DIV STYLE="text-align:Left;"&gt;&lt;DIV&gt;&lt;P&gt;&lt;SPAN&gt;Dado gerado no âmbito do projeto Geovias Metropolitano, em parceria do Governo do Estado do Rio de Janeiro, através do Grupo Executivo de Gestão Metropolitana, e as Concessionárias de Serviços Públicos, que teve por objetivo o levantamento das redes das concessionárias de serviços públicos e avaliação dos impactos sobre o desenvolvimento urbano nas cidades, construindo uma base unificada e atualizada das redes de infraestrutura (de água, coleta e tratamento de esgoto sanitário, fornecimento de gás, fornecimento de energia elétrica, redes de telefonia e dados, duto vias, transportes urbanos etc.) metropolitana, afim de, assim, obter um banco de dados atualizado, condizente com o território e que auxilie na tomada de decisões e na gestão pública.    Tal projeto foi realizado em uma parceria entre o Governo do Estado do Rio de Janeiro - através do Grupo Executivo de Gestão Metropolitana -, e as Concessionárias de Serviços Públicos que atuam na Região Metropolitana do Rio de Janeiro: COMPANHIA DISTRIBUIDORA DE GÁS DO RIO DE JANEIRO – CEG; SERVIÇOS DE ELETRICIDADE S/A – LIGHT; AMPLA – GRUPO ENEL; COMPANHIA ESTADUAL DE ÁGUAS E ESGOTO – CEDAE; ÁGUAS DE NITERÓI; CLARO S.A.; TELEMAR NORTE LESTE S/A – OI; VIVO TELEFÔNICA;TRANSPETRO; FETRANSPOR e TRANSÔNIBUS.&lt;/SPAN&gt;&lt;/P&gt;&lt;/DIV&gt;&lt;/DIV&gt;</v>
          </cell>
          <cell r="K150" t="str">
            <v>Infraestrutura, GEOVIAS, Concessionárias, ENEL</v>
          </cell>
          <cell r="L150" t="str">
            <v>Cadastro técnico de redes de infraestrutura elaborados por concessionárias de telecomunicações, saneamento, gás e energia elétrica em parceria com a Câmara Metropolitana do Rio de Janeiro, no âmbito do projeto Geovias Metropolitano.</v>
          </cell>
          <cell r="M150" t="str">
            <v>None</v>
          </cell>
          <cell r="N150" t="str">
            <v>por</v>
          </cell>
          <cell r="O150" t="str">
            <v>por</v>
          </cell>
          <cell r="P150" t="str">
            <v>File Geodatabase Feature Class</v>
          </cell>
          <cell r="S150" t="str">
            <v>EPSG</v>
          </cell>
          <cell r="T150" t="str">
            <v>6.11(9.2.0)</v>
          </cell>
          <cell r="U150" t="str">
            <v>Pedro Assis</v>
          </cell>
          <cell r="V150" t="str">
            <v>Fundação Centro Estadual de Estatísticas, Pesquisas e Formação de Servidores Públicos do Rio de Janeiro - CEPERJ</v>
          </cell>
          <cell r="W150" t="str">
            <v>Coordenador de Geociências da Fundação Ceperj</v>
          </cell>
          <cell r="Z150" t="str">
            <v>001</v>
          </cell>
          <cell r="AA150" t="str">
            <v>https://gis-portal.westeurope.cloudapp.azure.com/portal/sharing/rest/content/items/27f9f8d67c1f414080ce1e2bd4a3c469/data</v>
          </cell>
          <cell r="AF150" t="str">
            <v>20230124</v>
          </cell>
          <cell r="AJ150" t="str">
            <v>-44.817551</v>
          </cell>
          <cell r="AK150" t="str">
            <v>-40.959852</v>
          </cell>
          <cell r="AL150" t="str">
            <v>-23.353458</v>
          </cell>
          <cell r="AM150" t="str">
            <v>-20.765237</v>
          </cell>
          <cell r="AN150" t="str">
            <v>1</v>
          </cell>
        </row>
        <row r="151">
          <cell r="C151" t="str">
            <v>enc_sistema_distribuicao_light_2017</v>
          </cell>
          <cell r="D151">
            <v>0</v>
          </cell>
          <cell r="E151" t="str">
            <v>C060_SoE_Energia_e_Comunicacoes</v>
          </cell>
          <cell r="F151" t="str">
            <v>Sistema de Distribuição de Energia - LIGHT</v>
          </cell>
          <cell r="G151" t="str">
            <v>20-01-01T00:00:00</v>
          </cell>
          <cell r="H151" t="str">
            <v>Grupo Executivo de Gestão Metropolitana/ LIGHT</v>
          </cell>
          <cell r="J151" t="str">
            <v>&lt;DIV STYLE="text-align:Left;"&gt;&lt;DIV&gt;&lt;P&gt;&lt;SPAN&gt;Dado gerado no âmbito do projeto Geovias Metropolitano, em parceria do Governo do Estado do Rio de Janeiro, através do Grupo Executivo de Gestão Metropolitana, e as Concessionárias de Serviços Públicos, que teve por objetivo o levantamento das redes das concessionárias de serviços públicos e avaliação dos impactos sobre o desenvolvimento urbano nas cidades, construindo uma base unificada e atualizada das redes de infraestrutura (de água, coleta e tratamento de esgoto sanitário, fornecimento de gás, fornecimento de energia elétrica, redes de telefonia e dados, duto vias, transportes urbanos etc.) metropolitana, afim de, assim, obter um banco de dados atualizado, condizente com o território e que auxilie na tomada de decisões e na gestão pública.    Tal projeto foi realizado em uma parceria entre o Governo do Estado do Rio de Janeiro - através do Grupo Executivo de Gestão Metropolitana -, e as Concessionárias de Serviços Públicos que atuam na Região Metropolitana do Rio de Janeiro: COMPANHIA DISTRIBUIDORA DE GÁS DO RIO DE JANEIRO – CEG; SERVIÇOS DE ELETRICIDADE S/A – LIGHT; AMPLA – GRUPO ENEL; COMPANHIA ESTADUAL DE ÁGUAS E ESGOTO – CEDAE; ÁGUAS DE NITERÓI; CLARO S.A.; TELEMAR NORTE LESTE S/A – OI; VIVO TELEFÔNICA;TRANSPETRO; FETRANSPOR e TRANSÔNIBUS.&lt;/SPAN&gt;&lt;/P&gt;&lt;/DIV&gt;&lt;/DIV&gt;</v>
          </cell>
          <cell r="K151" t="str">
            <v>Infraestrutura, GEOVIAS, Concessionárias, LIGHT</v>
          </cell>
          <cell r="L151" t="str">
            <v>Cadastro técnico de redes de infraestrutura elaborados por concessionárias de telecomunicações, saneamento, gás e energia elétrica em parceria com a Câmara Metropolitana do Rio de Janeiro, no âmbito do projeto Geovias Metropolitano.</v>
          </cell>
          <cell r="M151" t="str">
            <v>None</v>
          </cell>
          <cell r="N151" t="str">
            <v>por</v>
          </cell>
          <cell r="O151" t="str">
            <v>por</v>
          </cell>
          <cell r="P151" t="str">
            <v>File Geodatabase Feature Class</v>
          </cell>
          <cell r="S151" t="str">
            <v>EPSG</v>
          </cell>
          <cell r="T151" t="str">
            <v>6.11(9.2.0)</v>
          </cell>
          <cell r="U151" t="str">
            <v>Pedro Assis</v>
          </cell>
          <cell r="V151" t="str">
            <v>Fundação Centro Estadual de Estatísticas, Pesquisas e Formação de Servidores Públicos do Rio de Janeiro - CEPERJ</v>
          </cell>
          <cell r="W151" t="str">
            <v>Coordenador de Geociências da Fundação Ceperj</v>
          </cell>
          <cell r="Z151" t="str">
            <v>001</v>
          </cell>
          <cell r="AA151" t="str">
            <v>https://gis-portal.westeurope.cloudapp.azure.com/portal/sharing/rest/content/items/6f67ddbc9a0e4fa5bf403ddccf0cb924/data</v>
          </cell>
          <cell r="AF151" t="str">
            <v>20230124</v>
          </cell>
          <cell r="AJ151" t="str">
            <v>-44.573093</v>
          </cell>
          <cell r="AK151" t="str">
            <v>-42.501477</v>
          </cell>
          <cell r="AL151" t="str">
            <v>-23.072914</v>
          </cell>
          <cell r="AM151" t="str">
            <v>-21.830711</v>
          </cell>
          <cell r="AN151" t="str">
            <v>1</v>
          </cell>
        </row>
        <row r="152">
          <cell r="C152" t="str">
            <v>enc_sistema_distribuicao_light_2017_v2</v>
          </cell>
          <cell r="D152">
            <v>0</v>
          </cell>
          <cell r="E152" t="str">
            <v>C060_SoE_Energia_e_Comunicacoes</v>
          </cell>
          <cell r="F152" t="str">
            <v>enc_sistema_distribuicao_light_2017_v2</v>
          </cell>
          <cell r="N152" t="str">
            <v>por</v>
          </cell>
          <cell r="O152" t="str">
            <v>por</v>
          </cell>
          <cell r="P152" t="str">
            <v>File Geodatabase Feature Class</v>
          </cell>
          <cell r="S152" t="str">
            <v>EPSG</v>
          </cell>
          <cell r="T152" t="str">
            <v>6.11(9.2.0)</v>
          </cell>
          <cell r="AA152">
            <v>0</v>
          </cell>
          <cell r="AF152" t="str">
            <v>20230124</v>
          </cell>
        </row>
        <row r="153">
          <cell r="C153" t="str">
            <v>enc_subestacoes_enel_2017</v>
          </cell>
          <cell r="D153">
            <v>0</v>
          </cell>
          <cell r="E153" t="str">
            <v>C060_SoE_Energia_e_Comunicacoes</v>
          </cell>
          <cell r="F153" t="str">
            <v>Subestações de Energia - ENEL</v>
          </cell>
          <cell r="G153" t="str">
            <v>20-01-01T00:00:00</v>
          </cell>
          <cell r="H153" t="str">
            <v>Grupo Executivo de Gestão Metropolitana/ ENEL</v>
          </cell>
          <cell r="J153" t="str">
            <v>&lt;DIV STYLE="text-align:Left;"&gt;&lt;DIV&gt;&lt;P&gt;&lt;SPAN&gt;Dado gerado no âmbito do projeto Geovias Metropolitano, em parceria do Governo do Estado do Rio de Janeiro, através do Grupo Executivo de Gestão Metropolitana, e as Concessionárias de Serviços Públicos, que teve por objetivo o levantamento das redes das concessionárias de serviços públicos e avaliação dos impactos sobre o desenvolvimento urbano nas cidades, construindo uma base unificada e atualizada das redes de infraestrutura (de água, coleta e tratamento de esgoto sanitário, fornecimento de gás, fornecimento de energia elétrica, redes de telefonia e dados, duto vias, transportes urbanos etc.) metropolitana, afim de, assim, obter um banco de dados atualizado, condizente com o território e que auxilie na tomada de decisões e na gestão pública.    Tal projeto foi realizado em uma parceria entre o Governo do Estado do Rio de Janeiro - através do Grupo Executivo de Gestão Metropolitana -, e as Concessionárias de Serviços Públicos que atuam na Região Metropolitana do Rio de Janeiro: COMPANHIA DISTRIBUIDORA DE GÁS DO RIO DE JANEIRO – CEG; SERVIÇOS DE ELETRICIDADE S/A – LIGHT; AMPLA – GRUPO ENEL; COMPANHIA ESTADUAL DE ÁGUAS E ESGOTO – CEDAE; ÁGUAS DE NITERÓI; CLARO S.A.; TELEMAR NORTE LESTE S/A – OI; VIVO TELEFÔNICA;TRANSPETRO; FETRANSPOR e TRANSÔNIBUS.&lt;/SPAN&gt;&lt;/P&gt;&lt;/DIV&gt;&lt;/DIV&gt;</v>
          </cell>
          <cell r="K153" t="str">
            <v>Infraestrutura, GEOVIAS, Concessionárias, ENEL</v>
          </cell>
          <cell r="L153" t="str">
            <v>Cadastro técnico de redes de infraestrutura elaborados por concessionárias de telecomunicações, saneamento, gás e energia elétrica em parceria com a Câmara Metropolitana do Rio de Janeiro, no âmbito do projeto Geovias Metropolitano.</v>
          </cell>
          <cell r="M153" t="str">
            <v>None</v>
          </cell>
          <cell r="N153" t="str">
            <v>por</v>
          </cell>
          <cell r="O153" t="str">
            <v>por</v>
          </cell>
          <cell r="P153" t="str">
            <v>File Geodatabase Feature Class</v>
          </cell>
          <cell r="S153" t="str">
            <v>EPSG</v>
          </cell>
          <cell r="T153" t="str">
            <v>6.11(9.2.0)</v>
          </cell>
          <cell r="U153" t="str">
            <v>Pedro Assis</v>
          </cell>
          <cell r="V153" t="str">
            <v>Fundação Centro Estadual de Estatísticas, Pesquisas e Formação de Servidores Públicos do Rio de Janeiro - CEPERJ</v>
          </cell>
          <cell r="W153" t="str">
            <v>Coordenador de Geociências da Fundação Ceperj</v>
          </cell>
          <cell r="Z153" t="str">
            <v>001</v>
          </cell>
          <cell r="AA153" t="str">
            <v>https://gis-portal.westeurope.cloudapp.azure.com/portal/sharing/rest/content/items/ce57b1ed0c974d22a7994fe525566480/data</v>
          </cell>
          <cell r="AF153" t="str">
            <v>20230124</v>
          </cell>
          <cell r="AJ153" t="str">
            <v>-44.726950</v>
          </cell>
          <cell r="AK153" t="str">
            <v>-41.013050</v>
          </cell>
          <cell r="AL153" t="str">
            <v>-23.191648</v>
          </cell>
          <cell r="AM153" t="str">
            <v>-21.042694</v>
          </cell>
          <cell r="AN153" t="str">
            <v>1</v>
          </cell>
        </row>
        <row r="154">
          <cell r="C154" t="str">
            <v>enc_subestacoes_light_2017</v>
          </cell>
          <cell r="D154">
            <v>0</v>
          </cell>
          <cell r="E154" t="str">
            <v>C060_SoE_Energia_e_Comunicacoes</v>
          </cell>
          <cell r="F154" t="str">
            <v>Subestações de Energia - LIGHT</v>
          </cell>
          <cell r="G154" t="str">
            <v>20-01-01T00:00:00</v>
          </cell>
          <cell r="H154" t="str">
            <v>Grupo Executivo de Gestão Metropolitana/ LIGHT</v>
          </cell>
          <cell r="J154" t="str">
            <v>&lt;DIV STYLE="text-align:Left;"&gt;&lt;DIV&gt;&lt;P&gt;&lt;SPAN&gt;Dado gerado no âmbito do projeto Geovias Metropolitano, em parceria do Governo do Estado do Rio de Janeiro, através do Grupo Executivo de Gestão Metropolitana, e as Concessionárias de Serviços Públicos, que teve por objetivo o levantamento das redes das concessionárias de serviços públicos e avaliação dos impactos sobre o desenvolvimento urbano nas cidades, construindo uma base unificada e atualizada das redes de infraestrutura (de água, coleta e tratamento de esgoto sanitário, fornecimento de gás, fornecimento de energia elétrica, redes de telefonia e dados, duto vias, transportes urbanos etc.) metropolitana, afim de, assim, obter um banco de dados atualizado, condizente com o território e que auxilie na tomada de decisões e na gestão pública.    Tal projeto foi realizado em uma parceria entre o Governo do Estado do Rio de Janeiro - através do Grupo Executivo de Gestão Metropolitana -, e as Concessionárias de Serviços Públicos que atuam na Região Metropolitana do Rio de Janeiro: COMPANHIA DISTRIBUIDORA DE GÁS DO RIO DE JANEIRO – CEG; SERVIÇOS DE ELETRICIDADE S/A – LIGHT; AMPLA – GRUPO ENEL; COMPANHIA ESTADUAL DE ÁGUAS E ESGOTO – CEDAE; ÁGUAS DE NITERÓI; CLARO S.A.; TELEMAR NORTE LESTE S/A – OI; VIVO TELEFÔNICA;TRANSPETRO; FETRANSPOR e TRANSÔNIBUS.&lt;/SPAN&gt;&lt;/P&gt;&lt;/DIV&gt;&lt;/DIV&gt;</v>
          </cell>
          <cell r="K154" t="str">
            <v>Infraestrutura, GEOVIAS, Concessionárias, LIGHT</v>
          </cell>
          <cell r="L154" t="str">
            <v>Cadastro técnico de redes de infraestrutura elaborados por concessionárias de telecomunicações, saneamento, gás e energia elétrica em parceria com a Câmara Metropolitana do Rio de Janeiro, no âmbito do projeto Geovias Metropolitano.</v>
          </cell>
          <cell r="M154" t="str">
            <v>None</v>
          </cell>
          <cell r="N154" t="str">
            <v>por</v>
          </cell>
          <cell r="O154" t="str">
            <v>por</v>
          </cell>
          <cell r="P154" t="str">
            <v>File Geodatabase Feature Class</v>
          </cell>
          <cell r="S154" t="str">
            <v>EPSG</v>
          </cell>
          <cell r="T154" t="str">
            <v>6.11(9.2.0)</v>
          </cell>
          <cell r="U154" t="str">
            <v>Pedro Assis</v>
          </cell>
          <cell r="V154" t="str">
            <v>Fundação Centro Estadual de Estatísticas, Pesquisas e Formação de Servidores Públicos do Rio de Janeiro - CEPERJ</v>
          </cell>
          <cell r="W154" t="str">
            <v>Coordenador de Geociências da Fundação Ceperj</v>
          </cell>
          <cell r="Z154" t="str">
            <v>001</v>
          </cell>
          <cell r="AA154" t="str">
            <v>https://gis-portal.westeurope.cloudapp.azure.com/portal/sharing/rest/content/items/466d7d4c589f43178adad053716cfb32/data</v>
          </cell>
          <cell r="AF154" t="str">
            <v>20230124</v>
          </cell>
          <cell r="AJ154" t="str">
            <v>-44.573259</v>
          </cell>
          <cell r="AK154" t="str">
            <v>-42.577843</v>
          </cell>
          <cell r="AL154" t="str">
            <v>-23.012859</v>
          </cell>
          <cell r="AM154" t="str">
            <v>-21.843577</v>
          </cell>
          <cell r="AN154" t="str">
            <v>1</v>
          </cell>
        </row>
        <row r="155">
          <cell r="C155" t="str">
            <v>enc_un_transf_distribuicao_enel</v>
          </cell>
          <cell r="D155">
            <v>0</v>
          </cell>
          <cell r="E155" t="str">
            <v>C060_SoE_Energia_e_Comunicacoes</v>
          </cell>
          <cell r="F155" t="str">
            <v>Unidades Transformadoras de Distribuição - ENEL</v>
          </cell>
          <cell r="G155" t="str">
            <v>20-01-01T00:00:00</v>
          </cell>
          <cell r="H155" t="str">
            <v>Grupo Executivo de Gestão Metropolitana/ ENEL</v>
          </cell>
          <cell r="J155" t="str">
            <v>&lt;DIV STYLE="text-align:Left;"&gt;&lt;DIV&gt;&lt;P&gt;&lt;SPAN&gt;Dado gerado no âmbito do projeto Geovias Metropolitano, em parceria do Governo do Estado do Rio de Janeiro, através do Grupo Executivo de Gestão Metropolitana, e as Concessionárias de Serviços Públicos, que teve por objetivo o levantamento das redes das concessionárias de serviços públicos e avaliação dos impactos sobre o desenvolvimento urbano nas cidades, construindo uma base unificada e atualizada das redes de infraestrutura (de água, coleta e tratamento de esgoto sanitário, fornecimento de gás, fornecimento de energia elétrica, redes de telefonia e dados, duto vias, transportes urbanos etc.) metropolitana, afim de, assim, obter um banco de dados atualizado, condizente com o território e que auxilie na tomada de decisões e na gestão pública.    Tal projeto foi realizado em uma parceria entre o Governo do Estado do Rio de Janeiro - através do Grupo Executivo de Gestão Metropolitana -, e as Concessionárias de Serviços Públicos que atuam na Região Metropolitana do Rio de Janeiro: COMPANHIA DISTRIBUIDORA DE GÁS DO RIO DE JANEIRO – CEG; SERVIÇOS DE ELETRICIDADE S/A – LIGHT; AMPLA – GRUPO ENEL; COMPANHIA ESTADUAL DE ÁGUAS E ESGOTO – CEDAE; ÁGUAS DE NITERÓI; CLARO S.A.; TELEMAR NORTE LESTE S/A – OI; VIVO TELEFÔNICA;TRANSPETRO; FETRANSPOR e TRANSÔNIBUS.&lt;/SPAN&gt;&lt;/P&gt;&lt;/DIV&gt;&lt;/DIV&gt;</v>
          </cell>
          <cell r="K155" t="str">
            <v>Infraestrutura, GEOVIAS, Concessionárias, ENEL</v>
          </cell>
          <cell r="L155" t="str">
            <v>Cadastro técnico de redes de infraestrutura elaborados por concessionárias de telecomunicações, saneamento, gás e energia elétrica em parceria com a Câmara Metropolitana do Rio de Janeiro, no âmbito do projeto Geovias Metropolitano.</v>
          </cell>
          <cell r="M155" t="str">
            <v>None</v>
          </cell>
          <cell r="N155" t="str">
            <v>por</v>
          </cell>
          <cell r="O155" t="str">
            <v>por</v>
          </cell>
          <cell r="P155" t="str">
            <v>File Geodatabase Feature Class</v>
          </cell>
          <cell r="S155" t="str">
            <v>EPSG</v>
          </cell>
          <cell r="T155" t="str">
            <v>6.11(9.2.0)</v>
          </cell>
          <cell r="U155" t="str">
            <v>Pedro Assis</v>
          </cell>
          <cell r="V155" t="str">
            <v>Fundação Centro Estadual de Estatísticas, Pesquisas e Formação de Servidores Públicos do Rio de Janeiro - CEPERJ</v>
          </cell>
          <cell r="W155" t="str">
            <v>Coordenador de Geociências da Fundação Ceperj</v>
          </cell>
          <cell r="Z155" t="str">
            <v>001</v>
          </cell>
          <cell r="AA155" t="str">
            <v>https://gis-portal.westeurope.cloudapp.azure.com/portal/sharing/rest/content/items/0049604ba3784be9a302af481a63a986/data</v>
          </cell>
          <cell r="AF155" t="str">
            <v>20230124</v>
          </cell>
          <cell r="AJ155" t="str">
            <v>-44.816874</v>
          </cell>
          <cell r="AK155" t="str">
            <v>-40.961304</v>
          </cell>
          <cell r="AL155" t="str">
            <v>-23.352683</v>
          </cell>
          <cell r="AM155" t="str">
            <v>-20.765829</v>
          </cell>
          <cell r="AN155" t="str">
            <v>1</v>
          </cell>
        </row>
        <row r="156">
          <cell r="C156" t="str">
            <v>enc_un_transf_distribuicao_light</v>
          </cell>
          <cell r="D156">
            <v>0</v>
          </cell>
          <cell r="E156" t="str">
            <v>C060_SoE_Energia_e_Comunicacoes</v>
          </cell>
          <cell r="F156" t="str">
            <v>Unidades Transformadoras de Distribuição - LIGHT</v>
          </cell>
          <cell r="G156" t="str">
            <v>20-01-01T00:00:00</v>
          </cell>
          <cell r="H156" t="str">
            <v>Grupo Executivo de Gestão Metropolitana/ LIGHT</v>
          </cell>
          <cell r="J156" t="str">
            <v>&lt;DIV STYLE="text-align:Left;"&gt;&lt;DIV&gt;&lt;P&gt;&lt;SPAN&gt;Dado gerado no âmbito do projeto Geovias Metropolitano, em parceria do Governo do Estado do Rio de Janeiro, através do Grupo Executivo de Gestão Metropolitana, e as Concessionárias de Serviços Públicos, que teve por objetivo o levantamento das redes das concessionárias de serviços públicos e avaliação dos impactos sobre o desenvolvimento urbano nas cidades, construindo uma base unificada e atualizada das redes de infraestrutura (de água, coleta e tratamento de esgoto sanitário, fornecimento de gás, fornecimento de energia elétrica, redes de telefonia e dados, duto vias, transportes urbanos etc.) metropolitana, afim de, assim, obter um banco de dados atualizado, condizente com o território e que auxilie na tomada de decisões e na gestão pública.    Tal projeto foi realizado em uma parceria entre o Governo do Estado do Rio de Janeiro - através do Grupo Executivo de Gestão Metropolitana -, e as Concessionárias de Serviços Públicos que atuam na Região Metropolitana do Rio de Janeiro: COMPANHIA DISTRIBUIDORA DE GÁS DO RIO DE JANEIRO – CEG; SERVIÇOS DE ELETRICIDADE S/A – LIGHT; AMPLA – GRUPO ENEL; COMPANHIA ESTADUAL DE ÁGUAS E ESGOTO – CEDAE; ÁGUAS DE NITERÓI; CLARO S.A.; TELEMAR NORTE LESTE S/A – OI; VIVO TELEFÔNICA;TRANSPETRO; FETRANSPOR e TRANSÔNIBUS.&lt;/SPAN&gt;&lt;/P&gt;&lt;/DIV&gt;&lt;/DIV&gt;</v>
          </cell>
          <cell r="K156" t="str">
            <v>Infraestrutura, GEOVIAS, Concessionárias, LIGHT</v>
          </cell>
          <cell r="L156" t="str">
            <v>Cadastro técnico de redes de infraestrutura elaborados por concessionárias de telecomunicações, saneamento, gás e energia elétrica em parceria com a Câmara Metropolitana do Rio de Janeiro, no âmbito do projeto Geovias Metropolitano.</v>
          </cell>
          <cell r="M156" t="str">
            <v>None</v>
          </cell>
          <cell r="N156" t="str">
            <v>por</v>
          </cell>
          <cell r="O156" t="str">
            <v>por</v>
          </cell>
          <cell r="P156" t="str">
            <v>File Geodatabase Feature Class</v>
          </cell>
          <cell r="S156" t="str">
            <v>EPSG</v>
          </cell>
          <cell r="T156" t="str">
            <v>6.11(9.2.0)</v>
          </cell>
          <cell r="U156" t="str">
            <v>Pedro Assis</v>
          </cell>
          <cell r="V156" t="str">
            <v>Fundação Centro Estadual de Estatísticas, Pesquisas e Formação de Servidores Públicos do Rio de Janeiro - CEPERJ</v>
          </cell>
          <cell r="W156" t="str">
            <v>Coordenador de Geociências da Fundação Ceperj</v>
          </cell>
          <cell r="Z156" t="str">
            <v>001</v>
          </cell>
          <cell r="AA156" t="str">
            <v>https://gis-portal.westeurope.cloudapp.azure.com/portal/sharing/rest/content/items/828bf97ffb5b4946b5de2c0dd2c7b271/data</v>
          </cell>
          <cell r="AF156" t="str">
            <v>20230124</v>
          </cell>
          <cell r="AJ156" t="str">
            <v>-44.336750</v>
          </cell>
          <cell r="AK156" t="str">
            <v>-42.501477</v>
          </cell>
          <cell r="AL156" t="str">
            <v>-23.072431</v>
          </cell>
          <cell r="AM156" t="str">
            <v>-21.830732</v>
          </cell>
          <cell r="AN156" t="str">
            <v>1</v>
          </cell>
        </row>
        <row r="157">
          <cell r="C157" t="str">
            <v>fotoindice_25k</v>
          </cell>
          <cell r="D157">
            <v>0</v>
          </cell>
          <cell r="E157" t="str">
            <v>E010_Map_Articulacoes</v>
          </cell>
          <cell r="F157" t="str">
            <v>Fotoíndice - Base 1:25.000</v>
          </cell>
          <cell r="H157" t="str">
            <v>Fundação Instituto Brasileiro de Geografia e Estatística (IBGE) / Diretoria de Geociências (DGC) / Coordenação de Cartografia (CCAR)</v>
          </cell>
          <cell r="J157" t="str">
            <v>&lt;DIV STYLE="text-align:Left;"&gt;&lt;DIV&gt;&lt;DIV&gt;&lt;P&gt;&lt;SPAN&gt;A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 A versão 2018 compreende atualizações vetoriais para feições da categoria Sistema de Transportes e revisões toponímicas para todas as categorias previstas, exceto a categoria Vegetação.&lt;/SPAN&gt;&lt;/P&gt;&lt;/DIV&gt;&lt;/DIV&gt;&lt;/DIV&gt;</v>
          </cell>
          <cell r="K157" t="str">
            <v>RJ25, Base Vetorial, Base Cartográfica Contínua, Articulação, FotoÍndice</v>
          </cell>
          <cell r="L157" t="str">
            <v>Compor um conjunto de dados geoespaciais de referência, estruturados em bases de dados digitais, que permite uma visão integrada do território na escala 1:25.000.</v>
          </cell>
          <cell r="M157" t="str">
            <v>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v>
          </cell>
          <cell r="N157" t="str">
            <v>por</v>
          </cell>
          <cell r="O157" t="str">
            <v>por</v>
          </cell>
          <cell r="P157" t="str">
            <v>File Geodatabase Feature Class</v>
          </cell>
          <cell r="S157" t="str">
            <v>EPSG</v>
          </cell>
          <cell r="T157" t="str">
            <v>6.11(9.2.0)</v>
          </cell>
          <cell r="U157" t="str">
            <v>Diretoria de Geociências (DGC) / Coordenação de Cartografia (CCAR)</v>
          </cell>
          <cell r="V157" t="str">
            <v>Fundação Instituto Brasileiro de Geografia e Estatística (IBGE)</v>
          </cell>
          <cell r="AA157" t="str">
            <v>https://gis-portal.westeurope.cloudapp.azure.com/portal/sharing/rest/content/items/56345debde2e43b39b65ff266cb331f2/data</v>
          </cell>
          <cell r="AF157" t="str">
            <v>20230130</v>
          </cell>
          <cell r="AG157" t="str">
            <v>ftp://geoftp.ibge.gov.br/cartas_e_mapas/bases_cartograficas_continuas/bc25/RJ/versao2018</v>
          </cell>
          <cell r="AJ157" t="str">
            <v>-44.888</v>
          </cell>
          <cell r="AK157" t="str">
            <v>-40.959</v>
          </cell>
          <cell r="AL157" t="str">
            <v>-23.3676</v>
          </cell>
          <cell r="AM157" t="str">
            <v>-20.7597</v>
          </cell>
          <cell r="AN157" t="str">
            <v>1</v>
          </cell>
          <cell r="AO157" t="str">
            <v>0</v>
          </cell>
          <cell r="AP157" t="str">
            <v>0</v>
          </cell>
        </row>
        <row r="158">
          <cell r="C158" t="str">
            <v>fotoindice_regiao_1_fundrem</v>
          </cell>
          <cell r="D158">
            <v>0</v>
          </cell>
          <cell r="E158" t="str">
            <v>E010_Map_Articulacoes</v>
          </cell>
          <cell r="F158" t="str">
            <v>Fotoíndice da Região 1 - FUNDREM</v>
          </cell>
          <cell r="G158" t="str">
            <v>19-01-01T00:00:00</v>
          </cell>
          <cell r="H158" t="str">
            <v>FUNDREM</v>
          </cell>
          <cell r="J158" t="str">
            <v>&lt;DIV STYLE="text-align:Left;"&gt;&lt;DIV&gt;&lt;P&gt;&lt;SPAN&gt;Mapeamento Topográfico da Região Metropolitana do Rio de Janeiro, elaborado pela FUNDREM, no ano de 1976, onde foram geradas plantas planimétricas e plantas planialtimétricas em escala de 1:10.000.&lt;/SPAN&gt;&lt;/P&gt;&lt;/DIV&gt;&lt;/DIV&gt;</v>
          </cell>
          <cell r="K158" t="str">
            <v>Mapeamento, Articulação, FUNDREM, Fotoíndice</v>
          </cell>
          <cell r="L158" t="str">
            <v>Fotoíndice relativo ao mapeamento realizado pela Fundação para o Desenvolvimento da Região Metropolitana do Estado do Rio de Janeiro (FUNDREM), no ano de 1976, na região metropolitana do Estado do Rio de Janeiro, referente à Região 1.</v>
          </cell>
          <cell r="M158" t="str">
            <v>None</v>
          </cell>
          <cell r="N158" t="str">
            <v>por</v>
          </cell>
          <cell r="O158" t="str">
            <v>por</v>
          </cell>
          <cell r="P158" t="str">
            <v>File Geodatabase Feature Class</v>
          </cell>
          <cell r="S158" t="str">
            <v>EPSG</v>
          </cell>
          <cell r="T158" t="str">
            <v>6.11(9.2.0)</v>
          </cell>
          <cell r="U158" t="str">
            <v>Pedro Assis</v>
          </cell>
          <cell r="V158" t="str">
            <v>Fundação Centro Estadual de Estatísticas, Pesquisas e Formação de Servidores Públicos do Rio de Janeiro - CEPERJ</v>
          </cell>
          <cell r="W158" t="str">
            <v>Coordenador de Geociências da Fundação Ceperj</v>
          </cell>
          <cell r="Z158" t="str">
            <v>001</v>
          </cell>
          <cell r="AA158" t="str">
            <v>https://gis-portal.westeurope.cloudapp.azure.com/portal/sharing/rest/content/items/50a76d60d88c481ba94759421c0fd193/data</v>
          </cell>
          <cell r="AF158" t="str">
            <v>20230130</v>
          </cell>
          <cell r="AJ158" t="str">
            <v>-43.141034</v>
          </cell>
          <cell r="AK158" t="str">
            <v>-42.597729</v>
          </cell>
          <cell r="AL158" t="str">
            <v>-22.996550</v>
          </cell>
          <cell r="AM158" t="str">
            <v>-22.681836</v>
          </cell>
          <cell r="AN158" t="str">
            <v>1</v>
          </cell>
        </row>
        <row r="159">
          <cell r="C159" t="str">
            <v>fotoindice_regiao_2_fundrem</v>
          </cell>
          <cell r="D159">
            <v>0</v>
          </cell>
          <cell r="E159" t="str">
            <v>E010_Map_Articulacoes</v>
          </cell>
          <cell r="F159" t="str">
            <v>Fotoíndice da Região 2 - FUNDREM</v>
          </cell>
          <cell r="G159" t="str">
            <v>19-01-01T00:00:00</v>
          </cell>
          <cell r="H159" t="str">
            <v>FUNDREM</v>
          </cell>
          <cell r="J159" t="str">
            <v>&lt;DIV STYLE="text-align:Left;"&gt;&lt;DIV&gt;&lt;P&gt;&lt;SPAN&gt;Mapeamento Topográfico da Região Metropolitana do Rio de Janeiro, elaborado pela FUNDREM, no ano de 1976, onde foram geradas plantas planimétricas e plantas planialtimétricas em escala de 1:10.000.&lt;/SPAN&gt;&lt;/P&gt;&lt;/DIV&gt;&lt;/DIV&gt;</v>
          </cell>
          <cell r="K159" t="str">
            <v>Mapeamento, Articulação, FUNDREM, Fotoíndice</v>
          </cell>
          <cell r="L159" t="str">
            <v>Fotoíndice relativo ao mapeamento realizado pela Fundação para o Desenvolvimento da Região Metropolitana do Estado do Rio de Janeiro (FUNDREM), no ano de 1976, na região metropolitana do Estado do Rio de Janeiro, referente à Região 2.</v>
          </cell>
          <cell r="M159" t="str">
            <v>None</v>
          </cell>
          <cell r="N159" t="str">
            <v>por</v>
          </cell>
          <cell r="O159" t="str">
            <v>por</v>
          </cell>
          <cell r="P159" t="str">
            <v>File Geodatabase Feature Class</v>
          </cell>
          <cell r="S159" t="str">
            <v>EPSG</v>
          </cell>
          <cell r="T159" t="str">
            <v>6.11(9.2.0)</v>
          </cell>
          <cell r="U159" t="str">
            <v>Pedro Assis</v>
          </cell>
          <cell r="V159" t="str">
            <v>Fundação Centro Estadual de Estatísticas, Pesquisas e Formação de Servidores Públicos do Rio de Janeiro - CEPERJ</v>
          </cell>
          <cell r="W159" t="str">
            <v>Coordenador de Geociências da Fundação Ceperj</v>
          </cell>
          <cell r="Z159" t="str">
            <v>001</v>
          </cell>
          <cell r="AA159" t="str">
            <v>https://gis-portal.westeurope.cloudapp.azure.com/portal/sharing/rest/content/items/b2b29dc4c7d346269f916c66b983ae09/data</v>
          </cell>
          <cell r="AF159" t="str">
            <v>20230130</v>
          </cell>
          <cell r="AJ159" t="str">
            <v>-43.244724</v>
          </cell>
          <cell r="AK159" t="str">
            <v>-42.929216</v>
          </cell>
          <cell r="AL159" t="str">
            <v>-22.724427</v>
          </cell>
          <cell r="AM159" t="str">
            <v>-22.494874</v>
          </cell>
          <cell r="AN159" t="str">
            <v>1</v>
          </cell>
        </row>
        <row r="160">
          <cell r="C160" t="str">
            <v>fotoindice_regiao_3_fundrem</v>
          </cell>
          <cell r="D160">
            <v>0</v>
          </cell>
          <cell r="E160" t="str">
            <v>E010_Map_Articulacoes</v>
          </cell>
          <cell r="F160" t="str">
            <v>Fotoíndice da Região 3 - FUNDREM</v>
          </cell>
          <cell r="G160" t="str">
            <v>19-01-01T00:00:00</v>
          </cell>
          <cell r="H160" t="str">
            <v>FUNDREM</v>
          </cell>
          <cell r="J160" t="str">
            <v>&lt;DIV STYLE="text-align:Left;"&gt;&lt;DIV&gt;&lt;P&gt;&lt;SPAN&gt;Mapeamento Topográfico da Região Metropolitana do Rio de Janeiro, elaborado pela FUNDREM, no ano de 1976, onde foram geradas plantas planimétricas e plantas planialtimétricas em escala de 1:10.000.&lt;/SPAN&gt;&lt;/P&gt;&lt;/DIV&gt;&lt;/DIV&gt;</v>
          </cell>
          <cell r="K160" t="str">
            <v>Mapeamento, Articulação, FUNDREM, Fotoíndice</v>
          </cell>
          <cell r="L160" t="str">
            <v>Fotoíndice relativo ao mapeamento realizado pela Fundação para o Desenvolvimento da Região Metropolitana do Estado do Rio de Janeiro (FUNDREM), no ano de 1976, na região metropolitana do Estado do Rio de Janeiro, referente à Região 3.</v>
          </cell>
          <cell r="M160" t="str">
            <v>None</v>
          </cell>
          <cell r="N160" t="str">
            <v>por</v>
          </cell>
          <cell r="O160" t="str">
            <v>por</v>
          </cell>
          <cell r="P160" t="str">
            <v>File Geodatabase Feature Class</v>
          </cell>
          <cell r="S160" t="str">
            <v>EPSG</v>
          </cell>
          <cell r="T160" t="str">
            <v>6.11(9.2.0)</v>
          </cell>
          <cell r="U160" t="str">
            <v>Pedro Assis</v>
          </cell>
          <cell r="V160" t="str">
            <v>Fundação Centro Estadual de Estatísticas, Pesquisas e Formação de Servidores Públicos do Rio de Janeiro - CEPERJ</v>
          </cell>
          <cell r="W160" t="str">
            <v>Coordenador de Geociências da Fundação Ceperj</v>
          </cell>
          <cell r="Z160" t="str">
            <v>001</v>
          </cell>
          <cell r="AA160" t="str">
            <v>https://gis-portal.westeurope.cloudapp.azure.com/portal/sharing/rest/content/items/ac82d575a01e4bfd817707ad0c5ea8e7/data</v>
          </cell>
          <cell r="AF160" t="str">
            <v>20230130</v>
          </cell>
          <cell r="AJ160" t="str">
            <v>-43.635841</v>
          </cell>
          <cell r="AK160" t="str">
            <v>-43.052916</v>
          </cell>
          <cell r="AL160" t="str">
            <v>-22.874851</v>
          </cell>
          <cell r="AM160" t="str">
            <v>-22.524814</v>
          </cell>
          <cell r="AN160" t="str">
            <v>1</v>
          </cell>
        </row>
        <row r="161">
          <cell r="C161" t="str">
            <v>fotoindice_regiao_4_fundrem</v>
          </cell>
          <cell r="D161">
            <v>0</v>
          </cell>
          <cell r="E161" t="str">
            <v>E010_Map_Articulacoes</v>
          </cell>
          <cell r="F161" t="str">
            <v>Fotoíndice da Região 4 - FUNDREM</v>
          </cell>
          <cell r="G161" t="str">
            <v>19-01-01T00:00:00</v>
          </cell>
          <cell r="H161" t="str">
            <v>FUNDREM</v>
          </cell>
          <cell r="J161" t="str">
            <v>&lt;DIV STYLE="text-align:Left;"&gt;&lt;DIV&gt;&lt;P&gt;&lt;SPAN&gt;Mapeamento Topográfico da Região Metropolitana do Rio de Janeiro, elaborado pela FUNDREM, no ano de 1976, onde foram geradas plantas planimétricas e plantas planialtimétricas em escala de 1:10.000.&lt;/SPAN&gt;&lt;/P&gt;&lt;/DIV&gt;&lt;/DIV&gt;</v>
          </cell>
          <cell r="K161" t="str">
            <v>Mapeamento, Articulação, FUNDREM, Fotoíndice</v>
          </cell>
          <cell r="L161" t="str">
            <v>Fotoíndice relativo ao mapeamento realizado pela Fundação para o Desenvolvimento da Região Metropolitana do Estado do Rio de Janeiro (FUNDREM), no ano de 1976, na região metropolitana do Estado do Rio de Janeiro, referente à Região 4.</v>
          </cell>
          <cell r="M161" t="str">
            <v>None</v>
          </cell>
          <cell r="N161" t="str">
            <v>por</v>
          </cell>
          <cell r="O161" t="str">
            <v>por</v>
          </cell>
          <cell r="P161" t="str">
            <v>File Geodatabase Feature Class</v>
          </cell>
          <cell r="S161" t="str">
            <v>EPSG</v>
          </cell>
          <cell r="T161" t="str">
            <v>6.11(9.2.0)</v>
          </cell>
          <cell r="U161" t="str">
            <v>Pedro Assis</v>
          </cell>
          <cell r="V161" t="str">
            <v>Fundação Centro Estadual de Estatísticas, Pesquisas e Formação de Servidores Públicos do Rio de Janeiro - CEPERJ</v>
          </cell>
          <cell r="W161" t="str">
            <v>Coordenador de Geociências da Fundação Ceperj</v>
          </cell>
          <cell r="Z161" t="str">
            <v>001</v>
          </cell>
          <cell r="AA161" t="str">
            <v>https://gis-portal.westeurope.cloudapp.azure.com/portal/sharing/rest/content/items/9d383f573b784a98b657b59afd7a2be7/data</v>
          </cell>
          <cell r="AF161" t="str">
            <v>20230130</v>
          </cell>
          <cell r="AJ161" t="str">
            <v>-44.092634</v>
          </cell>
          <cell r="AK161" t="str">
            <v>-43.462624</v>
          </cell>
          <cell r="AL161" t="str">
            <v>-22.996486</v>
          </cell>
          <cell r="AM161" t="str">
            <v>-22.537781</v>
          </cell>
          <cell r="AN161" t="str">
            <v>1</v>
          </cell>
        </row>
        <row r="162">
          <cell r="C162" t="str">
            <v>fotoindice_regiao_5_fundrem</v>
          </cell>
          <cell r="D162">
            <v>0</v>
          </cell>
          <cell r="E162" t="str">
            <v>E010_Map_Articulacoes</v>
          </cell>
          <cell r="F162" t="str">
            <v>Fotoíndice da Região 5 - FUNDREM</v>
          </cell>
          <cell r="G162" t="str">
            <v>19-01-01T00:00:00</v>
          </cell>
          <cell r="H162" t="str">
            <v>FUNDREM</v>
          </cell>
          <cell r="J162" t="str">
            <v>&lt;DIV STYLE="text-align:Left;"&gt;&lt;DIV&gt;&lt;P&gt;&lt;SPAN&gt;Mapeamento Topográfico da Região Metropolitana do Rio de Janeiro, elaborado pela FUNDREM, no ano de 1976, onde foram geradas plantas planimétricas e plantas planialtimétricas em escala de 1:10.000.&lt;/SPAN&gt;&lt;/P&gt;&lt;/DIV&gt;&lt;/DIV&gt;</v>
          </cell>
          <cell r="K162" t="str">
            <v>Mapeamento, Articulação, FUNDREM, Fotoíndice</v>
          </cell>
          <cell r="L162" t="str">
            <v>Fotoíndice relativo ao mapeamento realizado pela Fundação para o Desenvolvimento da Região Metropolitana do Estado do Rio de Janeiro (FUNDREM), no ano de 1976, na região metropolitana do Estado do Rio de Janeiro, referente à Região 5.</v>
          </cell>
          <cell r="M162" t="str">
            <v>None</v>
          </cell>
          <cell r="N162" t="str">
            <v>por</v>
          </cell>
          <cell r="O162" t="str">
            <v>por</v>
          </cell>
          <cell r="P162" t="str">
            <v>File Geodatabase Feature Class</v>
          </cell>
          <cell r="S162" t="str">
            <v>EPSG</v>
          </cell>
          <cell r="T162" t="str">
            <v>6.11(9.2.0)</v>
          </cell>
          <cell r="U162" t="str">
            <v>Pedro Assis</v>
          </cell>
          <cell r="V162" t="str">
            <v>Fundação Centro Estadual de Estatísticas, Pesquisas e Formação de Servidores Públicos do Rio de Janeiro - CEPERJ</v>
          </cell>
          <cell r="W162" t="str">
            <v>Coordenador de Geociências da Fundação Ceperj</v>
          </cell>
          <cell r="Z162" t="str">
            <v>001</v>
          </cell>
          <cell r="AA162" t="str">
            <v>https://gis-portal.westeurope.cloudapp.azure.com/portal/sharing/rest/content/items/51687ea55be045f082f07216e3a93b86/data</v>
          </cell>
          <cell r="AF162" t="str">
            <v>20230130</v>
          </cell>
          <cell r="AJ162" t="str">
            <v>-43.274101</v>
          </cell>
          <cell r="AK162" t="str">
            <v>-43.038076</v>
          </cell>
          <cell r="AL162" t="str">
            <v>-22.571285</v>
          </cell>
          <cell r="AM162" t="str">
            <v>-22.281334</v>
          </cell>
          <cell r="AN162" t="str">
            <v>1</v>
          </cell>
        </row>
        <row r="163">
          <cell r="C163" t="str">
            <v>fotoindice_rj_fundrem</v>
          </cell>
          <cell r="D163">
            <v>0</v>
          </cell>
          <cell r="E163" t="str">
            <v>E010_Map_Articulacoes</v>
          </cell>
          <cell r="F163" t="str">
            <v>Fotoíndice do Município do Rio de Janeiro - FUNDREM</v>
          </cell>
          <cell r="G163" t="str">
            <v>19-01-01T00:00:00</v>
          </cell>
          <cell r="H163" t="str">
            <v>FUNDREM</v>
          </cell>
          <cell r="J163" t="str">
            <v>&lt;DIV STYLE="text-align:Left;"&gt;&lt;DIV&gt;&lt;P&gt;&lt;SPAN&gt;Mapeamento Topográfico da Região Metropolitana do Rio de Janeiro, elaborado pela FUNDREM, no ano de 1976, onde foram geradas plantas planimétricas e plantas planialtimétricas em escala de 1:10.000.&lt;/SPAN&gt;&lt;/P&gt;&lt;/DIV&gt;&lt;/DIV&gt;</v>
          </cell>
          <cell r="K163" t="str">
            <v>Mapeamento, Articulação, FUNDREM, Fotoíndice</v>
          </cell>
          <cell r="L163" t="str">
            <v>Fotoíndice relativo ao mapeamento realizado pela Fundação para o Desenvolvimento da Região Metropolitana do Estado do Rio de Janeiro (FUNDREM), no ano de 1976, no município do Rio de Janeiro.</v>
          </cell>
          <cell r="M163" t="str">
            <v>None</v>
          </cell>
          <cell r="N163" t="str">
            <v>por</v>
          </cell>
          <cell r="O163" t="str">
            <v>por</v>
          </cell>
          <cell r="P163" t="str">
            <v>File Geodatabase Feature Class</v>
          </cell>
          <cell r="S163" t="str">
            <v>EPSG</v>
          </cell>
          <cell r="T163" t="str">
            <v>6.11(9.2.0)</v>
          </cell>
          <cell r="U163" t="str">
            <v>Pedro Assis</v>
          </cell>
          <cell r="V163" t="str">
            <v>Fundação Centro Estadual de Estatísticas, Pesquisas e Formação de Servidores Públicos do Rio de Janeiro - CEPERJ</v>
          </cell>
          <cell r="W163" t="str">
            <v>Coordenador de Geociências da Fundação Ceperj</v>
          </cell>
          <cell r="Z163" t="str">
            <v>001</v>
          </cell>
          <cell r="AA163" t="str">
            <v>https://gis-portal.westeurope.cloudapp.azure.com/portal/sharing/rest/content/items/7528cb89b8a24adabb042cfbb39ed4fc/data</v>
          </cell>
          <cell r="AF163" t="str">
            <v>20230130</v>
          </cell>
          <cell r="AJ163" t="str">
            <v>-43.837658</v>
          </cell>
          <cell r="AK163" t="str">
            <v>-43.087392</v>
          </cell>
          <cell r="AL163" t="str">
            <v>-23.085136</v>
          </cell>
          <cell r="AM163" t="str">
            <v>-22.745747</v>
          </cell>
          <cell r="AN163" t="str">
            <v>1</v>
          </cell>
        </row>
        <row r="164">
          <cell r="C164" t="str">
            <v>gem_dom_geomorfologico</v>
          </cell>
          <cell r="D164">
            <v>0</v>
          </cell>
          <cell r="E164" t="str">
            <v>A040_Fis_Geomorfologia</v>
          </cell>
          <cell r="F164" t="str">
            <v>Domínios Geomorfológicos</v>
          </cell>
          <cell r="G164" t="str">
            <v>20-01-01T00:00:00</v>
          </cell>
          <cell r="H164" t="str">
            <v>CMIG / GEGM</v>
          </cell>
          <cell r="J164" t="str">
            <v>&lt;DIV STYLE="text-align:Left;"&gt;&lt;DIV&gt;&lt;P&gt;&lt;SPAN&gt;Dado pertencente ao mapeamento 1:2000 da área urbana de 19 dos 21 municípios da Região Metropolitana do estado do Rio de Janeiro (município do Rio de Janeiro e Niterói já tinham bases próprias).&lt;/SPAN&gt;&lt;/P&gt;&lt;/DIV&gt;&lt;/DIV&gt;</v>
          </cell>
          <cell r="K164" t="str">
            <v>Domínios, Geomorfológicos</v>
          </cell>
          <cell r="L164" t="str">
            <v>Domínios Geomorfológicos.</v>
          </cell>
          <cell r="M164" t="str">
            <v>None</v>
          </cell>
          <cell r="N164" t="str">
            <v>por</v>
          </cell>
          <cell r="O164" t="str">
            <v>por</v>
          </cell>
          <cell r="P164" t="str">
            <v>File Geodatabase Feature Class</v>
          </cell>
          <cell r="S164" t="str">
            <v>EPSG</v>
          </cell>
          <cell r="T164" t="str">
            <v>6.11(9.2.0)</v>
          </cell>
          <cell r="U164" t="str">
            <v>Pedro Assis</v>
          </cell>
          <cell r="V164" t="str">
            <v>Fundação Centro Estadual de Estatísticas, Pesquisas e Formação de Servidores Públicos do Rio de Janeiro - CEPERJ</v>
          </cell>
          <cell r="W164" t="str">
            <v>Coordenador de Geociências da Fundação Ceperj</v>
          </cell>
          <cell r="Z164" t="str">
            <v>001</v>
          </cell>
          <cell r="AA164" t="str">
            <v>https://gis-portal.westeurope.cloudapp.azure.com/portal/sharing/rest/content/items/28a7251ae0494ee79a84fe61708fc2ec/data</v>
          </cell>
          <cell r="AF164" t="str">
            <v>20230120</v>
          </cell>
          <cell r="AJ164" t="str">
            <v>-44.889075</v>
          </cell>
          <cell r="AK164" t="str">
            <v>-40.958728</v>
          </cell>
          <cell r="AL164" t="str">
            <v>-23.369213</v>
          </cell>
          <cell r="AM164" t="str">
            <v>-20.763419</v>
          </cell>
          <cell r="AN164" t="str">
            <v>1</v>
          </cell>
        </row>
        <row r="165">
          <cell r="C165" t="str">
            <v>gem_dom_hidrogeoecologico</v>
          </cell>
          <cell r="D165">
            <v>0</v>
          </cell>
          <cell r="E165" t="str">
            <v>A040_Fis_Geomorfologia</v>
          </cell>
          <cell r="F165" t="str">
            <v>Domínios Hidrogeoecológicos</v>
          </cell>
          <cell r="G165" t="str">
            <v>20-01-01T00:00:00</v>
          </cell>
          <cell r="H165" t="str">
            <v>CMIG / GEGM</v>
          </cell>
          <cell r="J165" t="str">
            <v>&lt;DIV STYLE="text-align:Left;"&gt;&lt;DIV&gt;&lt;P&gt;&lt;SPAN&gt;Dado pertencente ao mapeamento 1:2000 da área urbana de 19 dos 21 municípios da Região Metropolitana do estado do Rio de Janeiro (município do Rio de Janeiro e Niterói já tinham bases próprias).&lt;/SPAN&gt;&lt;/P&gt;&lt;/DIV&gt;&lt;/DIV&gt;</v>
          </cell>
          <cell r="K165" t="str">
            <v>Domínios, Hidrogeoecológicos.</v>
          </cell>
          <cell r="L165" t="str">
            <v>Domínios Hidrogeoecológicos</v>
          </cell>
          <cell r="M165" t="str">
            <v>None</v>
          </cell>
          <cell r="N165" t="str">
            <v>por</v>
          </cell>
          <cell r="O165" t="str">
            <v>por</v>
          </cell>
          <cell r="P165" t="str">
            <v>File Geodatabase Feature Class</v>
          </cell>
          <cell r="S165" t="str">
            <v>EPSG</v>
          </cell>
          <cell r="T165" t="str">
            <v>6.11(9.2.0)</v>
          </cell>
          <cell r="U165" t="str">
            <v>Pedro Assis</v>
          </cell>
          <cell r="V165" t="str">
            <v>Fundação Centro Estadual de Estatísticas, Pesquisas e Formação de Servidores Públicos do Rio de Janeiro - CEPERJ</v>
          </cell>
          <cell r="W165" t="str">
            <v>Coordenador de Geociências da Fundação Ceperj</v>
          </cell>
          <cell r="Z165" t="str">
            <v>001</v>
          </cell>
          <cell r="AA165" t="str">
            <v>https://gis-portal.westeurope.cloudapp.azure.com/portal/sharing/rest/content/items/6172f1a591754cd4913eb343782a8a05/data</v>
          </cell>
          <cell r="AF165" t="str">
            <v>20230120</v>
          </cell>
          <cell r="AJ165" t="str">
            <v>-44.889075</v>
          </cell>
          <cell r="AK165" t="str">
            <v>-40.958728</v>
          </cell>
          <cell r="AL165" t="str">
            <v>-23.369213</v>
          </cell>
          <cell r="AM165" t="str">
            <v>-20.763419</v>
          </cell>
          <cell r="AN165" t="str">
            <v>1</v>
          </cell>
        </row>
        <row r="166">
          <cell r="C166" t="str">
            <v>gem_elemen_fisiog_nat_25_a</v>
          </cell>
          <cell r="D166">
            <v>0</v>
          </cell>
          <cell r="E166" t="str">
            <v>A040_Fis_Geomorfologia</v>
          </cell>
          <cell r="F166" t="str">
            <v>Elementos Fisiográficos Naturais - Área - Base 1:25.000</v>
          </cell>
          <cell r="H166" t="str">
            <v>Fundação Instituto Brasileiro de Geografia e Estatística (IBGE) / Diretoria de Geociências (DGC) / Coordenação de Cartografia (CCAR)</v>
          </cell>
          <cell r="J166" t="str">
            <v>&lt;DIV STYLE="text-align:Left;"&gt;&lt;DIV&gt;&lt;DIV&gt;&lt;P&gt;&lt;SPAN&gt;A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terrestre.&lt;/SPAN&gt;&lt;/P&gt;&lt;/DIV&gt;&lt;/DIV&gt;&lt;/DIV&gt;</v>
          </cell>
          <cell r="K166" t="str">
            <v>RJ25, Base Vetorial, Base Cartográfica Contínua, Relevo, Elemento Fisiográfico Natural</v>
          </cell>
          <cell r="L166" t="str">
            <v>Compor um conjunto de dados geoespaciais de referência, estruturados em bases de dados digitais, que permite uma visão integrada do território na escala 1:25.000.</v>
          </cell>
          <cell r="M166" t="str">
            <v>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v>
          </cell>
          <cell r="N166" t="str">
            <v>por</v>
          </cell>
          <cell r="O166" t="str">
            <v>por</v>
          </cell>
          <cell r="P166" t="str">
            <v>File Geodatabase Feature Class</v>
          </cell>
          <cell r="S166" t="str">
            <v>EPSG</v>
          </cell>
          <cell r="T166" t="str">
            <v>6.11(9.2.0)</v>
          </cell>
          <cell r="U166" t="str">
            <v>Diretoria de Geociências (DGC) / Coordenação de Cartografia (CCAR)</v>
          </cell>
          <cell r="V166" t="str">
            <v>Fundação Instituto Brasileiro de Geografia e Estatística (IBGE)</v>
          </cell>
          <cell r="AA166" t="str">
            <v>https://gis-portal.westeurope.cloudapp.azure.com/portal/sharing/rest/content/items/ece42146c0cb45beb426d3459aedeaa0/data</v>
          </cell>
          <cell r="AF166" t="str">
            <v>20230120</v>
          </cell>
          <cell r="AG166" t="str">
            <v>ftp://geoftp.ibge.gov.br/cartas_e_mapas/bases_cartograficas_continuas/bc25/RJ/</v>
          </cell>
          <cell r="AJ166" t="str">
            <v>-44.888</v>
          </cell>
          <cell r="AK166" t="str">
            <v>-40.959</v>
          </cell>
          <cell r="AL166" t="str">
            <v>-23.3676</v>
          </cell>
          <cell r="AM166" t="str">
            <v>-20.7597</v>
          </cell>
          <cell r="AN166" t="str">
            <v>1</v>
          </cell>
          <cell r="AO166" t="str">
            <v>0</v>
          </cell>
          <cell r="AP166" t="str">
            <v>0</v>
          </cell>
        </row>
        <row r="167">
          <cell r="C167" t="str">
            <v>gem_elemen_fisiog_nat_25_l</v>
          </cell>
          <cell r="D167">
            <v>0</v>
          </cell>
          <cell r="E167" t="str">
            <v>A040_Fis_Geomorfologia</v>
          </cell>
          <cell r="F167" t="str">
            <v>Elementos Fisiográficos Naturais - Linha - Base 1:25.000</v>
          </cell>
          <cell r="H167" t="str">
            <v>Fundação Instituto Brasileiro de Geografia e Estatística (IBGE) / Diretoria de Geociências (DGC) / Coordenação de Cartografia (CCAR)</v>
          </cell>
          <cell r="J167" t="str">
            <v>&lt;DIV STYLE="text-align:Left;"&gt;&lt;DIV&gt;&lt;DIV&gt;&lt;P&gt;&lt;SPAN&gt;A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terrestre.&lt;/SPAN&gt;&lt;/P&gt;&lt;/DIV&gt;&lt;/DIV&gt;&lt;/DIV&gt;</v>
          </cell>
          <cell r="K167" t="str">
            <v>RJ25, Base Vetorial, Base Cartográfica Contínua, Relevo, Elemento Fisiográfico Natural</v>
          </cell>
          <cell r="L167" t="str">
            <v>Compor um conjunto de dados geoespaciais de referência, estruturados em bases de dados digitais, que permite uma visão integrada do território na escala 1:25.000.</v>
          </cell>
          <cell r="M167" t="str">
            <v>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v>
          </cell>
          <cell r="N167" t="str">
            <v>por</v>
          </cell>
          <cell r="O167" t="str">
            <v>por</v>
          </cell>
          <cell r="P167" t="str">
            <v>File Geodatabase Feature Class</v>
          </cell>
          <cell r="S167" t="str">
            <v>EPSG</v>
          </cell>
          <cell r="T167" t="str">
            <v>6.11(9.2.0)</v>
          </cell>
          <cell r="U167" t="str">
            <v>Diretoria de Geociências (DGC) / Coordenação de Cartografia (CCAR)</v>
          </cell>
          <cell r="V167" t="str">
            <v>Fundação Instituto Brasileiro de Geografia e Estatística (IBGE)</v>
          </cell>
          <cell r="AA167" t="str">
            <v>https://gis-portal.westeurope.cloudapp.azure.com/portal/sharing/rest/content/items/6a7ebec063ff4dc9a5bb741955e86123/data</v>
          </cell>
          <cell r="AF167" t="str">
            <v>20230120</v>
          </cell>
          <cell r="AG167" t="str">
            <v>ftp://geoftp.ibge.gov.br/cartas_e_mapas/bases_cartograficas_continuas/bc25/RJ/</v>
          </cell>
          <cell r="AJ167" t="str">
            <v>-44.888</v>
          </cell>
          <cell r="AK167" t="str">
            <v>-40.959</v>
          </cell>
          <cell r="AL167" t="str">
            <v>-23.3676</v>
          </cell>
          <cell r="AM167" t="str">
            <v>-20.7597</v>
          </cell>
          <cell r="AN167" t="str">
            <v>1</v>
          </cell>
          <cell r="AO167" t="str">
            <v>0</v>
          </cell>
          <cell r="AP167" t="str">
            <v>0</v>
          </cell>
        </row>
        <row r="168">
          <cell r="C168" t="str">
            <v>gem_elemen_fisiog_nat_25_p</v>
          </cell>
          <cell r="D168">
            <v>0</v>
          </cell>
          <cell r="E168" t="str">
            <v>A040_Fis_Geomorfologia</v>
          </cell>
          <cell r="F168" t="str">
            <v>Elementos Fisiográficos Naturais - Ponto - Base 1:25.000</v>
          </cell>
          <cell r="H168" t="str">
            <v>Fundação Instituto Brasileiro de Geografia e Estatística (IBGE) / Diretoria de Geociências (DGC) / Coordenação de Cartografia (CCAR)</v>
          </cell>
          <cell r="J168" t="str">
            <v>&lt;DIV STYLE="text-align:Left;"&gt;&lt;DIV&gt;&lt;DIV&gt;&lt;P&gt;&lt;SPAN&gt;A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terrestre.&lt;/SPAN&gt;&lt;/P&gt;&lt;/DIV&gt;&lt;/DIV&gt;&lt;/DIV&gt;</v>
          </cell>
          <cell r="K168" t="str">
            <v>RJ25, Base Vetorial, Base Cartográfica Contínua, Relevo, Elemento Fisiográfico Natural</v>
          </cell>
          <cell r="L168" t="str">
            <v>Compor um conjunto de dados geoespaciais de referência, estruturados em bases de dados digitais, que permite uma visão integrada do território na escala 1:25.000.</v>
          </cell>
          <cell r="M168" t="str">
            <v>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v>
          </cell>
          <cell r="N168" t="str">
            <v>por</v>
          </cell>
          <cell r="O168" t="str">
            <v>por</v>
          </cell>
          <cell r="P168" t="str">
            <v>File Geodatabase Feature Class</v>
          </cell>
          <cell r="S168" t="str">
            <v>EPSG</v>
          </cell>
          <cell r="T168" t="str">
            <v>6.11(9.2.0)</v>
          </cell>
          <cell r="U168" t="str">
            <v>Diretoria de Geociências (DGC) / Coordenação de Cartografia (CCAR)</v>
          </cell>
          <cell r="V168" t="str">
            <v>Fundação Instituto Brasileiro de Geografia e Estatística (IBGE)</v>
          </cell>
          <cell r="AA168" t="str">
            <v>https://gis-portal.westeurope.cloudapp.azure.com/portal/sharing/rest/content/items/62886c065d794ea69d55edbbd094844c/data</v>
          </cell>
          <cell r="AF168" t="str">
            <v>20230120</v>
          </cell>
          <cell r="AG168" t="str">
            <v>ftp://geoftp.ibge.gov.br/cartas_e_mapas/bases_cartograficas_continuas/bc25/RJ/</v>
          </cell>
          <cell r="AJ168" t="str">
            <v>-44.888</v>
          </cell>
          <cell r="AK168" t="str">
            <v>-40.959</v>
          </cell>
          <cell r="AL168" t="str">
            <v>-23.3676</v>
          </cell>
          <cell r="AM168" t="str">
            <v>-20.7597</v>
          </cell>
          <cell r="AN168" t="str">
            <v>1</v>
          </cell>
          <cell r="AO168" t="str">
            <v>0</v>
          </cell>
          <cell r="AP168" t="str">
            <v>0</v>
          </cell>
        </row>
        <row r="169">
          <cell r="C169" t="str">
            <v>gem_geomorfologia_50</v>
          </cell>
          <cell r="D169">
            <v>0</v>
          </cell>
          <cell r="E169" t="str">
            <v>A040_Fis_Geomorfologia</v>
          </cell>
          <cell r="F169" t="str">
            <v>Geomorfologia - 1:50.000</v>
          </cell>
          <cell r="G169" t="str">
            <v>20-01-01T00:00:00</v>
          </cell>
          <cell r="H169" t="str">
            <v>GEOPEA</v>
          </cell>
          <cell r="J169" t="str">
            <v>&lt;DIV STYLE="text-align:Left;"&gt;&lt;DIV&gt;&lt;P&gt;&lt;SPAN&gt;Domínios geomorfológicos do estado do Rio de Janeiro&lt;/SPAN&gt;&lt;/P&gt;&lt;/DIV&gt;&lt;/DIV&gt;</v>
          </cell>
          <cell r="K169" t="str">
            <v>Domínios Geomorfológicos, Base Cartográfica, Estado do Rio de Janeiro</v>
          </cell>
          <cell r="L169" t="str">
            <v>Geomorfologia</v>
          </cell>
          <cell r="M169" t="str">
            <v>Feições morfológicas reconhecidas em escala original de semi-detalhe (1:50.000) delimitadas através da metodologia de compartimentação topográfica, que consiste no cálculo da amplitude altimétrica dada pela diferença entre a altitude superior e a inferior. Dado criado em 2010 e revisado em 2012.</v>
          </cell>
          <cell r="N169" t="str">
            <v>por</v>
          </cell>
          <cell r="O169" t="str">
            <v>por</v>
          </cell>
          <cell r="P169" t="str">
            <v>File Geodatabase Feature Class</v>
          </cell>
          <cell r="S169" t="str">
            <v>EPSG</v>
          </cell>
          <cell r="T169" t="str">
            <v>6.11(9.2.0)</v>
          </cell>
          <cell r="U169" t="str">
            <v>Pedro Assis</v>
          </cell>
          <cell r="V169" t="str">
            <v>Fundação Centro Estadual de Estatísticas, Pesquisas e Formação de Servidores Públicos do Rio de Janeiro - CEPERJ</v>
          </cell>
          <cell r="W169" t="str">
            <v>Coordenador de Geociências da Fundação Ceperj</v>
          </cell>
          <cell r="Z169" t="str">
            <v>001</v>
          </cell>
          <cell r="AA169" t="str">
            <v>https://gis-portal.westeurope.cloudapp.azure.com/portal/sharing/rest/content/items/ba28c16859ac47adb49a050ddf1c0218/data</v>
          </cell>
          <cell r="AF169" t="str">
            <v>20230120</v>
          </cell>
          <cell r="AJ169" t="str">
            <v>-44.888146</v>
          </cell>
          <cell r="AK169" t="str">
            <v>-40.956469</v>
          </cell>
          <cell r="AL169" t="str">
            <v>-23.368823</v>
          </cell>
          <cell r="AM169" t="str">
            <v>-20.763037</v>
          </cell>
          <cell r="AN169" t="str">
            <v>1</v>
          </cell>
          <cell r="AO169" t="str">
            <v>0.000000</v>
          </cell>
          <cell r="AP169" t="str">
            <v>0.000000</v>
          </cell>
        </row>
        <row r="170">
          <cell r="C170" t="str">
            <v>geo_afloramento_rochoso_2020</v>
          </cell>
          <cell r="D170">
            <v>0</v>
          </cell>
          <cell r="E170" t="str">
            <v>A030_Fis_Geologia_Pedologia</v>
          </cell>
          <cell r="F170" t="str">
            <v>Afloramento Rochoso (2020)</v>
          </cell>
          <cell r="G170" t="str">
            <v>20-01-01T00:00:00</v>
          </cell>
          <cell r="H170" t="str">
            <v>CEPERJ</v>
          </cell>
          <cell r="J170" t="str">
            <v>&lt;DIV STYLE="text-align:Left;"&gt;&lt;DIV&gt;&lt;P&gt;&lt;SPAN&gt;Dado gerado pela Fundação CEPERJ com o intuito de centralizar a disponibilização de dados geoespaciais para suporte a tomada de decisões e democratização do acesso à informação.&lt;/SPAN&gt;&lt;/P&gt;&lt;/DIV&gt;&lt;/DIV&gt;</v>
          </cell>
          <cell r="K170" t="str">
            <v>Afloramento, Geologia</v>
          </cell>
          <cell r="L170" t="str">
            <v>Afloramento Rochoso (2020)</v>
          </cell>
          <cell r="M170" t="str">
            <v>None</v>
          </cell>
          <cell r="N170" t="str">
            <v>por</v>
          </cell>
          <cell r="O170" t="str">
            <v>por</v>
          </cell>
          <cell r="P170" t="str">
            <v>File Geodatabase Feature Class</v>
          </cell>
          <cell r="S170" t="str">
            <v>EPSG</v>
          </cell>
          <cell r="T170" t="str">
            <v>6.11(9.2.0)</v>
          </cell>
          <cell r="U170" t="str">
            <v>Pedro Assis</v>
          </cell>
          <cell r="V170" t="str">
            <v>Fundação Centro Estadual de Estatísticas, Pesquisas e Formação de Servidores Públicos do Rio de Janeiro - CEPERJ</v>
          </cell>
          <cell r="W170" t="str">
            <v>Coordenador de Geociências da Fundação Ceperj</v>
          </cell>
          <cell r="Z170" t="str">
            <v>001</v>
          </cell>
          <cell r="AA170" t="str">
            <v>https://gis-portal.westeurope.cloudapp.azure.com/portal/sharing/rest/content/items/f342f6cc75a3452ebd846c402f711ddf/data</v>
          </cell>
          <cell r="AF170" t="str">
            <v>20230120</v>
          </cell>
          <cell r="AJ170" t="str">
            <v>-44.822531</v>
          </cell>
          <cell r="AK170" t="str">
            <v>-41.395408</v>
          </cell>
          <cell r="AL170" t="str">
            <v>-23.285650</v>
          </cell>
          <cell r="AM170" t="str">
            <v>-20.870754</v>
          </cell>
          <cell r="AN170" t="str">
            <v>1</v>
          </cell>
        </row>
        <row r="171">
          <cell r="C171" t="str">
            <v>geo_estruturas_geologicas_50</v>
          </cell>
          <cell r="D171">
            <v>0</v>
          </cell>
          <cell r="E171" t="str">
            <v>A030_Fis_Geologia_Pedologia</v>
          </cell>
          <cell r="F171" t="str">
            <v>Estruturas Geológicas - 1:50.000</v>
          </cell>
          <cell r="G171" t="str">
            <v>20-01-01T00:00:00</v>
          </cell>
          <cell r="H171" t="str">
            <v>GEOPEA</v>
          </cell>
          <cell r="J171" t="str">
            <v>&lt;DIV STYLE="text-align:Left;"&gt;&lt;DIV&gt;&lt;P&gt;&lt;SPAN&gt;Levantamento geológico do estado do Rio de Janeiro (estruturas)&lt;/SPAN&gt;&lt;/P&gt;&lt;/DIV&gt;&lt;/DIV&gt;</v>
          </cell>
          <cell r="K171" t="str">
            <v>Geologia, Base Cartográfica, Estado do Rio de Janeiro</v>
          </cell>
          <cell r="L171" t="str">
            <v>Estruturas Geológicas</v>
          </cell>
          <cell r="M171" t="str">
            <v>Dado criado em 2010 e revisado em 2012.</v>
          </cell>
          <cell r="N171" t="str">
            <v>por</v>
          </cell>
          <cell r="O171" t="str">
            <v>por</v>
          </cell>
          <cell r="P171" t="str">
            <v>File Geodatabase Feature Class</v>
          </cell>
          <cell r="S171" t="str">
            <v>EPSG</v>
          </cell>
          <cell r="T171" t="str">
            <v>6.11(9.2.0)</v>
          </cell>
          <cell r="U171" t="str">
            <v>Pedro Assis</v>
          </cell>
          <cell r="V171" t="str">
            <v>Fundação Centro Estadual de Estatísticas, Pesquisas e Formação de Servidores Públicos do Rio de Janeiro - CEPERJ</v>
          </cell>
          <cell r="W171" t="str">
            <v>Coordenador de Geociências da Fundação Ceperj</v>
          </cell>
          <cell r="Z171" t="str">
            <v>001</v>
          </cell>
          <cell r="AA171" t="str">
            <v>https://gis-portal.westeurope.cloudapp.azure.com/portal/sharing/rest/content/items/3675979beaaf4595965f099f60732d25/data</v>
          </cell>
          <cell r="AF171" t="str">
            <v>20230120</v>
          </cell>
          <cell r="AJ171" t="str">
            <v>-44.884141</v>
          </cell>
          <cell r="AK171" t="str">
            <v>-41.159327</v>
          </cell>
          <cell r="AL171" t="str">
            <v>-23.351886</v>
          </cell>
          <cell r="AM171" t="str">
            <v>-20.766008</v>
          </cell>
          <cell r="AN171" t="str">
            <v>1</v>
          </cell>
          <cell r="AO171" t="str">
            <v>0.000000</v>
          </cell>
          <cell r="AP171" t="str">
            <v>0.000000</v>
          </cell>
        </row>
        <row r="172">
          <cell r="C172" t="str">
            <v>geo_geologia_50</v>
          </cell>
          <cell r="D172">
            <v>0</v>
          </cell>
          <cell r="E172" t="str">
            <v>A030_Fis_Geologia_Pedologia</v>
          </cell>
          <cell r="F172" t="str">
            <v>Geologia - 1:50.000</v>
          </cell>
          <cell r="G172" t="str">
            <v>20-01-01T00:00:00</v>
          </cell>
          <cell r="H172" t="str">
            <v>GEOPEA</v>
          </cell>
          <cell r="J172" t="str">
            <v>&lt;DIV STYLE="text-align:Left;"&gt;&lt;DIV&gt;&lt;P&gt;&lt;SPAN&gt;Geologia do estado do Rio de Janeiro&lt;/SPAN&gt;&lt;/P&gt;&lt;/DIV&gt;&lt;/DIV&gt;</v>
          </cell>
          <cell r="K172" t="str">
            <v>Geologia, Base Cartográfica, Estado do Rio de Janeiro</v>
          </cell>
          <cell r="L172" t="str">
            <v>Geologia</v>
          </cell>
          <cell r="M172" t="str">
            <v>Dado criado em 2010 e revisado em 2012.</v>
          </cell>
          <cell r="N172" t="str">
            <v>por</v>
          </cell>
          <cell r="O172" t="str">
            <v>por</v>
          </cell>
          <cell r="P172" t="str">
            <v>File Geodatabase Feature Class</v>
          </cell>
          <cell r="S172" t="str">
            <v>EPSG</v>
          </cell>
          <cell r="T172" t="str">
            <v>6.11(9.2.0)</v>
          </cell>
          <cell r="U172" t="str">
            <v>Pedro Assis</v>
          </cell>
          <cell r="V172" t="str">
            <v>Fundação Centro Estadual de Estatísticas, Pesquisas e Formação de Servidores Públicos do Rio de Janeiro - CEPERJ</v>
          </cell>
          <cell r="W172" t="str">
            <v>Coordenador de Geociências da Fundação Ceperj</v>
          </cell>
          <cell r="Z172" t="str">
            <v>001</v>
          </cell>
          <cell r="AA172" t="str">
            <v>https://gis-portal.westeurope.cloudapp.azure.com/portal/sharing/rest/content/items/9bc755548ffe4cde91f44d56c8120bb2/data</v>
          </cell>
          <cell r="AF172" t="str">
            <v>20230120</v>
          </cell>
          <cell r="AJ172" t="str">
            <v>-44.888150</v>
          </cell>
          <cell r="AK172" t="str">
            <v>-40.956864</v>
          </cell>
          <cell r="AL172" t="str">
            <v>-23.369597</v>
          </cell>
          <cell r="AM172" t="str">
            <v>-20.763203</v>
          </cell>
          <cell r="AN172" t="str">
            <v>1</v>
          </cell>
          <cell r="AO172" t="str">
            <v>0.000000</v>
          </cell>
          <cell r="AP172" t="str">
            <v>0.000000</v>
          </cell>
        </row>
        <row r="173">
          <cell r="C173" t="str">
            <v>geo_rocha_25_a</v>
          </cell>
          <cell r="D173">
            <v>0</v>
          </cell>
          <cell r="E173" t="str">
            <v>A030_Fis_Geologia_Pedologia</v>
          </cell>
          <cell r="F173" t="str">
            <v>Rochas - Área - Base 1:25.000</v>
          </cell>
          <cell r="H173" t="str">
            <v>Fundação Instituto Brasileiro de Geografia e Estatística (IBGE) / Diretoria de Geociências (DGC) / Coordenação de Cartografia (CCAR)</v>
          </cell>
          <cell r="J173" t="str">
            <v>&lt;DIV STYLE="text-align:Left;"&gt;&lt;DIV&gt;&lt;DIV&gt;&lt;P&gt;&lt;SPAN&gt;A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terrestre.&lt;/SPAN&gt;&lt;/P&gt;&lt;/DIV&gt;&lt;/DIV&gt;&lt;/DIV&gt;</v>
          </cell>
          <cell r="K173" t="str">
            <v>RJ25, Base Vetorial, Base Cartográfica Contínua, Relevo, Rocha</v>
          </cell>
          <cell r="L173" t="str">
            <v>Compor um conjunto de dados geoespaciais de referência, estruturados em bases de dados digitais, que permite uma visão integrada do território na escala 1:25.000.</v>
          </cell>
          <cell r="M173" t="str">
            <v>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v>
          </cell>
          <cell r="N173" t="str">
            <v>por</v>
          </cell>
          <cell r="O173" t="str">
            <v>por</v>
          </cell>
          <cell r="P173" t="str">
            <v>File Geodatabase Feature Class</v>
          </cell>
          <cell r="S173" t="str">
            <v>EPSG</v>
          </cell>
          <cell r="T173" t="str">
            <v>6.11(9.2.0)</v>
          </cell>
          <cell r="U173" t="str">
            <v>Diretoria de Geociências (DGC) / Coordenação de Cartografia (CCAR)</v>
          </cell>
          <cell r="V173" t="str">
            <v>Fundação Instituto Brasileiro de Geografia e Estatística (IBGE)</v>
          </cell>
          <cell r="AA173" t="str">
            <v>https://gis-portal.westeurope.cloudapp.azure.com/portal/sharing/rest/content/items/0b65b7f66ade487198e6a3a26c102493/data</v>
          </cell>
          <cell r="AF173" t="str">
            <v>20230120</v>
          </cell>
          <cell r="AG173" t="str">
            <v>ftp://geoftp.ibge.gov.br/cartas_e_mapas/bases_cartograficas_continuas/bc25/RJ/</v>
          </cell>
          <cell r="AJ173" t="str">
            <v>-44.888</v>
          </cell>
          <cell r="AK173" t="str">
            <v>-40.959</v>
          </cell>
          <cell r="AL173" t="str">
            <v>-23.3676</v>
          </cell>
          <cell r="AM173" t="str">
            <v>-20.7597</v>
          </cell>
          <cell r="AN173" t="str">
            <v>1</v>
          </cell>
          <cell r="AO173" t="str">
            <v>0</v>
          </cell>
          <cell r="AP173" t="str">
            <v>0</v>
          </cell>
        </row>
        <row r="174">
          <cell r="C174" t="str">
            <v>geo_rocha_25_p</v>
          </cell>
          <cell r="D174">
            <v>0</v>
          </cell>
          <cell r="E174" t="str">
            <v>A030_Fis_Geologia_Pedologia</v>
          </cell>
          <cell r="F174" t="str">
            <v>Rochas - Ponto - Base 1:25.000</v>
          </cell>
          <cell r="H174" t="str">
            <v>Fundação Instituto Brasileiro de Geografia e Estatística (IBGE) / Diretoria de Geociências (DGC) / Coordenação de Cartografia (CCAR)</v>
          </cell>
          <cell r="J174" t="str">
            <v>&lt;DIV STYLE="text-align:Left;"&gt;&lt;DIV&gt;&lt;DIV&gt;&lt;P&gt;&lt;SPAN&gt;A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terrestre.&lt;/SPAN&gt;&lt;/P&gt;&lt;/DIV&gt;&lt;/DIV&gt;&lt;/DIV&gt;</v>
          </cell>
          <cell r="K174" t="str">
            <v>RJ25, Base Vetorial, Base Cartográfica Contínua, Relevo, Rocha</v>
          </cell>
          <cell r="L174" t="str">
            <v>Compor um conjunto de dados geoespaciais de referência, estruturados em bases de dados digitais, que permite uma visão integrada do território na escala 1:25.000.</v>
          </cell>
          <cell r="M174" t="str">
            <v>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v>
          </cell>
          <cell r="N174" t="str">
            <v>por</v>
          </cell>
          <cell r="O174" t="str">
            <v>por</v>
          </cell>
          <cell r="P174" t="str">
            <v>File Geodatabase Feature Class</v>
          </cell>
          <cell r="S174" t="str">
            <v>EPSG</v>
          </cell>
          <cell r="T174" t="str">
            <v>6.11(9.2.0)</v>
          </cell>
          <cell r="U174" t="str">
            <v>Diretoria de Geociências (DGC) / Coordenação de Cartografia (CCAR)</v>
          </cell>
          <cell r="V174" t="str">
            <v>Fundação Instituto Brasileiro de Geografia e Estatística (IBGE)</v>
          </cell>
          <cell r="AA174" t="str">
            <v>https://gis-portal.westeurope.cloudapp.azure.com/portal/sharing/rest/content/items/d8c4fe6099ce4b04bd463c9d01f51adb/data</v>
          </cell>
          <cell r="AF174" t="str">
            <v>20230120</v>
          </cell>
          <cell r="AG174" t="str">
            <v>ftp://geoftp.ibge.gov.br/cartas_e_mapas/bases_cartograficas_continuas/bc25/RJ/</v>
          </cell>
          <cell r="AJ174" t="str">
            <v>-44.888</v>
          </cell>
          <cell r="AK174" t="str">
            <v>-40.959</v>
          </cell>
          <cell r="AL174" t="str">
            <v>-23.3676</v>
          </cell>
          <cell r="AM174" t="str">
            <v>-20.7597</v>
          </cell>
          <cell r="AN174" t="str">
            <v>1</v>
          </cell>
          <cell r="AO174" t="str">
            <v>0</v>
          </cell>
          <cell r="AP174" t="str">
            <v>0</v>
          </cell>
        </row>
        <row r="175">
          <cell r="C175" t="str">
            <v>hid_bacia_hidrografica_bhps</v>
          </cell>
          <cell r="D175">
            <v>0</v>
          </cell>
          <cell r="E175" t="str">
            <v>A050_Fis_Hidrografia</v>
          </cell>
          <cell r="F175" t="str">
            <v>Bacias Hidrográficas - BHPS</v>
          </cell>
          <cell r="G175" t="str">
            <v>20-01-01T00:00:00</v>
          </cell>
          <cell r="H175" t="str">
            <v>Fundação CIDE</v>
          </cell>
          <cell r="J175" t="str">
            <v>&lt;DIV STYLE="text-align:Left;"&gt;&lt;DIV&gt;&lt;P&gt;&lt;SPAN&gt;Dado desenvolvido pela Fundação CIDE, no âmbito do projeto de Mapeamento Digital e Convencional do Estado do Rio de Janeiro e da Bacia Hidrográfica do Rio Paraíba do Sul nos Estados de São Paulo e de Minas Gerais. Grupo Executivo para Reconstrução e Obras Emergenciais - GEROE.   Para elaboração do dado utilizou-se das folhas topográficas na escala de 1:50.000 do IBGE/DSG, com suporte da verdade terrestre obtida em trabalhos de campo, ratificação, ou não, das definições preliminares quanto aos perímetros das sub-bacias através de sobrevoo em helicóptero, das áreas de estudo.&lt;/SPAN&gt;&lt;/P&gt;&lt;/DIV&gt;&lt;/DIV&gt;</v>
          </cell>
          <cell r="K175" t="str">
            <v>Físico, Hidrografia, Bacias, Paraíba do Sul</v>
          </cell>
          <cell r="L175" t="str">
            <v>Bacias Hidrográficas no estado do Rio de Janeiro</v>
          </cell>
          <cell r="M175" t="str">
            <v>Fonte de criação do dado: projeto Mapeamento Digital e Convencional do Estado do Rio de Janeiro e da Bacia Hidrográfica do Rio Paraíba do Sul nos Estados de São Paulo e de Minas Gerais. Grupo Executivo para Reconstrução e Obras Emergenciais - GEROE. Os dados sobre a Bacia de Sepetiba, as bacias dos rios Macacu-Guapimirim e Caceribu e a planície deltaica do rio Paraíba do Sul foram revistos e detalhados pela Fundação CIDE.
Responsáveis: GEROE: Claudio Maximiano, Marta Bebianno Costa. Pela Fundação CIDE: Mauro Sérgio F. Argento, Álvaro de Araújo Castelan, João Vicente Monteiro Ferraz, Marta Bebianno Costa.
Processo de produção: delimitação das bacias e digitalização a partir das folhas topográficas na escala de 1:50.000 do IBGE/DSG. Pela Fundação CIDE: Base operacional baseada nas cartas de 1:50.000 do IBGE/DSG; suporte da verdade terrestre obtido em trabalhos de campo; ratificação, ou não, das definições preliminares quanto aos perímetros das sub-bacias através de sobrevoo em helicóptero, das áreas de estudo.
Sistema de referência e de coordenadas: Produto do GEROE realizado na projeção Universal Transversa de Mercator; datum vertical: marégrafo Imbituba, SC; datum horizontal: Córrego Alegre. Produto da Fundação CIDE: projeção Cônica Conforme de Lambert; marégrafo Imbituba, SC; datum horizontal: SAD 69.
Escala de produção: 1:50.000. Produto do CIDE: 1:450.000
Ambiente de produção: Produto GEROE: AutoCad 12. Produto CIDE: Ambiente GIS - ArcView.
Data de produção: GEROE:1996. Produto CIDE: 2000.
Pessoa responsável pela atualização dos dados: os dados não foram propriamente atualizados, mas revistos e detalhados. Por este trabalho, são responsáveis: Mauro Sérgio F. Argento, Álvaro de Araújo Castelan, João Vicente Monteiro Ferraz, Marta Bebianno Costa.</v>
          </cell>
          <cell r="N175" t="str">
            <v>por</v>
          </cell>
          <cell r="O175" t="str">
            <v>por</v>
          </cell>
          <cell r="P175" t="str">
            <v>File Geodatabase Feature Class</v>
          </cell>
          <cell r="S175" t="str">
            <v>EPSG</v>
          </cell>
          <cell r="T175" t="str">
            <v>6.11(9.2.0)</v>
          </cell>
          <cell r="U175" t="str">
            <v>Pedro Assis</v>
          </cell>
          <cell r="V175" t="str">
            <v>Fundação Centro Estadual de Estatísticas, Pesquisas e Formação de Servidores Públicos do Rio de Janeiro - CEPERJ</v>
          </cell>
          <cell r="W175" t="str">
            <v>Coordenador de Geociências da Fundação Ceperj</v>
          </cell>
          <cell r="Z175" t="str">
            <v>001</v>
          </cell>
          <cell r="AA175" t="str">
            <v>https://gis-portal.westeurope.cloudapp.azure.com/portal/sharing/rest/content/items/dca70d28c9a84341925d623b614632a2/data</v>
          </cell>
          <cell r="AF175" t="str">
            <v>20230120</v>
          </cell>
          <cell r="AJ175" t="str">
            <v>-44.887328</v>
          </cell>
          <cell r="AK175" t="str">
            <v>-40.958327</v>
          </cell>
          <cell r="AL175" t="str">
            <v>-23.367942</v>
          </cell>
          <cell r="AM175" t="str">
            <v>-20.764105</v>
          </cell>
          <cell r="AN175" t="str">
            <v>1</v>
          </cell>
        </row>
        <row r="176">
          <cell r="C176" t="str">
            <v>hid_barragem_25_a</v>
          </cell>
          <cell r="D176">
            <v>0</v>
          </cell>
          <cell r="E176" t="str">
            <v>A050_Fis_Hidrografia</v>
          </cell>
          <cell r="F176" t="str">
            <v>Barragens - Área - Base 1:25.000</v>
          </cell>
          <cell r="H176" t="str">
            <v>Fundação Instituto Brasileiro de Geografia e Estatística (IBGE) / Diretoria de Geociências (DGC) / Coordenação de Cartografia (CCAR)</v>
          </cell>
          <cell r="J176" t="str">
            <v>&lt;DIV STYLE="text-align:Left;"&gt;&lt;DIV&gt;&lt;DIV&gt;&lt;P&gt;&lt;SPAN&gt;A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terrestre.&lt;/SPAN&gt;&lt;/P&gt;&lt;/DIV&gt;&lt;/DIV&gt;&lt;/DIV&gt;</v>
          </cell>
          <cell r="K176" t="str">
            <v>RJ25, Base Vetorial, Base Cartográfica Contínua, Hidrografia, Barragem</v>
          </cell>
          <cell r="L176" t="str">
            <v>Compor um conjunto de dados geoespaciais de referência, estruturados em bases de dados digitais, que permite uma visão integrada do território na escala 1:25.000.</v>
          </cell>
          <cell r="M176" t="str">
            <v>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v>
          </cell>
          <cell r="N176" t="str">
            <v>por</v>
          </cell>
          <cell r="O176" t="str">
            <v>por</v>
          </cell>
          <cell r="P176" t="str">
            <v>File Geodatabase Feature Class</v>
          </cell>
          <cell r="S176" t="str">
            <v>EPSG</v>
          </cell>
          <cell r="T176" t="str">
            <v>6.11(9.2.0)</v>
          </cell>
          <cell r="U176" t="str">
            <v>Diretoria de Geociências (DGC) / Coordenação de Cartografia (CCAR)</v>
          </cell>
          <cell r="V176" t="str">
            <v>Fundação Instituto Brasileiro de Geografia e Estatística (IBGE)</v>
          </cell>
          <cell r="AA176" t="str">
            <v>https://gis-portal.westeurope.cloudapp.azure.com/portal/sharing/rest/content/items/830aa77214f64300a30c42c22852279a/data</v>
          </cell>
          <cell r="AF176" t="str">
            <v>20230120</v>
          </cell>
          <cell r="AG176" t="str">
            <v>ftp://geoftp.ibge.gov.br/cartas_e_mapas/bases_cartograficas_continuas/bc25/RJ/</v>
          </cell>
          <cell r="AJ176" t="str">
            <v>-44.888</v>
          </cell>
          <cell r="AK176" t="str">
            <v>-40.959</v>
          </cell>
          <cell r="AL176" t="str">
            <v>-23.3676</v>
          </cell>
          <cell r="AM176" t="str">
            <v>-20.7597</v>
          </cell>
          <cell r="AN176" t="str">
            <v>1</v>
          </cell>
          <cell r="AO176" t="str">
            <v>0</v>
          </cell>
          <cell r="AP176" t="str">
            <v>0</v>
          </cell>
        </row>
        <row r="177">
          <cell r="C177" t="str">
            <v>hid_barragem_25_l</v>
          </cell>
          <cell r="D177">
            <v>0</v>
          </cell>
          <cell r="E177" t="str">
            <v>A050_Fis_Hidrografia</v>
          </cell>
          <cell r="F177" t="str">
            <v>Barragens - Linha - Base 1:25.000</v>
          </cell>
          <cell r="H177" t="str">
            <v>Fundação Instituto Brasileiro de Geografia e Estatística (IBGE) / Diretoria de Geociências (DGC) / Coordenação de Cartografia (CCAR)</v>
          </cell>
          <cell r="J177" t="str">
            <v>&lt;DIV STYLE="text-align:Left;"&gt;&lt;DIV&gt;&lt;DIV&gt;&lt;P&gt;&lt;SPAN&gt;A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terrestre.&lt;/SPAN&gt;&lt;/P&gt;&lt;/DIV&gt;&lt;/DIV&gt;&lt;/DIV&gt;</v>
          </cell>
          <cell r="K177" t="str">
            <v>RJ25, Base Vetorial, Base Cartográfica Contínua, Hidrografia, Barragem</v>
          </cell>
          <cell r="L177" t="str">
            <v>Compor um conjunto de dados geoespaciais de referência, estruturados em bases de dados digitais, que permite uma visão integrada do território na escala 1:25.000.</v>
          </cell>
          <cell r="M177" t="str">
            <v>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v>
          </cell>
          <cell r="N177" t="str">
            <v>por</v>
          </cell>
          <cell r="O177" t="str">
            <v>por</v>
          </cell>
          <cell r="P177" t="str">
            <v>File Geodatabase Feature Class</v>
          </cell>
          <cell r="S177" t="str">
            <v>EPSG</v>
          </cell>
          <cell r="T177" t="str">
            <v>6.11(9.2.0)</v>
          </cell>
          <cell r="U177" t="str">
            <v>Diretoria de Geociências (DGC) / Coordenação de Cartografia (CCAR)</v>
          </cell>
          <cell r="V177" t="str">
            <v>Fundação Instituto Brasileiro de Geografia e Estatística (IBGE)</v>
          </cell>
          <cell r="AA177" t="str">
            <v>https://gis-portal.westeurope.cloudapp.azure.com/portal/sharing/rest/content/items/6f767bba637a49398038c5522e12cc7c/data</v>
          </cell>
          <cell r="AF177" t="str">
            <v>20230120</v>
          </cell>
          <cell r="AG177" t="str">
            <v>ftp://geoftp.ibge.gov.br/cartas_e_mapas/bases_cartograficas_continuas/bc25/RJ/</v>
          </cell>
          <cell r="AJ177" t="str">
            <v>-44.888</v>
          </cell>
          <cell r="AK177" t="str">
            <v>-40.959</v>
          </cell>
          <cell r="AL177" t="str">
            <v>-23.3676</v>
          </cell>
          <cell r="AM177" t="str">
            <v>-20.7597</v>
          </cell>
          <cell r="AN177" t="str">
            <v>1</v>
          </cell>
          <cell r="AO177" t="str">
            <v>0</v>
          </cell>
          <cell r="AP177" t="str">
            <v>0</v>
          </cell>
        </row>
        <row r="178">
          <cell r="C178" t="str">
            <v>hid_corredeira_25_a</v>
          </cell>
          <cell r="D178">
            <v>0</v>
          </cell>
          <cell r="E178" t="str">
            <v>A050_Fis_Hidrografia</v>
          </cell>
          <cell r="F178" t="str">
            <v>Corredeiras - Área - Base 1:25.000</v>
          </cell>
          <cell r="H178" t="str">
            <v>Fundação Instituto Brasileiro de Geografia e Estatística (IBGE) / Diretoria de Geociências (DGC) / Coordenação de Cartografia (CCAR)</v>
          </cell>
          <cell r="J178" t="str">
            <v>&lt;DIV STYLE="text-align:Left;"&gt;&lt;DIV&gt;&lt;DIV&gt;&lt;P&gt;&lt;SPAN&gt;A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terrestre.&lt;/SPAN&gt;&lt;/P&gt;&lt;/DIV&gt;&lt;/DIV&gt;&lt;/DIV&gt;</v>
          </cell>
          <cell r="K178" t="str">
            <v>RJ25, Base Vetorial, Base Cartográfica Contínua, Hidrografia, Corredeira</v>
          </cell>
          <cell r="L178" t="str">
            <v>Compor um conjunto de dados geoespaciais de referência, estruturados em bases de dados digitais, que permite uma visão integrada do território na escala 1:25.000.</v>
          </cell>
          <cell r="M178" t="str">
            <v>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v>
          </cell>
          <cell r="N178" t="str">
            <v>por</v>
          </cell>
          <cell r="O178" t="str">
            <v>por</v>
          </cell>
          <cell r="P178" t="str">
            <v>File Geodatabase Feature Class</v>
          </cell>
          <cell r="S178" t="str">
            <v>EPSG</v>
          </cell>
          <cell r="T178" t="str">
            <v>6.11(9.2.0)</v>
          </cell>
          <cell r="U178" t="str">
            <v>Diretoria de Geociências (DGC) / Coordenação de Cartografia (CCAR)</v>
          </cell>
          <cell r="V178" t="str">
            <v>Fundação Instituto Brasileiro de Geografia e Estatística (IBGE)</v>
          </cell>
          <cell r="AA178" t="str">
            <v>https://gis-portal.westeurope.cloudapp.azure.com/portal/sharing/rest/content/items/4a2eb0f1597d41ce8aea5642dbce9dc6/data</v>
          </cell>
          <cell r="AF178" t="str">
            <v>20230120</v>
          </cell>
          <cell r="AG178" t="str">
            <v>ftp://geoftp.ibge.gov.br/cartas_e_mapas/bases_cartograficas_continuas/bc25/RJ/</v>
          </cell>
          <cell r="AJ178" t="str">
            <v>-44.888</v>
          </cell>
          <cell r="AK178" t="str">
            <v>-40.959</v>
          </cell>
          <cell r="AL178" t="str">
            <v>-23.3676</v>
          </cell>
          <cell r="AM178" t="str">
            <v>-20.7597</v>
          </cell>
          <cell r="AN178" t="str">
            <v>1</v>
          </cell>
          <cell r="AO178" t="str">
            <v>0</v>
          </cell>
          <cell r="AP178" t="str">
            <v>0</v>
          </cell>
        </row>
        <row r="179">
          <cell r="C179" t="str">
            <v>hid_corredeira_25_l</v>
          </cell>
          <cell r="D179">
            <v>0</v>
          </cell>
          <cell r="E179" t="str">
            <v>A050_Fis_Hidrografia</v>
          </cell>
          <cell r="F179" t="str">
            <v>Corredeiras - Linha - Base 1:25.000</v>
          </cell>
          <cell r="H179" t="str">
            <v>Fundação Instituto Brasileiro de Geografia e Estatística (IBGE) / Diretoria de Geociências (DGC) / Coordenação de Cartografia (CCAR)</v>
          </cell>
          <cell r="J179" t="str">
            <v>&lt;DIV STYLE="text-align:Left;"&gt;&lt;DIV&gt;&lt;DIV&gt;&lt;P&gt;&lt;SPAN&gt;A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terrestre.&lt;/SPAN&gt;&lt;/P&gt;&lt;/DIV&gt;&lt;/DIV&gt;&lt;/DIV&gt;</v>
          </cell>
          <cell r="K179" t="str">
            <v>RJ25, Base Vetorial, Base Cartográfica Contínua, Hidrografia, Corredeira</v>
          </cell>
          <cell r="L179" t="str">
            <v>Compor um conjunto de dados geoespaciais de referência, estruturados em bases de dados digitais, que permite uma visão integrada do território na escala 1:25.000.</v>
          </cell>
          <cell r="M179" t="str">
            <v>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v>
          </cell>
          <cell r="N179" t="str">
            <v>por</v>
          </cell>
          <cell r="O179" t="str">
            <v>por</v>
          </cell>
          <cell r="P179" t="str">
            <v>File Geodatabase Feature Class</v>
          </cell>
          <cell r="S179" t="str">
            <v>EPSG</v>
          </cell>
          <cell r="T179" t="str">
            <v>6.11(9.2.0)</v>
          </cell>
          <cell r="U179" t="str">
            <v>Diretoria de Geociências (DGC) / Coordenação de Cartografia (CCAR)</v>
          </cell>
          <cell r="V179" t="str">
            <v>Fundação Instituto Brasileiro de Geografia e Estatística (IBGE)</v>
          </cell>
          <cell r="AA179" t="str">
            <v>https://gis-portal.westeurope.cloudapp.azure.com/portal/sharing/rest/content/items/460fcd3d92b544809e82e3eac276adab/data</v>
          </cell>
          <cell r="AF179" t="str">
            <v>20230120</v>
          </cell>
          <cell r="AG179" t="str">
            <v>ftp://geoftp.ibge.gov.br/cartas_e_mapas/bases_cartograficas_continuas/bc25/RJ/</v>
          </cell>
          <cell r="AJ179" t="str">
            <v>-44.888</v>
          </cell>
          <cell r="AK179" t="str">
            <v>-40.959</v>
          </cell>
          <cell r="AL179" t="str">
            <v>-23.3676</v>
          </cell>
          <cell r="AM179" t="str">
            <v>-20.7597</v>
          </cell>
          <cell r="AN179" t="str">
            <v>1</v>
          </cell>
          <cell r="AO179" t="str">
            <v>0</v>
          </cell>
          <cell r="AP179" t="str">
            <v>0</v>
          </cell>
        </row>
        <row r="180">
          <cell r="C180" t="str">
            <v>hid_corredeira_25_p</v>
          </cell>
          <cell r="D180">
            <v>0</v>
          </cell>
          <cell r="E180" t="str">
            <v>A050_Fis_Hidrografia</v>
          </cell>
          <cell r="F180" t="str">
            <v>Corredeiras - Ponto - Base 1:25.000</v>
          </cell>
          <cell r="H180" t="str">
            <v>Fundação Instituto Brasileiro de Geografia e Estatística (IBGE) / Diretoria de Geociências (DGC) / Coordenação de Cartografia (CCAR)</v>
          </cell>
          <cell r="J180" t="str">
            <v>&lt;DIV STYLE="text-align:Left;"&gt;&lt;DIV&gt;&lt;DIV&gt;&lt;P&gt;&lt;SPAN&gt;A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terrestre.&lt;/SPAN&gt;&lt;/P&gt;&lt;/DIV&gt;&lt;/DIV&gt;&lt;/DIV&gt;</v>
          </cell>
          <cell r="K180" t="str">
            <v>RJ25, Base Vetorial, Base Cartográfica Contínua, Hidrografia, Corredeira</v>
          </cell>
          <cell r="L180" t="str">
            <v>Compor um conjunto de dados geoespaciais de referência, estruturados em bases de dados digitais, que permite uma visão integrada do território na escala 1:25.000.</v>
          </cell>
          <cell r="M180" t="str">
            <v>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v>
          </cell>
          <cell r="N180" t="str">
            <v>por</v>
          </cell>
          <cell r="O180" t="str">
            <v>por</v>
          </cell>
          <cell r="P180" t="str">
            <v>File Geodatabase Feature Class</v>
          </cell>
          <cell r="S180" t="str">
            <v>EPSG</v>
          </cell>
          <cell r="T180" t="str">
            <v>6.11(9.2.0)</v>
          </cell>
          <cell r="U180" t="str">
            <v>Diretoria de Geociências (DGC) / Coordenação de Cartografia (CCAR)</v>
          </cell>
          <cell r="V180" t="str">
            <v>Fundação Instituto Brasileiro de Geografia e Estatística (IBGE)</v>
          </cell>
          <cell r="AA180" t="str">
            <v>https://gis-portal.westeurope.cloudapp.azure.com/portal/sharing/rest/content/items/0888c4f6d4fb48839292addef39cf9c0/data</v>
          </cell>
          <cell r="AF180" t="str">
            <v>20230120</v>
          </cell>
          <cell r="AG180" t="str">
            <v>ftp://geoftp.ibge.gov.br/cartas_e_mapas/bases_cartograficas_continuas/bc25/RJ/</v>
          </cell>
          <cell r="AJ180" t="str">
            <v>-44.888</v>
          </cell>
          <cell r="AK180" t="str">
            <v>-40.959</v>
          </cell>
          <cell r="AL180" t="str">
            <v>-23.3676</v>
          </cell>
          <cell r="AM180" t="str">
            <v>-20.7597</v>
          </cell>
          <cell r="AN180" t="str">
            <v>1</v>
          </cell>
          <cell r="AO180" t="str">
            <v>0</v>
          </cell>
          <cell r="AP180" t="str">
            <v>0</v>
          </cell>
        </row>
        <row r="181">
          <cell r="C181" t="str">
            <v>hid_curso_dagua_450</v>
          </cell>
          <cell r="D181">
            <v>0</v>
          </cell>
          <cell r="E181" t="str">
            <v>A050_Fis_Hidrografia</v>
          </cell>
          <cell r="F181" t="str">
            <v>Cursos D'água - 1:450.000</v>
          </cell>
          <cell r="G181" t="str">
            <v>20-01-01T00:00:00</v>
          </cell>
          <cell r="H181" t="str">
            <v>GEOPEA</v>
          </cell>
          <cell r="J181" t="str">
            <v>&lt;DIV STYLE="text-align:Left;"&gt;&lt;DIV&gt;&lt;P&gt;&lt;SPAN&gt;Cursos d'água do estado do Rio de Janeiro - margem simples&lt;/SPAN&gt;&lt;/P&gt;&lt;/DIV&gt;&lt;/DIV&gt;</v>
          </cell>
          <cell r="K181" t="str">
            <v>Hidrografia, "Cursos Dágua", Base Cartográfica, Estado do Rio de Janeiro</v>
          </cell>
          <cell r="L181" t="str">
            <v>Cursos D'água - 1:450.000</v>
          </cell>
          <cell r="M181" t="str">
            <v>Dado criado em 2010 e revisado em 2012.</v>
          </cell>
          <cell r="N181" t="str">
            <v>por</v>
          </cell>
          <cell r="O181" t="str">
            <v>por</v>
          </cell>
          <cell r="P181" t="str">
            <v>File Geodatabase Feature Class</v>
          </cell>
          <cell r="S181" t="str">
            <v>EPSG</v>
          </cell>
          <cell r="T181" t="str">
            <v>6.11(9.2.0)</v>
          </cell>
          <cell r="U181" t="str">
            <v>Pedro Assis</v>
          </cell>
          <cell r="V181" t="str">
            <v>Fundação Centro Estadual de Estatísticas, Pesquisas e Formação de Servidores Públicos do Rio de Janeiro - CEPERJ</v>
          </cell>
          <cell r="W181" t="str">
            <v>Coordenador de Geociências da Fundação Ceperj</v>
          </cell>
          <cell r="Z181" t="str">
            <v>001</v>
          </cell>
          <cell r="AA181" t="str">
            <v>https://gis-portal.westeurope.cloudapp.azure.com/portal/sharing/rest/content/items/ce471f23ebb74dec906e31103222224b/data</v>
          </cell>
          <cell r="AF181" t="str">
            <v>20230120</v>
          </cell>
          <cell r="AJ181" t="str">
            <v>-44.887064</v>
          </cell>
          <cell r="AK181" t="str">
            <v>-40.960640</v>
          </cell>
          <cell r="AL181" t="str">
            <v>-23.348689</v>
          </cell>
          <cell r="AM181" t="str">
            <v>-20.763312</v>
          </cell>
          <cell r="AN181" t="str">
            <v>1</v>
          </cell>
          <cell r="AO181" t="str">
            <v>0.000000</v>
          </cell>
          <cell r="AP181" t="str">
            <v>0.000000</v>
          </cell>
        </row>
        <row r="182">
          <cell r="C182" t="str">
            <v>hid_curso_dagua_50</v>
          </cell>
          <cell r="D182">
            <v>0</v>
          </cell>
          <cell r="E182" t="str">
            <v>A050_Fis_Hidrografia</v>
          </cell>
          <cell r="F182" t="str">
            <v>Cursos D'Água - 1:50.000</v>
          </cell>
          <cell r="G182" t="str">
            <v>20-01-01T00:00:00</v>
          </cell>
          <cell r="H182" t="str">
            <v>CEPERJ</v>
          </cell>
          <cell r="J182" t="str">
            <v>&lt;DIV STYLE="text-align:Left;"&gt;&lt;DIV&gt;&lt;P&gt;&lt;SPAN&gt;Dado gerado a partir da digitalização das bases analógicas na escala 1:50.000.&lt;/SPAN&gt;&lt;/P&gt;&lt;/DIV&gt;&lt;/DIV&gt;</v>
          </cell>
          <cell r="K182" t="str">
            <v>Cursos da Água</v>
          </cell>
          <cell r="L182" t="str">
            <v>Cursos da Água - Base 1:50.000</v>
          </cell>
          <cell r="M182" t="str">
            <v>None</v>
          </cell>
          <cell r="N182" t="str">
            <v>por</v>
          </cell>
          <cell r="O182" t="str">
            <v>por</v>
          </cell>
          <cell r="P182" t="str">
            <v>File Geodatabase Feature Class</v>
          </cell>
          <cell r="S182" t="str">
            <v>EPSG</v>
          </cell>
          <cell r="T182" t="str">
            <v>6.11(9.2.0)</v>
          </cell>
          <cell r="U182" t="str">
            <v>Pedro Assis</v>
          </cell>
          <cell r="V182" t="str">
            <v>Fundação Centro Estadual de Estatísticas, Pesquisas e Formação de Servidores Públicos do Rio de Janeiro - CEPERJ</v>
          </cell>
          <cell r="W182" t="str">
            <v>Coordenador de Geociências da Fundação Ceperj</v>
          </cell>
          <cell r="Z182" t="str">
            <v>001</v>
          </cell>
          <cell r="AA182" t="str">
            <v>https://gis-portal.westeurope.cloudapp.azure.com/portal/sharing/rest/content/items/aef0589b127b46e0a2ba56207ded2620/data</v>
          </cell>
          <cell r="AF182" t="str">
            <v>20230120</v>
          </cell>
          <cell r="AJ182" t="str">
            <v>-44.887130</v>
          </cell>
          <cell r="AK182" t="str">
            <v>-40.956497</v>
          </cell>
          <cell r="AL182" t="str">
            <v>-23.368585</v>
          </cell>
          <cell r="AM182" t="str">
            <v>-20.763039</v>
          </cell>
          <cell r="AN182" t="str">
            <v>1</v>
          </cell>
          <cell r="AO182" t="str">
            <v>0.000000</v>
          </cell>
          <cell r="AP182" t="str">
            <v>0.000000</v>
          </cell>
        </row>
        <row r="183">
          <cell r="C183" t="str">
            <v>hid_curso_dagua_pdbg_2001</v>
          </cell>
          <cell r="D183">
            <v>0</v>
          </cell>
          <cell r="E183" t="str">
            <v>A050_Fis_Hidrografia</v>
          </cell>
          <cell r="F183" t="str">
            <v>Cursos D'água (2001) - PDBG</v>
          </cell>
          <cell r="G183" t="str">
            <v>20-01-01T00:00:00</v>
          </cell>
          <cell r="H183" t="str">
            <v>Fundação CIDE</v>
          </cell>
          <cell r="J183" t="str">
            <v>&lt;DIV STYLE="text-align:Left;"&gt;&lt;DIV&gt;&lt;DIV&gt;&lt;P&gt;&lt;SPAN&gt;Dado originário da base cartográfica elaborada a partir do mapeamento digital do Programa de Despoluição da Baia de Guanabara (PDBG), desenvolvido pela Fundação CIDE.   O PDBG resultou no levantamento aerofotogramétrico da área correspondente à Bacia Hidrográfica da Baia de Guanabara, na forma de fotografias aéreas na escala de 1:8.000, das quais foram elaboradas 552 cartas topográficas na escala de 1:2.000, recobrindo uma área com cerca de 640 km²; e fotografias aéreas na escala de 1:20.000, das quais foram elaboradas 97 cartas topográficas na escala de 1:10.000, que abrangem uma área de aproximadamente 2600 km².&lt;/SPAN&gt;&lt;/P&gt;&lt;/DIV&gt;&lt;/DIV&gt;&lt;/DIV&gt;</v>
          </cell>
          <cell r="K183" t="str">
            <v>Cursos, "dágua", Hidrografia, PDBG</v>
          </cell>
          <cell r="L183" t="str">
            <v>Cursos d'água mapeados no contexto do Programa de Despoluição da Baia da Guanabara (PDBG) no ano de 2001.</v>
          </cell>
          <cell r="M183" t="str">
            <v xml:space="preserve">O componente mapeamento digital do Programa de Despoluição da Baia de Guanabara foi desenvolvido pela Fundação CIDE e resultou no levantamento aerofotogramétrico da área correspondente à Bacia Hidrográfica da Baia de Guanabara, na forma de fotografias aéreas nas escalas de 1:8.000 e 1:20.000, e mapas topográficos nas escalas de 1:2.000 e 1:10.000. Do vôo em 1:8.000 foram produzidas 552 cartas topográficas na escala de 1:2.000, recobrindo uma área com cerca de 640 km², com todas as entidades cartografadas separadas por níveis de informação, utilizando-se o software MaxiCAD (MAXIDATA), desenvolvido por empresa brasileira, capturando-se as informações das aerofotos e armazenando-as diretamente em meio digital, através de restituição aerofotogramétrica on-line.
Do vôo em 1:20.000, foram produzidas 97 cartas topográficas na escala de 1:10.000, envolvendo uma área de aproximadamente 2600 km², utilizando-se a tecnologia de mapeamento mencionada. Todos os mapas produzidos estão aqui disponibilizados no formato .DXF, compatível com os softwares AutoCad (AutoDesk), ArcView (ESRI) etc.
Posteriormente, o dado atual, foi convertido para o formato Shapefile. </v>
          </cell>
          <cell r="N183" t="str">
            <v>por</v>
          </cell>
          <cell r="O183" t="str">
            <v>por</v>
          </cell>
          <cell r="P183" t="str">
            <v>File Geodatabase Feature Class</v>
          </cell>
          <cell r="S183" t="str">
            <v>EPSG</v>
          </cell>
          <cell r="T183" t="str">
            <v>6.11(9.2.0)</v>
          </cell>
          <cell r="U183" t="str">
            <v>Pedro Assis</v>
          </cell>
          <cell r="V183" t="str">
            <v>Fundação Centro Estadual de Estatísticas, Pesquisas e Formação de Servidores Públicos do Rio de Janeiro - CEPERJ</v>
          </cell>
          <cell r="W183" t="str">
            <v>Coordenador de Geociências da Fundação Ceperj</v>
          </cell>
          <cell r="Z183" t="str">
            <v>001</v>
          </cell>
          <cell r="AA183" t="str">
            <v>https://gis-portal.westeurope.cloudapp.azure.com/portal/sharing/rest/content/items/b63feade009b4ef0bcbb193eb80eb521/data</v>
          </cell>
          <cell r="AF183" t="str">
            <v>20230120</v>
          </cell>
          <cell r="AJ183" t="str">
            <v>-43.633756</v>
          </cell>
          <cell r="AK183" t="str">
            <v>-42.310161</v>
          </cell>
          <cell r="AL183" t="str">
            <v>-23.036512</v>
          </cell>
          <cell r="AM183" t="str">
            <v>-22.218882</v>
          </cell>
          <cell r="AN183" t="str">
            <v>1</v>
          </cell>
        </row>
        <row r="184">
          <cell r="C184" t="str">
            <v>hid_curso_dagua_rj_10</v>
          </cell>
          <cell r="D184">
            <v>0</v>
          </cell>
          <cell r="E184" t="str">
            <v>A050_Fis_Hidrografia</v>
          </cell>
          <cell r="F184" t="str">
            <v>Cursos D'água - 1:10.000</v>
          </cell>
          <cell r="G184" t="str">
            <v>20-01-01T00:00:00</v>
          </cell>
          <cell r="H184" t="str">
            <v>GEOPEA</v>
          </cell>
          <cell r="J184" t="str">
            <v>&lt;DIV STYLE="text-align:Left;"&gt;&lt;DIV&gt;&lt;P&gt;&lt;SPAN&gt;Cursos d’água do município  do Rio de Janeiro&lt;/SPAN&gt;&lt;/P&gt;&lt;/DIV&gt;&lt;/DIV&gt;</v>
          </cell>
          <cell r="K184" t="str">
            <v>"Cursos Dágua", Base Cartográfica, Município do Rio de Janeiro</v>
          </cell>
          <cell r="L184" t="str">
            <v>Cursos D'água - 1:10.000</v>
          </cell>
          <cell r="M184" t="str">
            <v>Conversão dos arquivos em formato CAD produzidos pela Engefoto - Engenharia e Aerolevantamentos S.A. em 01/06/1999. Dado revisado em 2010.</v>
          </cell>
          <cell r="N184" t="str">
            <v>por</v>
          </cell>
          <cell r="O184" t="str">
            <v>por</v>
          </cell>
          <cell r="P184" t="str">
            <v>File Geodatabase Feature Class</v>
          </cell>
          <cell r="S184" t="str">
            <v>EPSG</v>
          </cell>
          <cell r="T184" t="str">
            <v>6.11(9.2.0)</v>
          </cell>
          <cell r="U184" t="str">
            <v>Pedro Assis</v>
          </cell>
          <cell r="V184" t="str">
            <v>Fundação Centro Estadual de Estatísticas, Pesquisas e Formação de Servidores Públicos do Rio de Janeiro - CEPERJ</v>
          </cell>
          <cell r="W184" t="str">
            <v>Coordenador de Geociências da Fundação Ceperj</v>
          </cell>
          <cell r="Z184" t="str">
            <v>001</v>
          </cell>
          <cell r="AA184" t="str">
            <v>https://gis-portal.westeurope.cloudapp.azure.com/portal/sharing/rest/content/items/c0e49a48f7084b29a19729fef882fbe9/data</v>
          </cell>
          <cell r="AF184" t="str">
            <v>20230120</v>
          </cell>
          <cell r="AJ184" t="str">
            <v>-43.795886</v>
          </cell>
          <cell r="AK184" t="str">
            <v>-43.175998</v>
          </cell>
          <cell r="AL184" t="str">
            <v>-23.059978</v>
          </cell>
          <cell r="AM184" t="str">
            <v>-22.783381</v>
          </cell>
          <cell r="AN184" t="str">
            <v>1</v>
          </cell>
          <cell r="AO184" t="str">
            <v>0.000000</v>
          </cell>
          <cell r="AP184" t="str">
            <v>0.000000</v>
          </cell>
        </row>
        <row r="185">
          <cell r="C185" t="str">
            <v>hid_eixo_rio_rj_cmig_a</v>
          </cell>
          <cell r="D185">
            <v>0</v>
          </cell>
          <cell r="E185" t="str">
            <v>A050_Fis_Hidrografia</v>
          </cell>
          <cell r="F185" t="str">
            <v>hid_eixo_rio_rj_cmig_a</v>
          </cell>
          <cell r="H185" t="str">
            <v>Governo do Rio de Janeiro e Câmara Metropolitana de Integração Governamental.</v>
          </cell>
          <cell r="J185" t="str">
            <v>&lt;DIV STYLE="text-align:Left;"&gt;&lt;DIV&gt;&lt;DIV&gt;&lt;P&gt;&lt;SPAN&gt;• Voo Janeiro a Fevereiro de 2016&lt;/SPAN&gt;&lt;/P&gt;&lt;P&gt;&lt;SPAN&gt;• Restituição Março a Julho de 2016&lt;/SPAN&gt;&lt;/P&gt;&lt;/DIV&gt;&lt;/DIV&gt;&lt;/DIV&gt;</v>
          </cell>
          <cell r="K185" t="str">
            <v>segov, eixorio_geral, 2016</v>
          </cell>
          <cell r="L185" t="str">
            <v>Levantamento aerofotogramétrico na escala 1:2.000, da região metropolitana do estado do Rio de Janeiro, no âmbito do contrato 001/2015, contratado pelo governo do Rio de Janeiro SEGOV e UGP Metropolitana LOAN 8327-BR</v>
          </cell>
          <cell r="N185" t="str">
            <v>por</v>
          </cell>
          <cell r="O185" t="str">
            <v>por</v>
          </cell>
          <cell r="P185" t="str">
            <v>File Geodatabase Feature Class</v>
          </cell>
          <cell r="S185" t="str">
            <v>EPSG</v>
          </cell>
          <cell r="T185" t="str">
            <v>6.11(9.2.0)</v>
          </cell>
          <cell r="AA185" t="str">
            <v>https://gis-portal.westeurope.cloudapp.azure.com/portal/sharing/rest/content/items/0cc3fe4166f14baa916de17c551476cb/data</v>
          </cell>
          <cell r="AC185" t="str">
            <v>2000</v>
          </cell>
          <cell r="AF185" t="str">
            <v>20230120</v>
          </cell>
          <cell r="AJ185" t="str">
            <v>-43.412063</v>
          </cell>
          <cell r="AK185" t="str">
            <v>-43.329991</v>
          </cell>
          <cell r="AL185" t="str">
            <v>-22.773746</v>
          </cell>
          <cell r="AM185" t="str">
            <v>-22.695777</v>
          </cell>
          <cell r="AN185" t="str">
            <v>true</v>
          </cell>
        </row>
        <row r="186">
          <cell r="C186" t="str">
            <v>hid_hidrografia_cmig_a</v>
          </cell>
          <cell r="D186">
            <v>0</v>
          </cell>
          <cell r="E186" t="str">
            <v>A050_Fis_Hidrografia</v>
          </cell>
          <cell r="F186" t="str">
            <v>Hidrografia - Área - Câmara Metropolitana</v>
          </cell>
          <cell r="G186" t="str">
            <v>20-01-01T00:00:00</v>
          </cell>
          <cell r="H186" t="str">
            <v>CMIG / GEGM</v>
          </cell>
          <cell r="J186" t="str">
            <v>&lt;DIV STYLE="text-align:Left;"&gt;&lt;DIV&gt;&lt;P&gt;&lt;SPAN&gt;Dado pertencente ao mapeamento 1:2000 da área urbana de 19 dos 21 municípios da Região Metropolitana do estado do Rio de Janeiro (municipio do Rio de Janeiro e Niterói já tinham bases próprias).&lt;/SPAN&gt;&lt;/P&gt;&lt;/DIV&gt;&lt;/DIV&gt;</v>
          </cell>
          <cell r="K186" t="str">
            <v>Hidrografia, Câmara Metropolitana</v>
          </cell>
          <cell r="L186" t="str">
            <v>Hidrografia - Área - Câmara Metropolitana</v>
          </cell>
          <cell r="M186" t="str">
            <v>None</v>
          </cell>
          <cell r="N186" t="str">
            <v>por</v>
          </cell>
          <cell r="O186" t="str">
            <v>por</v>
          </cell>
          <cell r="P186" t="str">
            <v>File Geodatabase Feature Class</v>
          </cell>
          <cell r="S186" t="str">
            <v>EPSG</v>
          </cell>
          <cell r="T186" t="str">
            <v>6.11(9.2.0)</v>
          </cell>
          <cell r="U186" t="str">
            <v>Pedro Assis</v>
          </cell>
          <cell r="V186" t="str">
            <v>Fundação Centro Estadual de Estatísticas, Pesquisas e Formação de Servidores Públicos do Rio de Janeiro - CEPERJ</v>
          </cell>
          <cell r="W186" t="str">
            <v>Coordenador de Geociências da Fundação Ceperj</v>
          </cell>
          <cell r="Z186" t="str">
            <v>001</v>
          </cell>
          <cell r="AA186" t="str">
            <v>https://gis-portal.westeurope.cloudapp.azure.com/portal/sharing/rest/content/items/f6045282ff614355bf4cee60f623a33a/data</v>
          </cell>
          <cell r="AF186" t="str">
            <v>20230120</v>
          </cell>
          <cell r="AJ186" t="str">
            <v>-43.893624</v>
          </cell>
          <cell r="AK186" t="str">
            <v>-42.514280</v>
          </cell>
          <cell r="AL186" t="str">
            <v>-22.977907</v>
          </cell>
          <cell r="AM186" t="str">
            <v>-22.406620</v>
          </cell>
          <cell r="AN186" t="str">
            <v>1</v>
          </cell>
        </row>
        <row r="187">
          <cell r="C187" t="str">
            <v>hid_hidrografia_cmig_l</v>
          </cell>
          <cell r="D187">
            <v>0</v>
          </cell>
          <cell r="E187" t="str">
            <v>A050_Fis_Hidrografia</v>
          </cell>
          <cell r="F187" t="str">
            <v>Hidrografia - Linha - Câmara Metropolitana</v>
          </cell>
          <cell r="G187" t="str">
            <v>20-01-01T00:00:00</v>
          </cell>
          <cell r="H187" t="str">
            <v>CMIG / GEGM</v>
          </cell>
          <cell r="J187" t="str">
            <v>&lt;DIV STYLE="text-align:Left;"&gt;&lt;DIV&gt;&lt;P&gt;&lt;SPAN&gt;Dado pertencente ao mapeamento 1:2000 da área urbana de 19 dos 21 municípios da Região Metropolitana do estado do Rio de Janeiro (municipio do Rio de Janeiro e Niterói já tinham bases próprias).&lt;/SPAN&gt;&lt;/P&gt;&lt;/DIV&gt;&lt;/DIV&gt;</v>
          </cell>
          <cell r="K187" t="str">
            <v>Hidrografia, Câmara Metropolitana</v>
          </cell>
          <cell r="L187" t="str">
            <v>Hidrografia - Linha - Câmara Metropolitana</v>
          </cell>
          <cell r="M187" t="str">
            <v>None</v>
          </cell>
          <cell r="N187" t="str">
            <v>por</v>
          </cell>
          <cell r="O187" t="str">
            <v>por</v>
          </cell>
          <cell r="P187" t="str">
            <v>File Geodatabase Feature Class</v>
          </cell>
          <cell r="S187" t="str">
            <v>EPSG</v>
          </cell>
          <cell r="T187" t="str">
            <v>6.11(9.2.0)</v>
          </cell>
          <cell r="U187" t="str">
            <v>Pedro Assis</v>
          </cell>
          <cell r="V187" t="str">
            <v>Fundação Centro Estadual de Estatísticas, Pesquisas e Formação de Servidores Públicos do Rio de Janeiro - CEPERJ</v>
          </cell>
          <cell r="W187" t="str">
            <v>Coordenador de Geociências da Fundação Ceperj</v>
          </cell>
          <cell r="Z187" t="str">
            <v>001</v>
          </cell>
          <cell r="AA187" t="str">
            <v>https://gis-portal.westeurope.cloudapp.azure.com/portal/sharing/rest/content/items/7a2e81a731f54ef39a8f6abe8cfb6ec0/data</v>
          </cell>
          <cell r="AF187" t="str">
            <v>20230120</v>
          </cell>
          <cell r="AJ187" t="str">
            <v>-43.892328</v>
          </cell>
          <cell r="AK187" t="str">
            <v>-42.513407</v>
          </cell>
          <cell r="AL187" t="str">
            <v>-22.966229</v>
          </cell>
          <cell r="AM187" t="str">
            <v>-22.404654</v>
          </cell>
          <cell r="AN187" t="str">
            <v>1</v>
          </cell>
        </row>
        <row r="188">
          <cell r="C188" t="str">
            <v>hid_massa_dagua_25_a</v>
          </cell>
          <cell r="D188">
            <v>0</v>
          </cell>
          <cell r="E188" t="str">
            <v>A050_Fis_Hidrografia</v>
          </cell>
          <cell r="F188" t="str">
            <v>Massas D'água - Área - Base 1:25.000</v>
          </cell>
          <cell r="H188" t="str">
            <v>Fundação Instituto Brasileiro de Geografia e Estatística (IBGE) / Diretoria de Geociências (DGC) / Coordenação de Cartografia (CCAR)</v>
          </cell>
          <cell r="J188" t="str">
            <v>&lt;DIV STYLE="text-align:Left;"&gt;&lt;DIV&gt;&lt;DIV&gt;&lt;P&gt;&lt;SPAN&gt;A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terrestre.&lt;/SPAN&gt;&lt;/P&gt;&lt;/DIV&gt;&lt;/DIV&gt;&lt;/DIV&gt;</v>
          </cell>
          <cell r="K188" t="str">
            <v>RJ25, Base Vetorial, Base Cartográfica Contínua, hidrografia, massa de água</v>
          </cell>
          <cell r="L188" t="str">
            <v>Compor um conjunto de dados geoespaciais de referência, estruturados em bases de dados digitais, que permite uma visão integrada do território na escala 1:25.000.</v>
          </cell>
          <cell r="M188" t="str">
            <v>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v>
          </cell>
          <cell r="N188" t="str">
            <v>por</v>
          </cell>
          <cell r="O188" t="str">
            <v>por</v>
          </cell>
          <cell r="P188" t="str">
            <v>File Geodatabase Feature Class</v>
          </cell>
          <cell r="S188" t="str">
            <v>EPSG</v>
          </cell>
          <cell r="T188" t="str">
            <v>6.11(9.2.0)</v>
          </cell>
          <cell r="U188" t="str">
            <v>Diretoria de Geociências (DGC) / Coordenação de Cartografia (CCAR)</v>
          </cell>
          <cell r="V188" t="str">
            <v>Fundação Instituto Brasileiro de Geografia e Estatística (IBGE)</v>
          </cell>
          <cell r="AA188" t="str">
            <v>https://gis-portal.westeurope.cloudapp.azure.com/portal/sharing/rest/content/items/308b670456174956820a1abcc9c75299/data</v>
          </cell>
          <cell r="AF188" t="str">
            <v>20230120</v>
          </cell>
          <cell r="AG188" t="str">
            <v>ftp://geoftp.ibge.gov.br/cartas_e_mapas/bases_cartograficas_continuas/bc25/RJ/versao2018</v>
          </cell>
          <cell r="AJ188" t="str">
            <v>-44.888</v>
          </cell>
          <cell r="AK188" t="str">
            <v>-40.959</v>
          </cell>
          <cell r="AL188" t="str">
            <v>-23.3676</v>
          </cell>
          <cell r="AM188" t="str">
            <v>-20.7597</v>
          </cell>
          <cell r="AN188" t="str">
            <v>1</v>
          </cell>
          <cell r="AO188" t="str">
            <v>0</v>
          </cell>
          <cell r="AP188" t="str">
            <v>0</v>
          </cell>
        </row>
        <row r="189">
          <cell r="C189" t="str">
            <v>hid_massa_dagua_450</v>
          </cell>
          <cell r="D189">
            <v>0</v>
          </cell>
          <cell r="E189" t="str">
            <v>A050_Fis_Hidrografia</v>
          </cell>
          <cell r="F189" t="str">
            <v>Massas D'água - 1:450.000</v>
          </cell>
          <cell r="G189" t="str">
            <v>20-01-01T00:00:00</v>
          </cell>
          <cell r="H189" t="str">
            <v>CEPERJ</v>
          </cell>
          <cell r="J189" t="str">
            <v>&lt;DIV STYLE="text-align:Left;"&gt;&lt;DIV&gt;&lt;P&gt;&lt;SPAN&gt;Massas d’água do estado do Rio de Janeiro em escala 1:450.000&lt;/SPAN&gt;&lt;/P&gt;&lt;/DIV&gt;&lt;/DIV&gt;</v>
          </cell>
          <cell r="L189" t="str">
            <v>Massas D'água - 1:450.000</v>
          </cell>
          <cell r="M189" t="str">
            <v>None</v>
          </cell>
          <cell r="N189" t="str">
            <v>por</v>
          </cell>
          <cell r="O189" t="str">
            <v>por</v>
          </cell>
          <cell r="P189" t="str">
            <v>File Geodatabase Feature Class</v>
          </cell>
          <cell r="S189" t="str">
            <v>EPSG</v>
          </cell>
          <cell r="T189" t="str">
            <v>6.11(9.2.0)</v>
          </cell>
          <cell r="U189" t="str">
            <v>Pedro Assis</v>
          </cell>
          <cell r="V189" t="str">
            <v>Fundação Centro Estadual de Estatísticas, Pesquisas e Formação de Servidores Públicos do Rio de Janeiro - CEPERJ</v>
          </cell>
          <cell r="W189" t="str">
            <v>Coordenador de Geociências da Fundação Ceperj</v>
          </cell>
          <cell r="Z189" t="str">
            <v>001</v>
          </cell>
          <cell r="AA189" t="str">
            <v>https://gis-portal.westeurope.cloudapp.azure.com/portal/sharing/rest/content/items/fdf3398775f04d14a2b2e943146401ff/data</v>
          </cell>
          <cell r="AF189" t="str">
            <v>20230120</v>
          </cell>
          <cell r="AJ189" t="str">
            <v>-44.732070</v>
          </cell>
          <cell r="AK189" t="str">
            <v>-40.960594</v>
          </cell>
          <cell r="AL189" t="str">
            <v>-23.227000</v>
          </cell>
          <cell r="AM189" t="str">
            <v>-20.863842</v>
          </cell>
          <cell r="AN189" t="str">
            <v>1</v>
          </cell>
          <cell r="AO189" t="str">
            <v>0.000000</v>
          </cell>
          <cell r="AP189" t="str">
            <v>0.000000</v>
          </cell>
        </row>
        <row r="190">
          <cell r="C190" t="str">
            <v>hid_massa_dagua_50</v>
          </cell>
          <cell r="D190">
            <v>0</v>
          </cell>
          <cell r="E190" t="str">
            <v>A050_Fis_Hidrografia</v>
          </cell>
          <cell r="F190" t="str">
            <v>Massas D'água - 1:50.000</v>
          </cell>
          <cell r="G190" t="str">
            <v>20-01-01T00:00:00</v>
          </cell>
          <cell r="H190" t="str">
            <v>CEPERJ</v>
          </cell>
          <cell r="J190" t="str">
            <v>&lt;DIV STYLE="text-align:Left;"&gt;&lt;DIV&gt;&lt;P&gt;&lt;SPAN&gt;Massas d’água do estado do Rio de Janeiro em escala 1:50.000&lt;/SPAN&gt;&lt;/P&gt;&lt;/DIV&gt;&lt;/DIV&gt;</v>
          </cell>
          <cell r="L190" t="str">
            <v>Massas D'água - 1:50.000</v>
          </cell>
          <cell r="M190" t="str">
            <v>curso</v>
          </cell>
          <cell r="N190" t="str">
            <v>por</v>
          </cell>
          <cell r="O190" t="str">
            <v>por</v>
          </cell>
          <cell r="P190" t="str">
            <v>File Geodatabase Feature Class</v>
          </cell>
          <cell r="S190" t="str">
            <v>EPSG</v>
          </cell>
          <cell r="T190" t="str">
            <v>6.11(9.2.0)</v>
          </cell>
          <cell r="U190" t="str">
            <v>Pedro Assis</v>
          </cell>
          <cell r="V190" t="str">
            <v>Fundação Centro Estadual de Estatísticas, Pesquisas e Formação de Servidores Públicos do Rio de Janeiro - CEPERJ</v>
          </cell>
          <cell r="W190" t="str">
            <v>Coordenador de Geociências da Fundação Ceperj</v>
          </cell>
          <cell r="Z190" t="str">
            <v>001</v>
          </cell>
          <cell r="AA190" t="str">
            <v>https://gis-portal.westeurope.cloudapp.azure.com/portal/sharing/rest/content/items/f39f62c95ecb40478d2d9313a1ed9d0d/data</v>
          </cell>
          <cell r="AF190" t="str">
            <v>20230120</v>
          </cell>
          <cell r="AJ190" t="str">
            <v>-44.750010</v>
          </cell>
          <cell r="AK190" t="str">
            <v>-40.956567</v>
          </cell>
          <cell r="AL190" t="str">
            <v>-23.227028</v>
          </cell>
          <cell r="AM190" t="str">
            <v>-20.763247</v>
          </cell>
          <cell r="AN190" t="str">
            <v>1</v>
          </cell>
          <cell r="AO190" t="str">
            <v>0.000000</v>
          </cell>
          <cell r="AP190" t="str">
            <v>0.000000</v>
          </cell>
        </row>
        <row r="191">
          <cell r="C191" t="str">
            <v>hid_massa_dagua_rj_10</v>
          </cell>
          <cell r="D191">
            <v>0</v>
          </cell>
          <cell r="E191" t="str">
            <v>A050_Fis_Hidrografia</v>
          </cell>
          <cell r="F191" t="str">
            <v>Massas D'água - 1:10.000</v>
          </cell>
          <cell r="G191" t="str">
            <v>20-01-01T00:00:00</v>
          </cell>
          <cell r="H191" t="str">
            <v>GEOPEA</v>
          </cell>
          <cell r="J191" t="str">
            <v>&lt;DIV STYLE="text-align:Left;"&gt;&lt;DIV&gt;&lt;P&gt;&lt;SPAN&gt;Massas d’água do município do Rio de Janeiro&lt;/SPAN&gt;&lt;/P&gt;&lt;/DIV&gt;&lt;/DIV&gt;</v>
          </cell>
          <cell r="K191" t="str">
            <v>Hidrografia, "Massas Dágua", Base Cartográfica, Município do Rio de Janeiro</v>
          </cell>
          <cell r="L191" t="str">
            <v>Massas D'água - 1:10.000</v>
          </cell>
          <cell r="M191" t="str">
            <v>Conversão dos arquivos em formato CAD produzidos pela Engefoto - Engenharia e Aerolevantamentos S.A. em 01/06/1999. Dado revisado em 2010.</v>
          </cell>
          <cell r="N191" t="str">
            <v>por</v>
          </cell>
          <cell r="O191" t="str">
            <v>por</v>
          </cell>
          <cell r="P191" t="str">
            <v>File Geodatabase Feature Class</v>
          </cell>
          <cell r="S191" t="str">
            <v>EPSG</v>
          </cell>
          <cell r="T191" t="str">
            <v>6.11(9.2.0)</v>
          </cell>
          <cell r="U191" t="str">
            <v>Pedro Assis</v>
          </cell>
          <cell r="V191" t="str">
            <v>Fundação Centro Estadual de Estatísticas, Pesquisas e Formação de Servidores Públicos do Rio de Janeiro - CEPERJ</v>
          </cell>
          <cell r="W191" t="str">
            <v>Coordenador de Geociências da Fundação Ceperj</v>
          </cell>
          <cell r="Z191" t="str">
            <v>001</v>
          </cell>
          <cell r="AA191" t="str">
            <v>https://gis-portal.westeurope.cloudapp.azure.com/portal/sharing/rest/content/items/b799895374584594a2adb432a6df0c69/data</v>
          </cell>
          <cell r="AF191" t="str">
            <v>20230120</v>
          </cell>
          <cell r="AJ191" t="str">
            <v>-43.793270</v>
          </cell>
          <cell r="AK191" t="str">
            <v>-43.156799</v>
          </cell>
          <cell r="AL191" t="str">
            <v>-23.059500</v>
          </cell>
          <cell r="AM191" t="str">
            <v>-22.789382</v>
          </cell>
          <cell r="AN191" t="str">
            <v>1</v>
          </cell>
          <cell r="AO191" t="str">
            <v>0.000000</v>
          </cell>
          <cell r="AP191" t="str">
            <v>0.000000</v>
          </cell>
        </row>
        <row r="192">
          <cell r="C192" t="str">
            <v>hid_queda_dagua_25_l</v>
          </cell>
          <cell r="D192">
            <v>0</v>
          </cell>
          <cell r="E192" t="str">
            <v>A050_Fis_Hidrografia</v>
          </cell>
          <cell r="F192" t="str">
            <v>Quedas D'água - Linha - Base 1:25.000</v>
          </cell>
          <cell r="H192" t="str">
            <v>Fundação Instituto Brasileiro de Geografia e Estatística (IBGE) / Diretoria de Geociências (DGC) / Coordenação de Cartografia (CCAR)</v>
          </cell>
          <cell r="J192" t="str">
            <v>&lt;DIV STYLE="text-align:Left;"&gt;&lt;DIV&gt;&lt;DIV&gt;&lt;P&gt;&lt;SPAN&gt;A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terrestre.&lt;/SPAN&gt;&lt;/P&gt;&lt;/DIV&gt;&lt;/DIV&gt;&lt;/DIV&gt;</v>
          </cell>
          <cell r="K192" t="str">
            <v>RJ25, Base Vetorial, Base Cartográfica Contínua, Hidrografia, Queda de Água</v>
          </cell>
          <cell r="L192" t="str">
            <v>Compor um conjunto de dados geoespaciais de referência, estruturados em bases de dados digitais, que permite uma visão integrada do território na escala 1:25.000.</v>
          </cell>
          <cell r="M192" t="str">
            <v>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v>
          </cell>
          <cell r="N192" t="str">
            <v>por</v>
          </cell>
          <cell r="O192" t="str">
            <v>por</v>
          </cell>
          <cell r="P192" t="str">
            <v>File Geodatabase Feature Class</v>
          </cell>
          <cell r="S192" t="str">
            <v>EPSG</v>
          </cell>
          <cell r="T192" t="str">
            <v>6.11(9.2.0)</v>
          </cell>
          <cell r="U192" t="str">
            <v>Diretoria de Geociências (DGC) / Coordenação de Cartografia (CCAR)</v>
          </cell>
          <cell r="V192" t="str">
            <v>Fundação Instituto Brasileiro de Geografia e Estatística (IBGE)</v>
          </cell>
          <cell r="AA192" t="str">
            <v>https://gis-portal.westeurope.cloudapp.azure.com/portal/sharing/rest/content/items/0dad816ca34c4240a95d6269232c9169/data</v>
          </cell>
          <cell r="AF192" t="str">
            <v>20230120</v>
          </cell>
          <cell r="AG192" t="str">
            <v>ftp://geoftp.ibge.gov.br/cartas_e_mapas/bases_cartograficas_continuas/bc25/RJ/</v>
          </cell>
          <cell r="AJ192" t="str">
            <v>-44.888</v>
          </cell>
          <cell r="AK192" t="str">
            <v>-40.959</v>
          </cell>
          <cell r="AL192" t="str">
            <v>-23.3676</v>
          </cell>
          <cell r="AM192" t="str">
            <v>-20.7597</v>
          </cell>
          <cell r="AN192" t="str">
            <v>1</v>
          </cell>
          <cell r="AO192" t="str">
            <v>0</v>
          </cell>
          <cell r="AP192" t="str">
            <v>0</v>
          </cell>
        </row>
        <row r="193">
          <cell r="C193" t="str">
            <v>hid_queda_dagua_25_p</v>
          </cell>
          <cell r="D193">
            <v>0</v>
          </cell>
          <cell r="E193" t="str">
            <v>A050_Fis_Hidrografia</v>
          </cell>
          <cell r="F193" t="str">
            <v>Quedas D'água - Ponto - Base 1:25.000</v>
          </cell>
          <cell r="H193" t="str">
            <v>Fundação Instituto Brasileiro de Geografia e Estatística (IBGE) / Diretoria de Geociências (DGC) / Coordenação de Cartografia (CCAR)</v>
          </cell>
          <cell r="J193" t="str">
            <v>&lt;DIV STYLE="text-align:Left;"&gt;&lt;DIV&gt;&lt;DIV&gt;&lt;P&gt;&lt;SPAN&gt;A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terrestre.&lt;/SPAN&gt;&lt;/P&gt;&lt;/DIV&gt;&lt;/DIV&gt;&lt;/DIV&gt;</v>
          </cell>
          <cell r="K193" t="str">
            <v>RJ25, Base Vetorial, Base Cartográfica Contínua, Hidrografia, Queda de Água</v>
          </cell>
          <cell r="L193" t="str">
            <v>Compor um conjunto de dados geoespaciais de referência, estruturados em bases de dados digitais, que permite uma visão integrada do território na escala 1:25.000.</v>
          </cell>
          <cell r="M193" t="str">
            <v>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v>
          </cell>
          <cell r="N193" t="str">
            <v>por</v>
          </cell>
          <cell r="O193" t="str">
            <v>por</v>
          </cell>
          <cell r="P193" t="str">
            <v>File Geodatabase Feature Class</v>
          </cell>
          <cell r="S193" t="str">
            <v>EPSG</v>
          </cell>
          <cell r="T193" t="str">
            <v>6.11(9.2.0)</v>
          </cell>
          <cell r="U193" t="str">
            <v>Diretoria de Geociências (DGC) / Coordenação de Cartografia (CCAR)</v>
          </cell>
          <cell r="V193" t="str">
            <v>Fundação Instituto Brasileiro de Geografia e Estatística (IBGE)</v>
          </cell>
          <cell r="AA193" t="str">
            <v>https://gis-portal.westeurope.cloudapp.azure.com/portal/sharing/rest/content/items/fba9604b13154e9b85220bbcb8bae1bd/data</v>
          </cell>
          <cell r="AF193" t="str">
            <v>20230120</v>
          </cell>
          <cell r="AG193" t="str">
            <v>ftp://geoftp.ibge.gov.br/cartas_e_mapas/bases_cartograficas_continuas/bc25/RJ/</v>
          </cell>
          <cell r="AJ193" t="str">
            <v>-44.888</v>
          </cell>
          <cell r="AK193" t="str">
            <v>-40.959</v>
          </cell>
          <cell r="AL193" t="str">
            <v>-23.3676</v>
          </cell>
          <cell r="AM193" t="str">
            <v>-20.7597</v>
          </cell>
          <cell r="AN193" t="str">
            <v>1</v>
          </cell>
          <cell r="AO193" t="str">
            <v>0</v>
          </cell>
          <cell r="AP193" t="str">
            <v>0</v>
          </cell>
        </row>
        <row r="194">
          <cell r="C194" t="str">
            <v>hid_regioes</v>
          </cell>
          <cell r="D194">
            <v>0</v>
          </cell>
          <cell r="E194" t="str">
            <v>A050_Fis_Hidrografia</v>
          </cell>
          <cell r="F194" t="str">
            <v>Regiões Hidrográficas</v>
          </cell>
          <cell r="G194" t="str">
            <v>20-01-01T00:00:00</v>
          </cell>
          <cell r="H194" t="str">
            <v>CEPERJ</v>
          </cell>
          <cell r="J194" t="str">
            <v>&lt;DIV STYLE="text-align:Left;"&gt;&lt;DIV&gt;&lt;P&gt;&lt;SPAN&gt;Levantamento das macro-bacias hidrográficas do estado do Rio de Janeiro&lt;/SPAN&gt;&lt;/P&gt;&lt;/DIV&gt;&lt;/DIV&gt;</v>
          </cell>
          <cell r="K194" t="str">
            <v>Hidrografia, Macro-bacias, Estado do Rio de Janeiro</v>
          </cell>
          <cell r="L194" t="str">
            <v>Regiões Hidrográficas</v>
          </cell>
          <cell r="M194" t="str">
            <v>None</v>
          </cell>
          <cell r="N194" t="str">
            <v>por</v>
          </cell>
          <cell r="O194" t="str">
            <v>por</v>
          </cell>
          <cell r="P194" t="str">
            <v>File Geodatabase Feature Class</v>
          </cell>
          <cell r="S194" t="str">
            <v>EPSG</v>
          </cell>
          <cell r="T194" t="str">
            <v>6.11(9.2.0)</v>
          </cell>
          <cell r="U194" t="str">
            <v>Pedro Assis</v>
          </cell>
          <cell r="V194" t="str">
            <v>Fundação Centro Estadual de Estatísticas, Pesquisas e Formação de Servidores Públicos do Rio de Janeiro - CEPERJ</v>
          </cell>
          <cell r="W194" t="str">
            <v>Coordenador de Geociências da Fundação Ceperj</v>
          </cell>
          <cell r="Z194" t="str">
            <v>001</v>
          </cell>
          <cell r="AA194" t="str">
            <v>https://gis-portal.westeurope.cloudapp.azure.com/portal/sharing/rest/content/items/997d82c9fabf4edf85f1fe37fa657abf/data</v>
          </cell>
          <cell r="AF194" t="str">
            <v>20230120</v>
          </cell>
          <cell r="AJ194" t="str">
            <v>-44.889120</v>
          </cell>
          <cell r="AK194" t="str">
            <v>-40.957707</v>
          </cell>
          <cell r="AL194" t="str">
            <v>-23.369169</v>
          </cell>
          <cell r="AM194" t="str">
            <v>-20.763442</v>
          </cell>
          <cell r="AN194" t="str">
            <v>1</v>
          </cell>
          <cell r="AO194" t="str">
            <v>0.000000</v>
          </cell>
          <cell r="AP194" t="str">
            <v>0.000000</v>
          </cell>
        </row>
        <row r="195">
          <cell r="C195" t="str">
            <v>hid_rios_duplos_bhps</v>
          </cell>
          <cell r="D195">
            <v>0</v>
          </cell>
          <cell r="E195" t="str">
            <v>A050_Fis_Hidrografia</v>
          </cell>
          <cell r="F195" t="str">
            <v>Rios Duplos - BHPS</v>
          </cell>
          <cell r="G195" t="str">
            <v>20-01-01T00:00:00</v>
          </cell>
          <cell r="H195" t="str">
            <v>Fundação CIDE</v>
          </cell>
          <cell r="J195" t="str">
            <v>&lt;DIV STYLE="text-align:Left;"&gt;&lt;DIV&gt;&lt;P&gt;&lt;SPAN&gt;Dado desenvolvido pela Fundação CIDE, no âmbito do projeto de Mapeamento Digital e Convencional do Estado do Rio de Janeiro e da Bacia Hidrográfica do Rio Paraíba do Sul nos Estados de São Paulo e de Minas Gerais. Grupo Executivo para Reconstrução e Obras Emergenciais - GEROE.   Para elaboração do dado utilizou-se das folhas topográficas na escala de 1:50.000 do IBGE/DSG, a atualização do traçado dos corpos d’água foi feita a partir da interpretação de imagens de satélite. Os arquivos originais em .DWG passaram por um processo de edição, constando dos métodos de união dos segmentos e simplificação, utilizando-se o software ArcView 3.0, para se obter o produto final (shapefile) na escala de 1:450.000 (camadas de arcos - rios de margem simples; camada de polígonos – rios de margem dupla).&lt;/SPAN&gt;&lt;/P&gt;&lt;/DIV&gt;&lt;/DIV&gt;</v>
          </cell>
          <cell r="K195" t="str">
            <v>Físico, Hidrografia, Rio</v>
          </cell>
          <cell r="L195" t="str">
            <v>Rios duplos integrantes da rede hidrográfica do estado do Rio de Janeiro.</v>
          </cell>
          <cell r="M195" t="str">
            <v>Fonte de criação do dado: projeto Mapeamento Digital e Convencional do Estado do Rio de Janeiro e da Bacia Hidrográfica do Rio Paraíba do Sul nos Estados de São Paulo e de Minas Gerais. Grupo Executivo para Reconstrução e Obras Emergenciais - GEROE.
Processo de produção: o arquivo digital original resultou da digitalização das folhas na escala de 1:50.000 do IBGE/DSG. Esse trabalho foi realizado pela empresa IMAGEM Sensoriamento Remoto S/C, como parte da elaboração do Mapeamento Digital e Convencional do Estado do Rio de Janeiro e da Bacia Hidrográfica do Rio Paraíba do Sul nos Estados de São Paulo e MinasGerais. A atualização do traçado dos corpos d’água foi feita a partir da interpretação de imagens obtidas pelo satélite Landsat V ™  no período 1993/1994. 
Os arquivos originais em .DWG passaram por um processo de edição, constando dos métodos de união dos segmentos e simplificação, utilizando-se o software ArcView 3.0, para se obter o produto final (shapefile) na escala de 1:450.000 (camadas de arcos - rios de margem simples; camada de polígonos – rios de margem dupla) 
Escala de produção: 1:50.000. Produto do CIDE: 1:450.000
Ambiente de produção: Produto GEROE: AutoCad 12. Produto CIDE: Ambiente GIS - ArcView.
Sistema de referência e de coordenadas: Produto do GEROE realizado na projeção Universal Transversa de Mercator; datum vertical: marégrafo Imbituba, SC; datum horizontal: Córrego Alegre. Produto da Fundação CIDE: projeção Cônica Conforme de Lambert; marégrafo Imbituba, SC; datum horizontal: SAD 69.
Responsáveis: GEROE: Claudio Maximiano, Marta Bebianno Costa. CIDE: Amauri Moreira Serra, Rachel Saldanha de Alencar, Marcos Antonio Santos.
Datum e projeção originais: UTM/Córrego Alegre.
Bases cartográficas utilizadas: cartas topográficas do IBGE/DSG.
Escala: 1:50.000
Data de produção: digitalização original: 1995/1996. 
Arquivo 1:450.000 utilizado como camada do Mapa Oficial do Estado do Rio de Janeiro, edição de 1997 e posteriores.</v>
          </cell>
          <cell r="N195" t="str">
            <v>por</v>
          </cell>
          <cell r="O195" t="str">
            <v>por</v>
          </cell>
          <cell r="P195" t="str">
            <v>File Geodatabase Feature Class</v>
          </cell>
          <cell r="S195" t="str">
            <v>EPSG</v>
          </cell>
          <cell r="T195" t="str">
            <v>6.11(9.2.0)</v>
          </cell>
          <cell r="U195" t="str">
            <v>Pedro Assis</v>
          </cell>
          <cell r="V195" t="str">
            <v>Fundação Centro Estadual de Estatísticas, Pesquisas e Formação de Servidores Públicos do Rio de Janeiro - CEPERJ</v>
          </cell>
          <cell r="W195" t="str">
            <v>Coordenador de Geociências da Fundação Ceperj</v>
          </cell>
          <cell r="Z195" t="str">
            <v>001</v>
          </cell>
          <cell r="AA195" t="str">
            <v>https://gis-portal.westeurope.cloudapp.azure.com/portal/sharing/rest/content/items/cb47ee6fad7d4f1ba5f19ec848771e06/data</v>
          </cell>
          <cell r="AF195" t="str">
            <v>20230120</v>
          </cell>
          <cell r="AJ195" t="str">
            <v>-44.732026</v>
          </cell>
          <cell r="AK195" t="str">
            <v>-40.960556</v>
          </cell>
          <cell r="AL195" t="str">
            <v>-23.226987</v>
          </cell>
          <cell r="AM195" t="str">
            <v>-20.863832</v>
          </cell>
          <cell r="AN195" t="str">
            <v>1</v>
          </cell>
        </row>
        <row r="196">
          <cell r="C196" t="str">
            <v>hid_rios_simples_bhps</v>
          </cell>
          <cell r="D196">
            <v>0</v>
          </cell>
          <cell r="E196" t="str">
            <v>A050_Fis_Hidrografia</v>
          </cell>
          <cell r="F196" t="str">
            <v>Rios Simples - BHPS</v>
          </cell>
          <cell r="G196" t="str">
            <v>20-01-01T00:00:00</v>
          </cell>
          <cell r="H196" t="str">
            <v>Fundação CIDE</v>
          </cell>
          <cell r="J196" t="str">
            <v>&lt;DIV STYLE="text-align:Left;"&gt;&lt;DIV&gt;&lt;P&gt;&lt;SPAN&gt;Dado desenvolvido pela Fundação CIDE, no âmbito do projeto de Mapeamento Digital e Convencional do Estado do Rio de Janeiro e da Bacia Hidrográfica do Rio Paraíba do Sul nos Estados de São Paulo e de Minas Gerais. Grupo Executivo para Reconstrução e Obras Emergenciais - GEROE.   Para elaboração do dado utilizou-se das folhas topográficas na escala de 1:50.000 do IBGE/DSG, a atualização do traçado dos corpos d’água foi feita a partir da interpretação de imagens de satélite. Os arquivos originais em .DWG passaram por um processo de edição, constando dos métodos de união dos segmentos e simplificação, utilizando-se o software ArcView 3.0, para se obter o produto final (shapefile) na escala de 1:450.000 (camadas de arcos - rios de margem simples; camada de polígonos – rios de margem dupla).&lt;/SPAN&gt;&lt;/P&gt;&lt;/DIV&gt;&lt;/DIV&gt;</v>
          </cell>
          <cell r="K196" t="str">
            <v>Físico, Hidrografia, Rio</v>
          </cell>
          <cell r="L196" t="str">
            <v>Rios simples integrantes da rede hidrográfica do estado do Rio de Janeiro.</v>
          </cell>
          <cell r="M196" t="str">
            <v>Fonte de criação do dado: projeto Mapeamento Digital e Convencional do Estado do Rio de Janeiro e da Bacia Hidrográfica do Rio Paraíba do Sul nos Estados de São Paulo e de Minas Gerais. Grupo Executivo para Reconstrução e Obras Emergenciais - GEROE.
Processo de produção: o arquivo digital original resultou da digitalização das folhas na escala de 1:50.000 do IBGE/DSG. Esse trabalho foi realizado pela empresa IMAGEM Sensoriamento Remoto S/C, como parte da elaboração do Mapeamento Digital e Convencional do Estado do Rio de Janeiro e da Bacia Hidrográfica do Rio Paraíba do Sul nos Estados de São Paulo e MinasGerais. A atualização do traçado dos corpos d’água foi feita a partir da interpretação de imagens obtidas pelo satélite Landsat V ™  no período 1993/1994. 
Os arquivos originais em .DWG passaram por um processo de edição, constando dos métodos de união dos segmentos e simplificação, utilizando-se o software ArcView 3.0, para se obter o produto final (shapefile) na escala de 1:450.000 (camadas de arcos - rios de margem simples; camada de polígonos – rios de margem dupla) 
Escala de produção: 1:50.000. Produto do CIDE: 1:450.000
Ambiente de produção: Produto GEROE: AutoCad 12. Produto CIDE: Ambiente GIS - ArcView.
Sistema de referência e de coordenadas: Produto do GEROE realizado na projeção Universal Transversa de Mercator; datum vertical: marégrafo Imbituba, SC; datum horizontal: Córrego Alegre. Produto da Fundação CIDE: projeção Cônica Conforme de Lambert; marégrafo Imbituba, SC; datum horizontal: SAD 69.
Responsáveis: GEROE: Claudio Maximiano, Marta Bebianno Costa. CIDE: Amauri Moreira Serra, Rachel Saldanha de Alencar, Marcos Antonio Santos.
Datum e projeção originais: UTM/Córrego Alegre.
Bases cartográficas utilizadas: cartas topográficas do IBGE/DSG.
Escala: 1:50.000
Data de produção: digitalização original: 1995/1996. 
Arquivo 1:450.000 utilizado como camada do Mapa Oficial do Estado do Rio de Janeiro, edição de 1997 e posteriores.</v>
          </cell>
          <cell r="N196" t="str">
            <v>por</v>
          </cell>
          <cell r="O196" t="str">
            <v>por</v>
          </cell>
          <cell r="P196" t="str">
            <v>File Geodatabase Feature Class</v>
          </cell>
          <cell r="S196" t="str">
            <v>EPSG</v>
          </cell>
          <cell r="T196" t="str">
            <v>6.11(9.2.0)</v>
          </cell>
          <cell r="U196" t="str">
            <v>Pedro Assis</v>
          </cell>
          <cell r="V196" t="str">
            <v>Fundação Centro Estadual de Estatísticas, Pesquisas e Formação de Servidores Públicos do Rio de Janeiro - CEPERJ</v>
          </cell>
          <cell r="W196" t="str">
            <v>Coordenador de Geociências da Fundação Ceperj</v>
          </cell>
          <cell r="Z196" t="str">
            <v>001</v>
          </cell>
          <cell r="AA196" t="str">
            <v>https://gis-portal.westeurope.cloudapp.azure.com/portal/sharing/rest/content/items/104d79dd9b6c4d9a9e3b925ba2029207/data</v>
          </cell>
          <cell r="AF196" t="str">
            <v>20230120</v>
          </cell>
          <cell r="AJ196" t="str">
            <v>-44.887020</v>
          </cell>
          <cell r="AK196" t="str">
            <v>-40.959841</v>
          </cell>
          <cell r="AL196" t="str">
            <v>-23.348676</v>
          </cell>
          <cell r="AM196" t="str">
            <v>-20.763302</v>
          </cell>
          <cell r="AN196" t="str">
            <v>1</v>
          </cell>
        </row>
        <row r="197">
          <cell r="C197" t="str">
            <v>hid_sub_bacia</v>
          </cell>
          <cell r="D197">
            <v>0</v>
          </cell>
          <cell r="E197" t="str">
            <v>A050_Fis_Hidrografia</v>
          </cell>
          <cell r="F197" t="str">
            <v>Sub Bacias Hidrográficas</v>
          </cell>
          <cell r="G197" t="str">
            <v>20-01-01T00:00:00</v>
          </cell>
          <cell r="H197" t="str">
            <v>CEPERJ</v>
          </cell>
          <cell r="J197" t="str">
            <v>&lt;DIV STYLE="text-align:Left;"&gt;&lt;DIV&gt;&lt;P&gt;&lt;SPAN&gt;Subbacias hidrográficas do estado do Rio de Janeiro em escala 1:50.000&lt;/SPAN&gt;&lt;/P&gt;&lt;/DIV&gt;&lt;/DIV&gt;</v>
          </cell>
          <cell r="K197" t="str">
            <v>Hidrografia, Sub-bacias, Estado do Rio de Janeiro</v>
          </cell>
          <cell r="L197" t="str">
            <v>Sub-bacias</v>
          </cell>
          <cell r="M197" t="str">
            <v>Delimitação das bacias e digitalização a partir das folhas topográficas na escala de 1:50.000 do IBGE/DSG. Pela Fundação CIDE: Base operacional baseada nas cartas de 1:50.000 do IBGE/DSG, suporte da verdade terrestre obtido em trabalhos de campo, ratificação, ou não, das definições preliminares quanto aos perímetros das sub-bacias através de sobrevôo em helicóptero, das áreas de estudo.</v>
          </cell>
          <cell r="N197" t="str">
            <v>por</v>
          </cell>
          <cell r="O197" t="str">
            <v>por</v>
          </cell>
          <cell r="P197" t="str">
            <v>File Geodatabase Feature Class</v>
          </cell>
          <cell r="S197" t="str">
            <v>EPSG</v>
          </cell>
          <cell r="T197" t="str">
            <v>6.11(9.2.0)</v>
          </cell>
          <cell r="U197" t="str">
            <v>Pedro Assis</v>
          </cell>
          <cell r="V197" t="str">
            <v>Fundação Centro Estadual de Estatísticas, Pesquisas e Formação de Servidores Públicos do Rio de Janeiro - CEPERJ</v>
          </cell>
          <cell r="W197" t="str">
            <v>Coordenador de Geociências da Fundação Ceperj</v>
          </cell>
          <cell r="Z197" t="str">
            <v>001</v>
          </cell>
          <cell r="AA197" t="str">
            <v>https://gis-portal.westeurope.cloudapp.azure.com/portal/sharing/rest/content/items/a00a52d51c9c41dba64e25abf4c9bf90/data</v>
          </cell>
          <cell r="AF197" t="str">
            <v>20230120</v>
          </cell>
          <cell r="AJ197" t="str">
            <v>-44.888936</v>
          </cell>
          <cell r="AK197" t="str">
            <v>-40.957707</v>
          </cell>
          <cell r="AL197" t="str">
            <v>-23.369169</v>
          </cell>
          <cell r="AM197" t="str">
            <v>-20.763600</v>
          </cell>
          <cell r="AN197" t="str">
            <v>1</v>
          </cell>
          <cell r="AO197" t="str">
            <v>0.000000</v>
          </cell>
          <cell r="AP197" t="str">
            <v>0.000000</v>
          </cell>
        </row>
        <row r="198">
          <cell r="C198" t="str">
            <v>ind_arruamento_distritos_codin</v>
          </cell>
          <cell r="D198">
            <v>0</v>
          </cell>
          <cell r="E198" t="str">
            <v>C070_SoE_Industria</v>
          </cell>
          <cell r="F198" t="str">
            <v>ind_arruamento_distritos_codin</v>
          </cell>
          <cell r="N198" t="str">
            <v>por</v>
          </cell>
          <cell r="O198" t="str">
            <v>por</v>
          </cell>
          <cell r="P198" t="str">
            <v>File Geodatabase Feature Class</v>
          </cell>
          <cell r="S198" t="str">
            <v>EPSG</v>
          </cell>
          <cell r="T198" t="str">
            <v>6.11(9.2.0)</v>
          </cell>
          <cell r="AA198">
            <v>0</v>
          </cell>
          <cell r="AF198" t="str">
            <v>20230123</v>
          </cell>
        </row>
        <row r="199">
          <cell r="C199" t="str">
            <v>ind_industrias_pdbg_2001</v>
          </cell>
          <cell r="D199">
            <v>0</v>
          </cell>
          <cell r="E199" t="str">
            <v>C070_SoE_Industria</v>
          </cell>
          <cell r="F199" t="str">
            <v>Indústrias (2001) - PDBG</v>
          </cell>
          <cell r="G199" t="str">
            <v>20-01-01T00:00:00</v>
          </cell>
          <cell r="H199" t="str">
            <v>Fundação CIDE</v>
          </cell>
          <cell r="J199" t="str">
            <v>&lt;DIV STYLE="text-align:Left;"&gt;&lt;DIV&gt;&lt;P&gt;&lt;SPAN&gt;Dado originário da base cartográfica elaborada a partir do mapeamento digital do Programa de Despoluição da Baia de Guanabara (PDBG), desenvolvido pela Fundação CIDE.   O PDBG resultou no levantamento aerofotogramétrico da área correspondente à Bacia Hidrográfica da Baia de Guanabara, na forma de fotografias aéreas na escala de 1:8.000, das quais foram elaboradas 552 cartas topográficas na escala de 1:2.000, recobrindo uma área com cerca de 640 km²; e fotografias aéreas na escala de 1:20.000, das quais foram elaboradas 97 cartas topográficas na escala de 1:10.000, que abrangem uma área de aproximadamente 2600 km².&lt;/SPAN&gt;&lt;/P&gt;&lt;/DIV&gt;&lt;/DIV&gt;</v>
          </cell>
          <cell r="K199" t="str">
            <v>Indústrias, Economia, PDBG</v>
          </cell>
          <cell r="L199" t="str">
            <v>Indústrias mapeadas no contexto do Programa de Despoluição da Baia da Guanabara (PDBG) no ano de 2001.</v>
          </cell>
          <cell r="M199" t="str">
            <v>O componente mapeamento digital do Programa de Despoluição da Baia de Guanabara foi desenvolvido pela Fundação CIDE e resultou no levantamento aerofotogramétrico da área correspondente à Bacia Hidrográfica da Baia de Guanabara, na forma de fotografias aéreas nas escalas de 1:8.000 e 1:20.000, e mapas topográficos nas escalas de 1:2.000 e 1:10.000. Do vôo em 1:8.000 foram produzidas 552 cartas topográficas na escala de 1:2.000, recobrindo uma área com cerca de 640 km², com todas as entidades cartografadas separadas por níveis de informação, utilizando-se o software MaxiCAD (MAXIDATA), desenvolvido por empresa brasileira, capturando-se as informações das aerofotos e armazenando-as diretamente em meio digital, através de restituição aerofotogramétrica on-line.
Do vôo em 1:20.000, foram produzidas 97 cartas topográficas na escala de 1:10.000, envolvendo uma área de aproximadamente 2600 km², utilizando-se a tecnologia de mapeamento mencionada. Todos os mapas produzidos estão aqui disponibilizados no formato .DXF, compatível com os softwares AutoCad (AutoDesk), ArcView (ESRI) etc.
Posteriormente, o dado atual, foi convertido para o formato Shapefile.</v>
          </cell>
          <cell r="N199" t="str">
            <v>por</v>
          </cell>
          <cell r="O199" t="str">
            <v>por</v>
          </cell>
          <cell r="P199" t="str">
            <v>File Geodatabase Feature Class</v>
          </cell>
          <cell r="S199" t="str">
            <v>EPSG</v>
          </cell>
          <cell r="T199" t="str">
            <v>6.11(9.2.0)</v>
          </cell>
          <cell r="U199" t="str">
            <v>Pedro Assis</v>
          </cell>
          <cell r="V199" t="str">
            <v>Fundação Centro Estadual de Estatísticas, Pesquisas e Formação de Servidores Públicos do Rio de Janeiro - CEPERJ</v>
          </cell>
          <cell r="W199" t="str">
            <v>Coordenador de Geociências da Fundação Ceperj</v>
          </cell>
          <cell r="Z199" t="str">
            <v>001</v>
          </cell>
          <cell r="AA199" t="str">
            <v>https://gis-portal.westeurope.cloudapp.azure.com/portal/sharing/rest/content/items/27c14324ac624c14b2fa0d505c752567/data</v>
          </cell>
          <cell r="AF199" t="str">
            <v>20230123</v>
          </cell>
          <cell r="AJ199" t="str">
            <v>-43.513871</v>
          </cell>
          <cell r="AK199" t="str">
            <v>-42.707121</v>
          </cell>
          <cell r="AL199" t="str">
            <v>-22.931410</v>
          </cell>
          <cell r="AM199" t="str">
            <v>-22.525343</v>
          </cell>
          <cell r="AN199" t="str">
            <v>1</v>
          </cell>
        </row>
        <row r="200">
          <cell r="C200" t="str">
            <v>ind_usinas_ceperj</v>
          </cell>
          <cell r="D200">
            <v>0</v>
          </cell>
          <cell r="E200" t="str">
            <v>C070_SoE_Industria</v>
          </cell>
          <cell r="F200" t="str">
            <v>Usinas - CEPERJ</v>
          </cell>
          <cell r="G200" t="str">
            <v>20-01-01T00:00:00</v>
          </cell>
          <cell r="H200" t="str">
            <v>MPRJ /  IBGE /  CEPERJ</v>
          </cell>
          <cell r="J200" t="str">
            <v>&lt;DIV STYLE="text-align:Left;"&gt;&lt;DIV&gt;&lt;P&gt;&lt;SPAN&gt;Camada obtida a partir da base de dados da Fundação CEPERJ e utilizada na Infraestrutura de Dados Espaciais do Rio de Janeiro com o intuito de centralizar a disponibilização de dados geoespaciais para suporte a tomada de decisões e democratização do acesso à informação.&lt;/SPAN&gt;&lt;/P&gt;&lt;/DIV&gt;&lt;/DIV&gt;</v>
          </cell>
          <cell r="K200" t="str">
            <v>Usinas, Locais</v>
          </cell>
          <cell r="L200" t="str">
            <v>Localização das usinas no estado do Rio de Janeiro.</v>
          </cell>
          <cell r="M200" t="str">
            <v>None</v>
          </cell>
          <cell r="N200" t="str">
            <v>por</v>
          </cell>
          <cell r="O200" t="str">
            <v>por</v>
          </cell>
          <cell r="P200" t="str">
            <v>File Geodatabase Feature Class</v>
          </cell>
          <cell r="S200" t="str">
            <v>EPSG</v>
          </cell>
          <cell r="T200" t="str">
            <v>6.11(9.2.0)</v>
          </cell>
          <cell r="U200" t="str">
            <v>Pedro Assis</v>
          </cell>
          <cell r="V200" t="str">
            <v>Fundação Centro Estadual de Estatísticas, Pesquisas e Formação de Servidores Públicos do Rio de Janeiro - CEPERJ</v>
          </cell>
          <cell r="W200" t="str">
            <v>Coordenador de Geociências da Fundação Ceperj</v>
          </cell>
          <cell r="Z200" t="str">
            <v>001</v>
          </cell>
          <cell r="AA200" t="str">
            <v>https://gis-portal.westeurope.cloudapp.azure.com/portal/sharing/rest/content/items/92e591fce67d448badff94c0f8c941ab/data</v>
          </cell>
          <cell r="AF200" t="str">
            <v>20230123</v>
          </cell>
          <cell r="AJ200" t="str">
            <v>-44.567931</v>
          </cell>
          <cell r="AK200" t="str">
            <v>-41.013217</v>
          </cell>
          <cell r="AL200" t="str">
            <v>-23.021861</v>
          </cell>
          <cell r="AM200" t="str">
            <v>-20.917126</v>
          </cell>
          <cell r="AN200" t="str">
            <v>1</v>
          </cell>
        </row>
        <row r="201">
          <cell r="C201" t="str">
            <v>laz_campo_quadra_25_a</v>
          </cell>
          <cell r="D201">
            <v>0</v>
          </cell>
          <cell r="E201" t="str">
            <v>C170_SoE_Turismo_Cultura_Lazer</v>
          </cell>
          <cell r="F201" t="str">
            <v>Campos e Quadras - Área - Base 1:25.000</v>
          </cell>
          <cell r="H201" t="str">
            <v>Fundação Instituto Brasileiro de Geografia e Estatística (IBGE) / Diretoria de Geociências (DGC) / Coordenação de Cartografia (CCAR)</v>
          </cell>
          <cell r="J201" t="str">
            <v>&lt;DIV STYLE="text-align:Left;"&gt;&lt;DIV&gt;&lt;DIV&gt;&lt;P&gt;&lt;SPAN&gt;A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terrestre.&lt;/SPAN&gt;&lt;/P&gt;&lt;/DIV&gt;&lt;/DIV&gt;&lt;/DIV&gt;</v>
          </cell>
          <cell r="K201" t="str">
            <v>RJ25, Base Vetorial, Base Cartográfica Contínua, Campo e ou Quadra</v>
          </cell>
          <cell r="L201" t="str">
            <v>Compor um conjunto de dados geoespaciais de referência, estruturados em bases de dados digitais, que permite uma visão integrada do território na escala 1:25.000.</v>
          </cell>
          <cell r="M201" t="str">
            <v>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v>
          </cell>
          <cell r="N201" t="str">
            <v>por</v>
          </cell>
          <cell r="O201" t="str">
            <v>por</v>
          </cell>
          <cell r="P201" t="str">
            <v>File Geodatabase Feature Class</v>
          </cell>
          <cell r="S201" t="str">
            <v>EPSG</v>
          </cell>
          <cell r="T201" t="str">
            <v>6.11(9.2.0)</v>
          </cell>
          <cell r="U201" t="str">
            <v>Diretoria de Geociências (DGC) / Coordenação de Cartografia (CCAR)</v>
          </cell>
          <cell r="V201" t="str">
            <v>Fundação Instituto Brasileiro de Geografia e Estatística (IBGE)</v>
          </cell>
          <cell r="AA201" t="str">
            <v>https://gis-portal.westeurope.cloudapp.azure.com/portal/sharing/rest/content/items/f423bad599d54bc5bf59be83f2d0348d/data</v>
          </cell>
          <cell r="AF201" t="str">
            <v>20230123</v>
          </cell>
          <cell r="AG201" t="str">
            <v>ftp://geoftp.ibge.gov.br/cartas_e_mapas/bases_cartograficas_continuas/bc25/RJ/</v>
          </cell>
          <cell r="AJ201" t="str">
            <v>-44.888</v>
          </cell>
          <cell r="AK201" t="str">
            <v>-40.959</v>
          </cell>
          <cell r="AL201" t="str">
            <v>-23.3676</v>
          </cell>
          <cell r="AM201" t="str">
            <v>-20.7597</v>
          </cell>
          <cell r="AN201" t="str">
            <v>1</v>
          </cell>
          <cell r="AO201" t="str">
            <v>0</v>
          </cell>
          <cell r="AP201" t="str">
            <v>0</v>
          </cell>
        </row>
        <row r="202">
          <cell r="C202" t="str">
            <v>laz_campo_quadra_25_p</v>
          </cell>
          <cell r="D202">
            <v>0</v>
          </cell>
          <cell r="E202" t="str">
            <v>C170_SoE_Turismo_Cultura_Lazer</v>
          </cell>
          <cell r="F202" t="str">
            <v>Campos e Quadras - Ponto - Base 1:25.000</v>
          </cell>
          <cell r="H202" t="str">
            <v>Fundação Instituto Brasileiro de Geografia e Estatística (IBGE) / Diretoria de Geociências (DGC) / Coordenação de Cartografia (CCAR)</v>
          </cell>
          <cell r="J202" t="str">
            <v>&lt;DIV STYLE="text-align:Left;"&gt;&lt;DIV&gt;&lt;DIV&gt;&lt;P&gt;&lt;SPAN&gt;A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terrestre.&lt;/SPAN&gt;&lt;/P&gt;&lt;/DIV&gt;&lt;/DIV&gt;&lt;/DIV&gt;</v>
          </cell>
          <cell r="K202" t="str">
            <v>RJ25, Base Vetorial, Base Cartográfica Contínua, Campo e ou Quadra</v>
          </cell>
          <cell r="L202" t="str">
            <v>Compor um conjunto de dados geoespaciais de referência, estruturados em bases de dados digitais, que permite uma visão integrada do território na escala 1:25.000.</v>
          </cell>
          <cell r="M202" t="str">
            <v>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v>
          </cell>
          <cell r="N202" t="str">
            <v>por</v>
          </cell>
          <cell r="O202" t="str">
            <v>por</v>
          </cell>
          <cell r="P202" t="str">
            <v>File Geodatabase Feature Class</v>
          </cell>
          <cell r="S202" t="str">
            <v>EPSG</v>
          </cell>
          <cell r="T202" t="str">
            <v>6.11(9.2.0)</v>
          </cell>
          <cell r="U202" t="str">
            <v>Diretoria de Geociências (DGC) / Coordenação de Cartografia (CCAR)</v>
          </cell>
          <cell r="V202" t="str">
            <v>Fundação Instituto Brasileiro de Geografia e Estatística (IBGE)</v>
          </cell>
          <cell r="AA202" t="str">
            <v>https://gis-portal.westeurope.cloudapp.azure.com/portal/sharing/rest/content/items/faa961ddafb449dabbe3d94fd7d1cd12/data</v>
          </cell>
          <cell r="AF202" t="str">
            <v>20230123</v>
          </cell>
          <cell r="AG202" t="str">
            <v>ftp://geoftp.ibge.gov.br/cartas_e_mapas/bases_cartograficas_continuas/bc25/RJ/</v>
          </cell>
          <cell r="AJ202" t="str">
            <v>-44.888</v>
          </cell>
          <cell r="AK202" t="str">
            <v>-40.959</v>
          </cell>
          <cell r="AL202" t="str">
            <v>-23.3676</v>
          </cell>
          <cell r="AM202" t="str">
            <v>-20.7597</v>
          </cell>
          <cell r="AN202" t="str">
            <v>1</v>
          </cell>
          <cell r="AO202" t="str">
            <v>0</v>
          </cell>
          <cell r="AP202" t="str">
            <v>0</v>
          </cell>
        </row>
        <row r="203">
          <cell r="C203" t="str">
            <v>laz_campo_quadra_cmig_a</v>
          </cell>
          <cell r="D203">
            <v>0</v>
          </cell>
          <cell r="E203" t="str">
            <v>C170_SoE_Turismo_Cultura_Lazer</v>
          </cell>
          <cell r="F203" t="str">
            <v>Quadras de Esportes - Câmara Metropolitana</v>
          </cell>
          <cell r="G203" t="str">
            <v>20-01-01T00:00:00</v>
          </cell>
          <cell r="H203" t="str">
            <v>CMIG / GEGM</v>
          </cell>
          <cell r="J203" t="str">
            <v>&lt;DIV STYLE="text-align:Left;"&gt;&lt;DIV&gt;&lt;P&gt;&lt;SPAN&gt;Dado pertencente ao mapeamento 1:2000 da área urbana de 19 dos 21 municípios da Região Metropolitana do estado do Rio de Janeiro (municípios do Rio de Janeiro e Niterói já tinham bases próprias).&lt;/SPAN&gt;&lt;/P&gt;&lt;/DIV&gt;&lt;/DIV&gt;</v>
          </cell>
          <cell r="K203" t="str">
            <v>Quadras, Esportes, Câmara Metropolitana</v>
          </cell>
          <cell r="L203" t="str">
            <v>Quadras de Esportes - Câmara Metropolitana</v>
          </cell>
          <cell r="M203" t="str">
            <v>None</v>
          </cell>
          <cell r="N203" t="str">
            <v>por</v>
          </cell>
          <cell r="O203" t="str">
            <v>por</v>
          </cell>
          <cell r="P203" t="str">
            <v>File Geodatabase Feature Class</v>
          </cell>
          <cell r="S203" t="str">
            <v>EPSG</v>
          </cell>
          <cell r="T203" t="str">
            <v>6.11(9.2.0)</v>
          </cell>
          <cell r="U203" t="str">
            <v>Pedro Assis</v>
          </cell>
          <cell r="V203" t="str">
            <v>Fundação Centro Estadual de Estatísticas, Pesquisas e Formação de Servidores Públicos do Rio de Janeiro - CEPERJ</v>
          </cell>
          <cell r="W203" t="str">
            <v>Coordenador de Geociências da Fundação Ceperj</v>
          </cell>
          <cell r="Z203" t="str">
            <v>001</v>
          </cell>
          <cell r="AA203" t="str">
            <v>https://gis-portal.westeurope.cloudapp.azure.com/portal/sharing/rest/content/items/79f8fcd2b70b446dacab685704d1b96b/data</v>
          </cell>
          <cell r="AF203" t="str">
            <v>20230123</v>
          </cell>
          <cell r="AJ203" t="str">
            <v>-43.875430</v>
          </cell>
          <cell r="AK203" t="str">
            <v>-42.520976</v>
          </cell>
          <cell r="AL203" t="str">
            <v>-22.970843</v>
          </cell>
          <cell r="AM203" t="str">
            <v>-22.412571</v>
          </cell>
          <cell r="AN203" t="str">
            <v>1</v>
          </cell>
        </row>
        <row r="204">
          <cell r="C204" t="str">
            <v>laz_jardins_monumento</v>
          </cell>
          <cell r="D204">
            <v>0</v>
          </cell>
          <cell r="E204" t="str">
            <v>C170_SoE_Turismo_Cultura_Lazer</v>
          </cell>
          <cell r="F204" t="str">
            <v>Jardins e Monumentos - Câmara Metropolitana</v>
          </cell>
          <cell r="G204" t="str">
            <v>20-01-01T00:00:00</v>
          </cell>
          <cell r="H204" t="str">
            <v>CMIG / GEGM</v>
          </cell>
          <cell r="J204" t="str">
            <v>&lt;DIV STYLE="text-align:Left;"&gt;&lt;DIV&gt;&lt;P&gt;&lt;SPAN&gt;Dado pertencente ao mapeamento 1:2000 da área urbana de 19 dos 21 municípios da Região Metropolitana do estado do Rio de Janeiro (municípios do Rio de Janeiro e Niterói já tinham bases próprias).&lt;/SPAN&gt;&lt;/P&gt;&lt;/DIV&gt;&lt;/DIV&gt;</v>
          </cell>
          <cell r="K204" t="str">
            <v>Jardins, Monumentos, Câmara Metropolitana</v>
          </cell>
          <cell r="L204" t="str">
            <v>Jardins e Monumentos - Câmara Metropolitana</v>
          </cell>
          <cell r="M204" t="str">
            <v>None</v>
          </cell>
          <cell r="N204" t="str">
            <v>por</v>
          </cell>
          <cell r="O204" t="str">
            <v>por</v>
          </cell>
          <cell r="P204" t="str">
            <v>File Geodatabase Feature Class</v>
          </cell>
          <cell r="S204" t="str">
            <v>EPSG</v>
          </cell>
          <cell r="T204" t="str">
            <v>6.11(9.2.0)</v>
          </cell>
          <cell r="U204" t="str">
            <v>Pedro Assis</v>
          </cell>
          <cell r="V204" t="str">
            <v>Fundação Centro Estadual de Estatísticas, Pesquisas e Formação de Servidores Públicos do Rio de Janeiro - CEPERJ</v>
          </cell>
          <cell r="W204" t="str">
            <v>Coordenador de Geociências da Fundação Ceperj</v>
          </cell>
          <cell r="Z204" t="str">
            <v>001</v>
          </cell>
          <cell r="AA204" t="str">
            <v>https://gis-portal.westeurope.cloudapp.azure.com/portal/sharing/rest/content/items/b250e0ff9eeb4fdf8c7ecc8e7b32546d/data</v>
          </cell>
          <cell r="AF204" t="str">
            <v>20230123</v>
          </cell>
          <cell r="AJ204" t="str">
            <v>-43.871943</v>
          </cell>
          <cell r="AK204" t="str">
            <v>-42.618661</v>
          </cell>
          <cell r="AL204" t="str">
            <v>-22.957685</v>
          </cell>
          <cell r="AM204" t="str">
            <v>-22.412847</v>
          </cell>
          <cell r="AN204" t="str">
            <v>1</v>
          </cell>
        </row>
        <row r="205">
          <cell r="C205" t="str">
            <v>laz_lazer_cmig_a</v>
          </cell>
          <cell r="D205">
            <v>0</v>
          </cell>
          <cell r="E205" t="str">
            <v>C170_SoE_Turismo_Cultura_Lazer</v>
          </cell>
          <cell r="F205" t="str">
            <v>Áreas de Lazer - Câmara Metropolitana</v>
          </cell>
          <cell r="G205" t="str">
            <v>20-01-01T00:00:00</v>
          </cell>
          <cell r="H205" t="str">
            <v>CMIG / GEGM</v>
          </cell>
          <cell r="J205" t="str">
            <v>&lt;DIV STYLE="text-align:Left;"&gt;&lt;DIV&gt;&lt;P&gt;&lt;SPAN&gt;Dado pertencente ao mapeamento 1:2000 da área urbana de 19 dos 21 municípios da Região Metropolitana do estado do Rio de Janeiro (municípios do Rio de Janeiro e Niterói já tinham bases próprias).&lt;/SPAN&gt;&lt;/P&gt;&lt;/DIV&gt;&lt;/DIV&gt;</v>
          </cell>
          <cell r="K205" t="str">
            <v>Áreas, Lazer, Câmara Metropolitana</v>
          </cell>
          <cell r="L205" t="str">
            <v>Áreas de Lazer - Câmara Metropolitana</v>
          </cell>
          <cell r="M205" t="str">
            <v>None</v>
          </cell>
          <cell r="N205" t="str">
            <v>por</v>
          </cell>
          <cell r="O205" t="str">
            <v>por</v>
          </cell>
          <cell r="P205" t="str">
            <v>File Geodatabase Feature Class</v>
          </cell>
          <cell r="S205" t="str">
            <v>EPSG</v>
          </cell>
          <cell r="T205" t="str">
            <v>6.11(9.2.0)</v>
          </cell>
          <cell r="U205" t="str">
            <v>Pedro Assis</v>
          </cell>
          <cell r="V205" t="str">
            <v>Fundação Centro Estadual de Estatísticas, Pesquisas e Formação de Servidores Públicos do Rio de Janeiro - CEPERJ</v>
          </cell>
          <cell r="W205" t="str">
            <v>Coordenador de Geociências da Fundação Ceperj</v>
          </cell>
          <cell r="Z205" t="str">
            <v>001</v>
          </cell>
          <cell r="AA205" t="str">
            <v>https://gis-portal.westeurope.cloudapp.azure.com/portal/sharing/rest/content/items/b8fdabf6f802466692a9c88b572d03a2/data</v>
          </cell>
          <cell r="AF205" t="str">
            <v>20230123</v>
          </cell>
          <cell r="AJ205" t="str">
            <v>-43.856990</v>
          </cell>
          <cell r="AK205" t="str">
            <v>-42.636545</v>
          </cell>
          <cell r="AL205" t="str">
            <v>-22.931752</v>
          </cell>
          <cell r="AM205" t="str">
            <v>-22.441327</v>
          </cell>
          <cell r="AN205" t="str">
            <v>1</v>
          </cell>
        </row>
        <row r="206">
          <cell r="C206" t="str">
            <v>lim_area_influencia_arco</v>
          </cell>
          <cell r="D206">
            <v>0</v>
          </cell>
          <cell r="E206" t="str">
            <v>D050_GAT_Limite_Pol_Adm</v>
          </cell>
          <cell r="F206" t="str">
            <v>Áreas de Influência - Arco Metropolitano</v>
          </cell>
          <cell r="G206" t="str">
            <v>20-01-01T00:00:00</v>
          </cell>
          <cell r="H206" t="str">
            <v>CMIG / GEGM</v>
          </cell>
          <cell r="J206" t="str">
            <v>&lt;DIV STYLE="text-align:Left;"&gt;&lt;DIV&gt;&lt;P&gt;&lt;SPAN&gt;Dado pertencente ao mapeamento 1:2000 da área urbana de 19 dos 21 municípios da Região Metropolitana do estado do Rio de Janeiro (municipio do Rio de Janeiro e Niterói já tinham bases próprias).&lt;/SPAN&gt;&lt;/P&gt;&lt;/DIV&gt;&lt;/DIV&gt;</v>
          </cell>
          <cell r="K206" t="str">
            <v>Áreas, Influência, Arco</v>
          </cell>
          <cell r="L206" t="str">
            <v>Áreas onde há influência do Arco Metropolitano.</v>
          </cell>
          <cell r="M206" t="str">
            <v>None</v>
          </cell>
          <cell r="N206" t="str">
            <v>por</v>
          </cell>
          <cell r="O206" t="str">
            <v>por</v>
          </cell>
          <cell r="P206" t="str">
            <v>File Geodatabase Feature Class</v>
          </cell>
          <cell r="S206" t="str">
            <v>EPSG</v>
          </cell>
          <cell r="T206" t="str">
            <v>6.11(9.2.0)</v>
          </cell>
          <cell r="U206" t="str">
            <v>Pedro Assis</v>
          </cell>
          <cell r="V206" t="str">
            <v>Fundação Centro Estadual de Estatísticas, Pesquisas e Formação de Servidores Públicos do Rio de Janeiro - CEPERJ</v>
          </cell>
          <cell r="W206" t="str">
            <v>Coordenador de Geociências da Fundação Ceperj</v>
          </cell>
          <cell r="Z206" t="str">
            <v>001</v>
          </cell>
          <cell r="AA206" t="str">
            <v>https://gis-portal.westeurope.cloudapp.azure.com/portal/sharing/rest/content/items/df7964b29e4d428f95313de67c990fbc/data</v>
          </cell>
          <cell r="AF206" t="str">
            <v>20230126</v>
          </cell>
          <cell r="AJ206" t="str">
            <v>-44.193832</v>
          </cell>
          <cell r="AK206" t="str">
            <v>-42.549011</v>
          </cell>
          <cell r="AL206" t="str">
            <v>-23.116097</v>
          </cell>
          <cell r="AM206" t="str">
            <v>-22.354988</v>
          </cell>
          <cell r="AN206" t="str">
            <v>1</v>
          </cell>
        </row>
        <row r="207">
          <cell r="C207" t="str">
            <v>lim_area_urbana_2010_ibge</v>
          </cell>
          <cell r="D207">
            <v>0</v>
          </cell>
          <cell r="E207" t="str">
            <v>D050_GAT_Limite_Pol_Adm</v>
          </cell>
          <cell r="F207" t="str">
            <v>Área Urbana (2010) - IBGE</v>
          </cell>
          <cell r="G207" t="str">
            <v>20-01-01T00:00:00</v>
          </cell>
          <cell r="H207" t="str">
            <v>IBGE</v>
          </cell>
          <cell r="J207" t="str">
            <v>&lt;DIV STYLE="text-align:Left;"&gt;&lt;DIV&gt;&lt;P&gt;&lt;SPAN&gt;Versões temporais de divisão política, principalmente limites de municípios e sedes de municípios.&lt;/SPAN&gt;&lt;/P&gt;&lt;/DIV&gt;&lt;/DIV&gt;</v>
          </cell>
          <cell r="K207" t="str">
            <v>Gestão Ambiental e Territorial, Limites Políticos e Administrativos</v>
          </cell>
          <cell r="L207" t="str">
            <v>Área Urbana (2010) - IBGE</v>
          </cell>
          <cell r="M207" t="str">
            <v>None</v>
          </cell>
          <cell r="N207" t="str">
            <v>por</v>
          </cell>
          <cell r="O207" t="str">
            <v>por</v>
          </cell>
          <cell r="P207" t="str">
            <v>File Geodatabase Feature Class</v>
          </cell>
          <cell r="S207" t="str">
            <v>EPSG</v>
          </cell>
          <cell r="T207" t="str">
            <v>6.11(9.2.0)</v>
          </cell>
          <cell r="U207" t="str">
            <v>Pedro Assis</v>
          </cell>
          <cell r="V207" t="str">
            <v>Fundação Centro Estadual de Estatísticas, Pesquisas e Formação de Servidores Públicos do Rio de Janeiro - CEPERJ</v>
          </cell>
          <cell r="W207" t="str">
            <v>Coordenador de Geociências da Fundação Ceperj</v>
          </cell>
          <cell r="Z207" t="str">
            <v>001</v>
          </cell>
          <cell r="AA207" t="str">
            <v>https://gis-portal.westeurope.cloudapp.azure.com/portal/sharing/rest/content/items/9d487d60476448d19ffc19b598e17c5b/data</v>
          </cell>
          <cell r="AF207" t="str">
            <v>20230126</v>
          </cell>
          <cell r="AJ207" t="str">
            <v>-44.798267</v>
          </cell>
          <cell r="AK207" t="str">
            <v>-40.959164</v>
          </cell>
          <cell r="AL207" t="str">
            <v>-23.249620</v>
          </cell>
          <cell r="AM207" t="str">
            <v>-20.817906</v>
          </cell>
          <cell r="AN207" t="str">
            <v>1</v>
          </cell>
        </row>
        <row r="208">
          <cell r="C208" t="str">
            <v>lim_areas_restritas_300</v>
          </cell>
          <cell r="D208">
            <v>0</v>
          </cell>
          <cell r="E208" t="str">
            <v>D050_GAT_Limite_Pol_Adm</v>
          </cell>
          <cell r="F208" t="str">
            <v>Áreas Restritas (Navegação) - 1:300.000</v>
          </cell>
          <cell r="G208" t="str">
            <v>20-01-01T00:00:00</v>
          </cell>
          <cell r="H208" t="str">
            <v>CEPERJ</v>
          </cell>
          <cell r="J208" t="str">
            <v>&lt;DIV STYLE="text-align:Left;"&gt;&lt;DIV&gt;&lt;P&gt;&lt;SPAN&gt;Áreas restritivas à navegação decorrentes de presença de elementos submarinos (cabos, canalizações, gasodutos) e áreas de proteção ambiental, áreas militares, entre outros&lt;/SPAN&gt;&lt;/P&gt;&lt;/DIV&gt;&lt;/DIV&gt;</v>
          </cell>
          <cell r="K208" t="str">
            <v>Limites, Navegação, Restrição</v>
          </cell>
          <cell r="L208" t="str">
            <v>Áreas Restritas (Navegação) - 1:300.000</v>
          </cell>
          <cell r="M208" t="str">
            <v>None</v>
          </cell>
          <cell r="N208" t="str">
            <v>por</v>
          </cell>
          <cell r="O208" t="str">
            <v>por</v>
          </cell>
          <cell r="P208" t="str">
            <v>File Geodatabase Feature Class</v>
          </cell>
          <cell r="S208" t="str">
            <v>EPSG</v>
          </cell>
          <cell r="T208" t="str">
            <v>6.11(9.2.0)</v>
          </cell>
          <cell r="U208" t="str">
            <v>Pedro Assis</v>
          </cell>
          <cell r="V208" t="str">
            <v>Fundação Centro Estadual de Estatísticas, Pesquisas e Formação de Servidores Públicos do Rio de Janeiro - CEPERJ</v>
          </cell>
          <cell r="W208" t="str">
            <v>Coordenador de Geociências da Fundação Ceperj</v>
          </cell>
          <cell r="Z208" t="str">
            <v>001</v>
          </cell>
          <cell r="AA208" t="str">
            <v>https://gis-portal.westeurope.cloudapp.azure.com/portal/sharing/rest/content/items/6828cad0e4b543e3a213828224f2784e/data</v>
          </cell>
          <cell r="AF208" t="str">
            <v>20230126</v>
          </cell>
          <cell r="AJ208" t="str">
            <v>-45.658101</v>
          </cell>
          <cell r="AK208" t="str">
            <v>-39.224661</v>
          </cell>
          <cell r="AL208" t="str">
            <v>-24.022739</v>
          </cell>
          <cell r="AM208" t="str">
            <v>-20.451240</v>
          </cell>
          <cell r="AN208" t="str">
            <v>1</v>
          </cell>
          <cell r="AO208" t="str">
            <v>0.000000</v>
          </cell>
          <cell r="AP208" t="str">
            <v>0.000000</v>
          </cell>
        </row>
        <row r="209">
          <cell r="C209" t="str">
            <v>lim_bairros_mprj</v>
          </cell>
          <cell r="D209">
            <v>0</v>
          </cell>
          <cell r="E209" t="str">
            <v>D050_GAT_Limite_Pol_Adm</v>
          </cell>
          <cell r="F209" t="str">
            <v>Limite de Bairros</v>
          </cell>
          <cell r="G209" t="str">
            <v>20-01-01T00:00:00</v>
          </cell>
          <cell r="H209" t="str">
            <v>Prefeituras / PMSBs Municipais / MPRJ</v>
          </cell>
          <cell r="J209" t="str">
            <v>&lt;DIV STYLE="text-align:Left;"&gt;&lt;DIV&gt;&lt;P&gt;&lt;SPAN&gt;Camada da base de dados do Ministério Público do estado do Rio de Janeiro utilizada na Infraestrutura de Dados Espaciais da Fundação CEPERJ com o intuito de centralizar a disponibilização de dados geoespaciais para suporte a tomada de decisões e democratização do acesso à informação.&lt;/SPAN&gt;&lt;/P&gt;&lt;/DIV&gt;&lt;/DIV&gt;</v>
          </cell>
          <cell r="K209" t="str">
            <v>Limites, Bairros</v>
          </cell>
          <cell r="L209" t="str">
            <v>Limite de Bairros dos Municípios do Estado do Rio de Janeiro.</v>
          </cell>
          <cell r="M209" t="str">
            <v>None</v>
          </cell>
          <cell r="N209" t="str">
            <v>por</v>
          </cell>
          <cell r="O209" t="str">
            <v>por</v>
          </cell>
          <cell r="P209" t="str">
            <v>File Geodatabase Feature Class</v>
          </cell>
          <cell r="S209" t="str">
            <v>EPSG</v>
          </cell>
          <cell r="T209" t="str">
            <v>6.11(9.2.0)</v>
          </cell>
          <cell r="U209" t="str">
            <v>Pedro Assis</v>
          </cell>
          <cell r="V209" t="str">
            <v>Fundação Centro Estadual de Estatísticas, Pesquisas e Formação de Servidores Públicos do Rio de Janeiro - CEPERJ</v>
          </cell>
          <cell r="W209" t="str">
            <v>Coordenador de Geociências da Fundação Ceperj</v>
          </cell>
          <cell r="Z209" t="str">
            <v>001</v>
          </cell>
          <cell r="AA209" t="str">
            <v>https://gis-portal.westeurope.cloudapp.azure.com/portal/sharing/rest/content/items/3e4a336ca2854deca46a2992ffbd0c70/data</v>
          </cell>
          <cell r="AF209" t="str">
            <v>20230126</v>
          </cell>
          <cell r="AJ209" t="str">
            <v>-44.888029</v>
          </cell>
          <cell r="AK209" t="str">
            <v>-40.958519</v>
          </cell>
          <cell r="AL209" t="str">
            <v>-23.369967</v>
          </cell>
          <cell r="AM209" t="str">
            <v>-20.763205</v>
          </cell>
          <cell r="AN209" t="str">
            <v>1</v>
          </cell>
        </row>
        <row r="210">
          <cell r="C210" t="str">
            <v>lim_bairros_mun_rj</v>
          </cell>
          <cell r="D210">
            <v>0</v>
          </cell>
          <cell r="E210" t="str">
            <v>D050_GAT_Limite_Pol_Adm</v>
          </cell>
          <cell r="F210" t="str">
            <v>Bairros do Município do Rio de Janeiro</v>
          </cell>
          <cell r="G210" t="str">
            <v>20-01-01T00:00:00</v>
          </cell>
          <cell r="H210" t="str">
            <v>GEOPEA</v>
          </cell>
          <cell r="J210" t="str">
            <v>&lt;DIV STYLE="text-align:Left;"&gt;&lt;DIV&gt;&lt;P&gt;&lt;SPAN&gt;Limite de bairros do município do Rio de Janeiro&lt;/SPAN&gt;&lt;/P&gt;&lt;/DIV&gt;&lt;/DIV&gt;</v>
          </cell>
          <cell r="K210" t="str">
            <v>Limites, Bairros, Rio de Janeiro</v>
          </cell>
          <cell r="L210" t="str">
            <v>Bairros do Município do Rio de Janeiro</v>
          </cell>
          <cell r="M210" t="str">
            <v>Conversão dos arquivos em formato CAD produzidos pela Engefoto - Engenharia e Aerolevantamentos S.A. em 01/06/1999. Dado revisado em 2010.</v>
          </cell>
          <cell r="N210" t="str">
            <v>por</v>
          </cell>
          <cell r="O210" t="str">
            <v>por</v>
          </cell>
          <cell r="P210" t="str">
            <v>File Geodatabase Feature Class</v>
          </cell>
          <cell r="S210" t="str">
            <v>EPSG</v>
          </cell>
          <cell r="T210" t="str">
            <v>6.11(9.2.0)</v>
          </cell>
          <cell r="U210" t="str">
            <v>Pedro Assis</v>
          </cell>
          <cell r="V210" t="str">
            <v>Fundação Centro Estadual de Estatísticas, Pesquisas e Formação de Servidores Públicos do Rio de Janeiro - CEPERJ</v>
          </cell>
          <cell r="W210" t="str">
            <v>Coordenador de Geociências da Fundação Ceperj</v>
          </cell>
          <cell r="Z210" t="str">
            <v>001</v>
          </cell>
          <cell r="AA210" t="str">
            <v>https://gis-portal.westeurope.cloudapp.azure.com/portal/sharing/rest/content/items/0d6163b1179f4be3bbf435ba6ad9919f/data</v>
          </cell>
          <cell r="AF210" t="str">
            <v>20230126</v>
          </cell>
          <cell r="AJ210" t="str">
            <v>-43.795475</v>
          </cell>
          <cell r="AK210" t="str">
            <v>-43.096904</v>
          </cell>
          <cell r="AL210" t="str">
            <v>-23.082906</v>
          </cell>
          <cell r="AM210" t="str">
            <v>-22.746033</v>
          </cell>
          <cell r="AN210" t="str">
            <v>1</v>
          </cell>
          <cell r="AO210" t="str">
            <v>0.000000</v>
          </cell>
          <cell r="AP210" t="str">
            <v>0.000000</v>
          </cell>
        </row>
        <row r="211">
          <cell r="C211" t="str">
            <v>lim_micro_homogeneas_1968</v>
          </cell>
          <cell r="D211">
            <v>0</v>
          </cell>
          <cell r="E211" t="str">
            <v>D050_GAT_Limite_Pol_Adm</v>
          </cell>
          <cell r="F211" t="str">
            <v>Microrregiões Homogêneas (1968)</v>
          </cell>
          <cell r="G211" t="str">
            <v>19-01-01T00:00:00</v>
          </cell>
          <cell r="H211" t="str">
            <v>IBGE</v>
          </cell>
          <cell r="J211" t="str">
            <v>&lt;DIV STYLE="text-align:Left;"&gt;&lt;DIV&gt;&lt;P&gt;&lt;SPAN&gt;Fatores como a expansão urbana e industrial, crescimento populacional e a ampliação da rede viária levaram o IBGE, no final da década de 1960, a propor uma nova regionalização para o Estado do Rio de Janeiro que levasse em conta fatores físicos, sociais e econômicos.    Assim, foram delimitadas as “microrregiões homogêneas” que substituíram as antigas zonas fisiográficas como unidades regionais de menor abrangência.    No então Estado do Rio de Janeiro (portanto excetuando-se o Estado da Guanabara), havia 13 microrregiões homogêneas definidas em função de aspectos físicos, distribuição demográfica, acessibilidade e organização das atividades econômicas.&lt;/SPAN&gt;&lt;/P&gt;&lt;/DIV&gt;&lt;/DIV&gt;</v>
          </cell>
          <cell r="K211" t="str">
            <v>Regionalização, Governo, Limites, Regiões</v>
          </cell>
          <cell r="L211" t="str">
            <v>Dado histórico com a Regionalização Governamental no estado do Rio de Janeiro no ano de 1968.</v>
          </cell>
          <cell r="M211" t="str">
            <v>None</v>
          </cell>
          <cell r="N211" t="str">
            <v>por</v>
          </cell>
          <cell r="O211" t="str">
            <v>por</v>
          </cell>
          <cell r="P211" t="str">
            <v>File Geodatabase Feature Class</v>
          </cell>
          <cell r="S211" t="str">
            <v>EPSG</v>
          </cell>
          <cell r="T211" t="str">
            <v>6.11(9.2.0)</v>
          </cell>
          <cell r="U211" t="str">
            <v>Pedro Assis</v>
          </cell>
          <cell r="V211" t="str">
            <v>Fundação Centro Estadual de Estatísticas, Pesquisas e Formação de Servidores Públicos do Rio de Janeiro - CEPERJ</v>
          </cell>
          <cell r="W211" t="str">
            <v>Coordenador de Geociências da Fundação Ceperj</v>
          </cell>
          <cell r="Z211" t="str">
            <v>001</v>
          </cell>
          <cell r="AA211" t="str">
            <v>https://gis-portal.westeurope.cloudapp.azure.com/portal/sharing/rest/content/items/207a5a889d0243358b1dbfae5e72d7b6/data</v>
          </cell>
          <cell r="AF211" t="str">
            <v>20230126</v>
          </cell>
          <cell r="AJ211" t="str">
            <v>-44.888550</v>
          </cell>
          <cell r="AK211" t="str">
            <v>-40.957354</v>
          </cell>
          <cell r="AL211" t="str">
            <v>-23.368685</v>
          </cell>
          <cell r="AM211" t="str">
            <v>-20.763119</v>
          </cell>
          <cell r="AN211" t="str">
            <v>1</v>
          </cell>
        </row>
        <row r="212">
          <cell r="C212" t="str">
            <v>lim_politico_admin_geroe</v>
          </cell>
          <cell r="D212">
            <v>0</v>
          </cell>
          <cell r="E212" t="str">
            <v>D050_GAT_Limite_Pol_Adm</v>
          </cell>
          <cell r="F212" t="str">
            <v>Limite Político Administrativo - GEROE</v>
          </cell>
          <cell r="G212" t="str">
            <v>19-01-01T00:00:00</v>
          </cell>
          <cell r="H212" t="str">
            <v>Fundação CIDE</v>
          </cell>
          <cell r="J212" t="str">
            <v>&lt;DIV STYLE="text-align:Left;"&gt;&lt;DIV&gt;&lt;P&gt;&lt;SPAN&gt;Dado gerado pela fundação CIDE no âmbito do Projeto Reconstrução Rio, no componente Assistência Técnica, a partir do subproduto de mapeamento temático digital pelo GEROE - Grupo Executivo para Recuperação e Obras de Emergência. O mapeamento foi realizado, nos anos de 1993 e 1994, nas escalas de 1:50.000 e 1:100.000 com base em imagens de satélite e nas cartas topográficas, na escala de 1:50.000, do IBGE/DSG.  Na escala de 1:50.000 foram mapeados os seguintes temas: Base Cartográfica, Uso do Solo e Cobertura Vegetal, Condicionantes Físicos – Ambientais e Dinâmica do Crescimento Urbano, todos recobrindo a área correspondente à Região Metropolitana do Rio de Janeiro.   Na escala de 1:100.000 foram mapeados os três temas a seguir: Base Cartográfica, Uso do Solo e Cobertura Vegetal e Condicionantes Físico-Ambientais abrange toda a área do Estado do Rio de Janeiro, exceto a área da Região Metropolitana, contemplada no mapeamento em 1:50.000.&lt;/SPAN&gt;&lt;/P&gt;&lt;/DIV&gt;&lt;/DIV&gt;</v>
          </cell>
          <cell r="K212" t="str">
            <v>Limites, GEROE</v>
          </cell>
          <cell r="L212" t="str">
            <v>Limite Político Administrativo.</v>
          </cell>
          <cell r="M212" t="str">
            <v>None</v>
          </cell>
          <cell r="N212" t="str">
            <v>por</v>
          </cell>
          <cell r="O212" t="str">
            <v>por</v>
          </cell>
          <cell r="P212" t="str">
            <v>File Geodatabase Feature Class</v>
          </cell>
          <cell r="S212" t="str">
            <v>EPSG</v>
          </cell>
          <cell r="T212" t="str">
            <v>6.11(9.2.0)</v>
          </cell>
          <cell r="U212" t="str">
            <v>Pedro Assis</v>
          </cell>
          <cell r="V212" t="str">
            <v>Fundação Centro Estadual de Estatísticas, Pesquisas e Formação de Servidores Públicos do Rio de Janeiro - CEPERJ</v>
          </cell>
          <cell r="W212" t="str">
            <v>Coordenador de Geociências da Fundação Ceperj</v>
          </cell>
          <cell r="Z212" t="str">
            <v>001</v>
          </cell>
          <cell r="AA212" t="str">
            <v>https://gis-portal.westeurope.cloudapp.azure.com/portal/sharing/rest/content/items/9691dcd15cb34c3b9044d79886ff2fed/data</v>
          </cell>
          <cell r="AF212" t="str">
            <v>20230126</v>
          </cell>
          <cell r="AJ212" t="str">
            <v>-44.888689</v>
          </cell>
          <cell r="AK212" t="str">
            <v>-40.957959</v>
          </cell>
          <cell r="AL212" t="str">
            <v>-23.368729</v>
          </cell>
          <cell r="AM212" t="str">
            <v>-20.762938</v>
          </cell>
          <cell r="AN212" t="str">
            <v>1</v>
          </cell>
        </row>
        <row r="213">
          <cell r="C213" t="str">
            <v>lim_regioes</v>
          </cell>
          <cell r="D213">
            <v>0</v>
          </cell>
          <cell r="E213" t="str">
            <v>D050_GAT_Limite_Pol_Adm</v>
          </cell>
          <cell r="F213" t="str">
            <v>Limites Regionais</v>
          </cell>
          <cell r="G213" t="str">
            <v>20-01-01T00:00:00</v>
          </cell>
          <cell r="H213" t="str">
            <v>GEOPEA</v>
          </cell>
          <cell r="J213" t="str">
            <v>&lt;DIV STYLE="text-align:Left;"&gt;&lt;DIV&gt;&lt;P&gt;&lt;SPAN&gt;Limites das regiões de governo do estado do Rio de Janeiro&lt;/SPAN&gt;&lt;/P&gt;&lt;/DIV&gt;&lt;/DIV&gt;</v>
          </cell>
          <cell r="K213" t="str">
            <v>Limites, Regiões, Estado do Rio de Janeiro</v>
          </cell>
          <cell r="L213" t="str">
            <v>Limites Regionais</v>
          </cell>
          <cell r="M213" t="str">
            <v>Dissolve da coluna REGGOV do dado  "rj2009_geo_SIRGAS".</v>
          </cell>
          <cell r="N213" t="str">
            <v>por</v>
          </cell>
          <cell r="O213" t="str">
            <v>por</v>
          </cell>
          <cell r="P213" t="str">
            <v>File Geodatabase Feature Class</v>
          </cell>
          <cell r="S213" t="str">
            <v>EPSG</v>
          </cell>
          <cell r="T213" t="str">
            <v>6.11(9.2.0)</v>
          </cell>
          <cell r="U213" t="str">
            <v>Pedro Assis</v>
          </cell>
          <cell r="V213" t="str">
            <v>Fundação Centro Estadual de Estatísticas, Pesquisas e Formação de Servidores Públicos do Rio de Janeiro - CEPERJ</v>
          </cell>
          <cell r="W213" t="str">
            <v>Coordenador de Geociências da Fundação Ceperj</v>
          </cell>
          <cell r="Z213" t="str">
            <v>001</v>
          </cell>
          <cell r="AA213" t="str">
            <v>https://gis-portal.westeurope.cloudapp.azure.com/portal/sharing/rest/content/items/bd500da1435c400998c631f3b74f27ea/data</v>
          </cell>
          <cell r="AF213" t="str">
            <v>20230126</v>
          </cell>
          <cell r="AJ213" t="str">
            <v>-44.888936</v>
          </cell>
          <cell r="AK213" t="str">
            <v>-40.957707</v>
          </cell>
          <cell r="AL213" t="str">
            <v>-23.369169</v>
          </cell>
          <cell r="AM213" t="str">
            <v>-20.763600</v>
          </cell>
          <cell r="AN213" t="str">
            <v>1</v>
          </cell>
          <cell r="AO213" t="str">
            <v>0.000000</v>
          </cell>
          <cell r="AP213" t="str">
            <v>0.000000</v>
          </cell>
        </row>
        <row r="214">
          <cell r="C214" t="str">
            <v>lim_regioes_1976</v>
          </cell>
          <cell r="D214">
            <v>0</v>
          </cell>
          <cell r="E214" t="str">
            <v>D050_GAT_Limite_Pol_Adm</v>
          </cell>
          <cell r="F214" t="str">
            <v>Regiões - Programa (1976)</v>
          </cell>
          <cell r="G214" t="str">
            <v>19-01-01T00:00:00</v>
          </cell>
          <cell r="H214" t="str">
            <v>FUNDREM</v>
          </cell>
          <cell r="J214" t="str">
            <v>&lt;DIV STYLE="text-align:Left;"&gt;&lt;DIV&gt;&lt;P&gt;&lt;SPAN&gt;Dado gerado pelo governo do Estado do Rio de Janeiro, através da Fundação para o Desenvolvimento da Região Metropolitana do Rio de Janeiro (FUNDREM), a partir das definições do poder público, com o intuito de melhor gerir o território estadual.     No Estado do Rio de Janeiro foram estabelecidas historicamente 5 diferentes regionalizações que contaram, respectivamente, com as seguintes unidades regionais: Zonas Fisiográficas, Microrregiões e Mesorregiões Homogêneas; Regiões – Programa; Microrregiões e Mesorregiões Geográficas, e Regiões de Governo.    A partir de 1987, substituindo as Regiões-Programa, as “Regiões de Planejamento e Ação de Governo”, ou simplesmente “Regiões de Governo”, foram adotadas após a aprovação do Plano de Desenvolvimento Econômico e Social do governo Moreira Franco. Elas se diferenciam das Regiões-Programas por não apresentar subdivisão das regiões industrial do Médio Paraíba e Norte, as quais foram inseridas as regiões Centro-Sul e Noroeste Fluminense. Além disso, houve a retirada dos municípios de Macaé e Conceição de Macabu da Região das Baixadas Litorâneas e inclusão destas na Região Norte Fluminense.&lt;/SPAN&gt;&lt;/P&gt;&lt;/DIV&gt;&lt;/DIV&gt;</v>
          </cell>
          <cell r="K214" t="str">
            <v>Regionalização, Governo, Limites, Regiões</v>
          </cell>
          <cell r="L214" t="str">
            <v>Dado histórico com as divisões da Região Metropolitana do estado do Rio de Janeiro no ano de 1975.</v>
          </cell>
          <cell r="M214" t="str">
            <v>None</v>
          </cell>
          <cell r="N214" t="str">
            <v>por</v>
          </cell>
          <cell r="O214" t="str">
            <v>por</v>
          </cell>
          <cell r="P214" t="str">
            <v>File Geodatabase Feature Class</v>
          </cell>
          <cell r="S214" t="str">
            <v>EPSG</v>
          </cell>
          <cell r="T214" t="str">
            <v>6.11(9.2.0)</v>
          </cell>
          <cell r="U214" t="str">
            <v>Pedro Assis</v>
          </cell>
          <cell r="V214" t="str">
            <v>Fundação Centro Estadual de Estatísticas, Pesquisas e Formação de Servidores Públicos do Rio de Janeiro - CEPERJ</v>
          </cell>
          <cell r="W214" t="str">
            <v>Coordenador de Geociências da Fundação Ceperj</v>
          </cell>
          <cell r="Z214" t="str">
            <v>001</v>
          </cell>
          <cell r="AA214" t="str">
            <v>https://gis-portal.westeurope.cloudapp.azure.com/portal/sharing/rest/content/items/a4cd4f05e6444a5598bbd10f7aa6a930/data</v>
          </cell>
          <cell r="AF214" t="str">
            <v>20230126</v>
          </cell>
          <cell r="AJ214" t="str">
            <v>-44.888550</v>
          </cell>
          <cell r="AK214" t="str">
            <v>-40.957354</v>
          </cell>
          <cell r="AL214" t="str">
            <v>-23.368685</v>
          </cell>
          <cell r="AM214" t="str">
            <v>-20.763119</v>
          </cell>
          <cell r="AN214" t="str">
            <v>1</v>
          </cell>
        </row>
        <row r="215">
          <cell r="C215" t="str">
            <v>lim_regioes_1987</v>
          </cell>
          <cell r="D215">
            <v>0</v>
          </cell>
          <cell r="E215" t="str">
            <v>D050_GAT_Limite_Pol_Adm</v>
          </cell>
          <cell r="F215" t="str">
            <v>Regiões de Governo (1987)</v>
          </cell>
          <cell r="G215" t="str">
            <v>19-01-01T00:00:00</v>
          </cell>
          <cell r="H215" t="str">
            <v>Fundação CIDE</v>
          </cell>
          <cell r="J215" t="str">
            <v>&lt;DIV STYLE="text-align:Left;"&gt;&lt;DIV&gt;&lt;P&gt;&lt;SPAN&gt;Dado gerado pelo governo do Estado do Rio de Janeiro, através da Fundação CIDE, a partir das definições do poder público, com o intuito de melhor gerir o território estadual.     No Estado do Rio de Janeiro foram estabelecidas historicamente 5 diferentes regionalizações que contaram, respectivamente, com as seguintes unidades regionais: Zonas Fisiográficas, Microrregiões e Mesorregiões Homogêneas; Regiões – Programa; Microrregiões e Mesorregiões Geográficas, e Regiões de Governo.    A partir de 1987, substituindo as Regiões-Programa, as “Regiões de Planejamento e Ação de Governo”, ou simplesmente “Regiões de Governo”, foram adotadas após a aprovação do Plano de Desenvolvimento Econômico e Social do governo Moreira Franco. Elas se diferenciam das Regiões-Programas por não apresentar subdivisão das regiões industrial do Médio Paraíba e Norte, as quais foram inseridas as regiões Centro-Sul e Noroeste Fluminense. Além disso, houve a retirada dos municípios de Macaé e Conceição de Macabu da Região das Baixadas Litorâneas e inclusão destas na Região Norte Fluminense.&lt;/SPAN&gt;&lt;/P&gt;&lt;/DIV&gt;&lt;/DIV&gt;</v>
          </cell>
          <cell r="K215" t="str">
            <v>Regionalização, Governo, Limites, Regiões</v>
          </cell>
          <cell r="L215" t="str">
            <v>Dado histórico com a Regionalização Governamental no estado do Rio de Janeiro no ano de 1987.</v>
          </cell>
          <cell r="M215" t="str">
            <v>None</v>
          </cell>
          <cell r="N215" t="str">
            <v>por</v>
          </cell>
          <cell r="O215" t="str">
            <v>por</v>
          </cell>
          <cell r="P215" t="str">
            <v>File Geodatabase Feature Class</v>
          </cell>
          <cell r="S215" t="str">
            <v>EPSG</v>
          </cell>
          <cell r="T215" t="str">
            <v>6.11(9.2.0)</v>
          </cell>
          <cell r="U215" t="str">
            <v>Pedro Assis</v>
          </cell>
          <cell r="V215" t="str">
            <v>Fundação Centro Estadual de Estatísticas, Pesquisas e Formação de Servidores Públicos do Rio de Janeiro - CEPERJ</v>
          </cell>
          <cell r="W215" t="str">
            <v>Coordenador de Geociências da Fundação Ceperj</v>
          </cell>
          <cell r="Z215" t="str">
            <v>001</v>
          </cell>
          <cell r="AA215" t="str">
            <v>https://gis-portal.westeurope.cloudapp.azure.com/portal/sharing/rest/content/items/74a7463a3b8b47e0bca475ff655ecd8b/data</v>
          </cell>
          <cell r="AF215" t="str">
            <v>20230126</v>
          </cell>
          <cell r="AJ215" t="str">
            <v>-44.888029</v>
          </cell>
          <cell r="AK215" t="str">
            <v>-40.959267</v>
          </cell>
          <cell r="AL215" t="str">
            <v>-23.369967</v>
          </cell>
          <cell r="AM215" t="str">
            <v>-20.763170</v>
          </cell>
          <cell r="AN215" t="str">
            <v>1</v>
          </cell>
        </row>
        <row r="216">
          <cell r="C216" t="str">
            <v>lim_regioes_1990</v>
          </cell>
          <cell r="D216">
            <v>0</v>
          </cell>
          <cell r="E216" t="str">
            <v>D050_GAT_Limite_Pol_Adm</v>
          </cell>
          <cell r="F216" t="str">
            <v>Regiões de Governo (1990)</v>
          </cell>
          <cell r="G216" t="str">
            <v>19-01-01T00:00:00</v>
          </cell>
          <cell r="H216" t="str">
            <v>Fundação CEPERJ</v>
          </cell>
          <cell r="J216" t="str">
            <v>&lt;DIV STYLE="text-align:Left;"&gt;&lt;DIV&gt;&lt;P&gt;&lt;SPAN&gt;Dado gerado pelo governo do Estado do Rio de Janeiro, através da Fundação CEPERJ do Rio de Janeiro, a partir das definições do poder público, com o intuito de melhor gerir o território estadual.     No Estado do Rio de Janeiro foram estabelecidas historicamente 5 diferentes regionalizações que contaram, respectivamente, com as seguintes unidades regionais: Zonas Fisiográficas, Microrregiões e Mesorregiões Homogêneas; Regiões – Programa; Microrregiões e Mesorregiões Geográficas, e Regiões de Governo.    A partir de 1987, substituindo as Regiões-Programa, as “Regiões de Planejamento e Ação de Governo”, ou simplesmente “Regiões de Governo”, foram adotadas após a aprovação do Plano de Desenvolvimento Econômico e Social do governo Moreira Franco. Elas se diferenciam das Regiões-Programas por não apresentar subdivisão das regiões industrial do Médio Paraíba e Norte, as quais foram inseridas as regiões Centro-Sul e Noroeste Fluminense. Além disso, houve a retirada dos municípios de Macaé e Conceição de Macabu da Região das Baixadas Litorâneas e inclusão destas na Região Norte Fluminense.&lt;/SPAN&gt;&lt;/P&gt;&lt;/DIV&gt;&lt;/DIV&gt;</v>
          </cell>
          <cell r="K216" t="str">
            <v>Regionalização, Governo, Limites, Regiões</v>
          </cell>
          <cell r="L216" t="str">
            <v>Dado com a Regionalização Governamental no estado do Rio de Janeiro no ano de 1990.</v>
          </cell>
          <cell r="M216" t="str">
            <v>None</v>
          </cell>
          <cell r="N216" t="str">
            <v>por</v>
          </cell>
          <cell r="O216" t="str">
            <v>por</v>
          </cell>
          <cell r="P216" t="str">
            <v>File Geodatabase Feature Class</v>
          </cell>
          <cell r="S216" t="str">
            <v>EPSG</v>
          </cell>
          <cell r="T216" t="str">
            <v>6.11(9.2.0)</v>
          </cell>
          <cell r="U216" t="str">
            <v>Pedro Assis</v>
          </cell>
          <cell r="V216" t="str">
            <v>Fundação Centro Estadual de Estatísticas, Pesquisas e Formação de Servidores Públicos do Rio de Janeiro - CEPERJ</v>
          </cell>
          <cell r="W216" t="str">
            <v>Coordenador de Geociências da Fundação Ceperj</v>
          </cell>
          <cell r="Z216" t="str">
            <v>001</v>
          </cell>
          <cell r="AA216" t="str">
            <v>https://gis-portal.westeurope.cloudapp.azure.com/portal/sharing/rest/content/items/0c35c3b56b4448f8940b9b6f4ac0e489/data</v>
          </cell>
          <cell r="AF216" t="str">
            <v>20230126</v>
          </cell>
          <cell r="AJ216" t="str">
            <v>-44.888029</v>
          </cell>
          <cell r="AK216" t="str">
            <v>-40.959267</v>
          </cell>
          <cell r="AL216" t="str">
            <v>-23.369967</v>
          </cell>
          <cell r="AM216" t="str">
            <v>-20.763170</v>
          </cell>
          <cell r="AN216" t="str">
            <v>1</v>
          </cell>
        </row>
        <row r="217">
          <cell r="C217" t="str">
            <v>lim_regioes_2002</v>
          </cell>
          <cell r="D217">
            <v>0</v>
          </cell>
          <cell r="E217" t="str">
            <v>D050_GAT_Limite_Pol_Adm</v>
          </cell>
          <cell r="F217" t="str">
            <v>Regiões de Governo (2002)</v>
          </cell>
          <cell r="G217" t="str">
            <v>20-01-01T00:00:00</v>
          </cell>
          <cell r="H217" t="str">
            <v>Fundação CEPERJ</v>
          </cell>
          <cell r="J217" t="str">
            <v>&lt;DIV STYLE="text-align:Left;"&gt;&lt;DIV&gt;&lt;P&gt;&lt;SPAN&gt;Dado gerado pelo governo do Estado do Rio de Janeiro, através da Fundação CEPERJ do Rio de Janeiro, a partir das definições do poder público, com o intuito de melhor gerir o território estadual.     No Estado do Rio de Janeiro foram estabelecidas historicamente 5 diferentes regionalizações que contaram, respectivamente, com as seguintes unidades regionais: Zonas Fisiográficas, Microrregiões e Mesorregiões Homogêneas; Regiões – Programa; Microrregiões e Mesorregiões Geográficas, e Regiões de Governo.    A partir de 1987, substituindo as Regiões-Programa, as “Regiões de Planejamento e Ação de Governo”, ou simplesmente “Regiões de Governo”, foram adotadas após a aprovação do Plano de Desenvolvimento Econômico e Social do governo Moreira Franco. Elas se diferenciam das Regiões-Programas por não apresentar subdivisão das regiões industrial do Médio Paraíba e Norte, as quais foram inseridas as regiões Centro-Sul e Noroeste Fluminense. Além disso, houve a retirada dos municípios de Macaé e Conceição de Macabu da Região das Baixadas Litorâneas e inclusão destas na Região Norte Fluminense.&lt;/SPAN&gt;&lt;/P&gt;&lt;/DIV&gt;&lt;/DIV&gt;</v>
          </cell>
          <cell r="K217" t="str">
            <v>Regionalização, Governo, Limites, Regiões</v>
          </cell>
          <cell r="L217" t="str">
            <v>Dado com a Regionalização Governamental no estado do Rio de Janeiro no ano de 2002.</v>
          </cell>
          <cell r="M217" t="str">
            <v>None</v>
          </cell>
          <cell r="N217" t="str">
            <v>por</v>
          </cell>
          <cell r="O217" t="str">
            <v>por</v>
          </cell>
          <cell r="P217" t="str">
            <v>File Geodatabase Feature Class</v>
          </cell>
          <cell r="S217" t="str">
            <v>EPSG</v>
          </cell>
          <cell r="T217" t="str">
            <v>6.11(9.2.0)</v>
          </cell>
          <cell r="U217" t="str">
            <v>Pedro Assis</v>
          </cell>
          <cell r="V217" t="str">
            <v>Fundação Centro Estadual de Estatísticas, Pesquisas e Formação de Servidores Públicos do Rio de Janeiro - CEPERJ</v>
          </cell>
          <cell r="W217" t="str">
            <v>Coordenador de Geociências da Fundação Ceperj</v>
          </cell>
          <cell r="Z217" t="str">
            <v>001</v>
          </cell>
          <cell r="AA217" t="str">
            <v>https://gis-portal.westeurope.cloudapp.azure.com/portal/sharing/rest/content/items/f41db197ae9144eba43f88c602367ec3/data</v>
          </cell>
          <cell r="AF217" t="str">
            <v>20230126</v>
          </cell>
          <cell r="AJ217" t="str">
            <v>-44.888029</v>
          </cell>
          <cell r="AK217" t="str">
            <v>-40.959267</v>
          </cell>
          <cell r="AL217" t="str">
            <v>-23.369967</v>
          </cell>
          <cell r="AM217" t="str">
            <v>-20.763170</v>
          </cell>
          <cell r="AN217" t="str">
            <v>1</v>
          </cell>
        </row>
        <row r="218">
          <cell r="C218" t="str">
            <v>lim_regioes_2007</v>
          </cell>
          <cell r="D218">
            <v>0</v>
          </cell>
          <cell r="E218" t="str">
            <v>D050_GAT_Limite_Pol_Adm</v>
          </cell>
          <cell r="F218" t="str">
            <v>Regiões Econômicas (2007)</v>
          </cell>
          <cell r="G218" t="str">
            <v>20-01-01T00:00:00</v>
          </cell>
          <cell r="H218" t="str">
            <v>Fundação CIDE</v>
          </cell>
          <cell r="J218" t="str">
            <v>&lt;DIV STYLE="text-align:Left;"&gt;&lt;DIV&gt;&lt;P&gt;&lt;SPAN&gt;Dado gerado pelo governo do Estado do Rio de Janeiro, através da Fundação CIDE, a partir das definições do poder público, com o intuito de melhor gerir o território estadual.     No Estado do Rio de Janeiro foram estabelecidas historicamente 5 diferentes regionalizações que contaram, respectivamente, com as seguintes unidades regionais: Zonas Fisiográficas, Microrregiões e Mesorregiões Homogêneas; Regiões – Programa; Microrregiões e Mesorregiões Geográficas, e Regiões de Governo.    A partir de 1987, substituindo as Regiões-Programa, as “Regiões de Planejamento e Ação de Governo”, ou simplesmente “Regiões de Governo”, foram adotadas após a aprovação do Plano de Desenvolvimento Econômico e Social do governo Moreira Franco. Elas se diferenciam das Regiões-Programas por não apresentar subdivisão das regiões industrial do Médio Paraíba e Norte, as quais foram inseridas as regiões Centro-Sul e Noroeste Fluminense. Além disso, houve a retirada dos municípios de Macaé e Conceição de Macabu da Região das Baixadas Litorâneas e inclusão destas na Região Norte Fluminense.&lt;/SPAN&gt;&lt;/P&gt;&lt;/DIV&gt;&lt;/DIV&gt;</v>
          </cell>
          <cell r="K218" t="str">
            <v>Regionalização, Governo, Limites, Regiões</v>
          </cell>
          <cell r="L218" t="str">
            <v>Dado histórico com a proposta de regionalização do estado do Rio de Janeiro, no ano de 2007, a partir de parâmetros econômicos.</v>
          </cell>
          <cell r="M218" t="str">
            <v>None</v>
          </cell>
          <cell r="N218" t="str">
            <v>por</v>
          </cell>
          <cell r="O218" t="str">
            <v>por</v>
          </cell>
          <cell r="P218" t="str">
            <v>File Geodatabase Feature Class</v>
          </cell>
          <cell r="S218" t="str">
            <v>EPSG</v>
          </cell>
          <cell r="T218" t="str">
            <v>6.11(9.2.0)</v>
          </cell>
          <cell r="U218" t="str">
            <v>Pedro Assis</v>
          </cell>
          <cell r="V218" t="str">
            <v>Fundação Centro Estadual de Estatísticas, Pesquisas e Formação de Servidores Públicos do Rio de Janeiro - CEPERJ</v>
          </cell>
          <cell r="W218" t="str">
            <v>Coordenador de Geociências da Fundação Ceperj</v>
          </cell>
          <cell r="Z218" t="str">
            <v>001</v>
          </cell>
          <cell r="AA218" t="str">
            <v>https://gis-portal.westeurope.cloudapp.azure.com/portal/sharing/rest/content/items/8648d24723cd48d893b0948e05d1c50a/data</v>
          </cell>
          <cell r="AF218" t="str">
            <v>20230126</v>
          </cell>
          <cell r="AJ218" t="str">
            <v>-44.888550</v>
          </cell>
          <cell r="AK218" t="str">
            <v>-40.957354</v>
          </cell>
          <cell r="AL218" t="str">
            <v>-23.368685</v>
          </cell>
          <cell r="AM218" t="str">
            <v>-20.763119</v>
          </cell>
          <cell r="AN218" t="str">
            <v>1</v>
          </cell>
        </row>
        <row r="219">
          <cell r="C219" t="str">
            <v>lim_regioes_2009</v>
          </cell>
          <cell r="D219">
            <v>0</v>
          </cell>
          <cell r="E219" t="str">
            <v>D050_GAT_Limite_Pol_Adm</v>
          </cell>
          <cell r="F219" t="str">
            <v>Regiões de Governo (2009)</v>
          </cell>
          <cell r="G219" t="str">
            <v>20-01-01T00:00:00</v>
          </cell>
          <cell r="H219" t="str">
            <v>Fundação CEPERJ</v>
          </cell>
          <cell r="J219" t="str">
            <v>&lt;DIV STYLE="text-align:Left;"&gt;&lt;DIV&gt;&lt;P&gt;&lt;SPAN&gt;Dado gerado pelo governo do Estado do Rio de Janeiro, através da Fundação CEPERJ, a partir das definições do poder público, com o intuito de melhor gerir o território estadual.     No Estado do Rio de Janeiro foram estabelecidas historicamente 5 diferentes regionalizações que contaram, respectivamente, com as seguintes unidades regionais: Zonas Fisiográficas, Microrregiões e Mesorregiões Homogêneas; Regiões – Programa; Microrregiões e Mesorregiões Geográficas, e Regiões de Governo.    A partir de 1987, substituindo as Regiões-Programa, as “Regiões de Planejamento e Ação de Governo”, ou simplesmente “Regiões de Governo”, foram adotadas após a aprovação do Plano de Desenvolvimento Econômico e Social do governo Moreira Franco. Elas se diferenciam das Regiões-Programas por não apresentar subdivisão das regiões industrial do Médio Paraíba e Norte, as quais foram inseridas as regiões Centro-Sul e Noroeste Fluminense. Além disso, houve a retirada dos municípios de Macaé e Conceição de Macabu da Região das Baixadas Litorâneas e inclusão destas na Região Norte Fluminense.&lt;/SPAN&gt;&lt;/P&gt;&lt;/DIV&gt;&lt;/DIV&gt;</v>
          </cell>
          <cell r="K219" t="str">
            <v>Regionalização, Governo, Limites, Regiões</v>
          </cell>
          <cell r="L219" t="str">
            <v>Dado com a Regionalização Governamental no estado do Rio de Janeiro no ano de 2009.</v>
          </cell>
          <cell r="M219" t="str">
            <v>None</v>
          </cell>
          <cell r="N219" t="str">
            <v>por</v>
          </cell>
          <cell r="O219" t="str">
            <v>por</v>
          </cell>
          <cell r="P219" t="str">
            <v>File Geodatabase Feature Class</v>
          </cell>
          <cell r="S219" t="str">
            <v>EPSG</v>
          </cell>
          <cell r="T219" t="str">
            <v>6.11(9.2.0)</v>
          </cell>
          <cell r="U219" t="str">
            <v>Pedro Assis</v>
          </cell>
          <cell r="V219" t="str">
            <v>Fundação Centro Estadual de Estatísticas, Pesquisas e Formação de Servidores Públicos do Rio de Janeiro - CEPERJ</v>
          </cell>
          <cell r="W219" t="str">
            <v>Coordenador de Geociências da Fundação Ceperj</v>
          </cell>
          <cell r="Z219" t="str">
            <v>001</v>
          </cell>
          <cell r="AA219" t="str">
            <v>https://gis-portal.westeurope.cloudapp.azure.com/portal/sharing/rest/content/items/2b11a6837dc54041ab875ed9623e69ff/data</v>
          </cell>
          <cell r="AF219" t="str">
            <v>20230126</v>
          </cell>
          <cell r="AJ219" t="str">
            <v>-44.888029</v>
          </cell>
          <cell r="AK219" t="str">
            <v>-40.959267</v>
          </cell>
          <cell r="AL219" t="str">
            <v>-23.369967</v>
          </cell>
          <cell r="AM219" t="str">
            <v>-20.763170</v>
          </cell>
          <cell r="AN219" t="str">
            <v>1</v>
          </cell>
        </row>
        <row r="220">
          <cell r="C220" t="str">
            <v>lim_regioes_2013</v>
          </cell>
          <cell r="D220">
            <v>0</v>
          </cell>
          <cell r="E220" t="str">
            <v>D050_GAT_Limite_Pol_Adm</v>
          </cell>
          <cell r="F220" t="str">
            <v>Regiões de Governo (2013)</v>
          </cell>
          <cell r="G220" t="str">
            <v>20-01-01T00:00:00</v>
          </cell>
          <cell r="H220" t="str">
            <v>Fundação CEPERJ</v>
          </cell>
          <cell r="J220" t="str">
            <v>&lt;DIV STYLE="text-align:Left;"&gt;&lt;DIV&gt;&lt;P&gt;&lt;SPAN&gt;Dado gerado pelo governo do Estado do Rio de Janeiro, através da Fundação CEPERJ, a partir das definições do poder público, com o intuito de melhor gerir o território estadual.     No Estado do Rio de Janeiro foram estabelecidas historicamente 5 diferentes regionalizações que contaram, respectivamente, com as seguintes unidades regionais: Zonas Fisiográficas, Microrregiões e Mesorregiões Homogêneas; Regiões – Programa; Microrregiões e Mesorregiões Geográficas, e Regiões de Governo.    A partir de 1987, substituindo as Regiões-Programa, as “Regiões de Planejamento e Ação de Governo”, ou simplesmente “Regiões de Governo”, foram adotadas após a aprovação do Plano de Desenvolvimento Econômico e Social do governo Moreira Franco. Elas se diferenciam das Regiões-Programas por não apresentar subdivisão das regiões industrial do Médio Paraíba e Norte, as quais foram inseridas as regiões Centro-Sul e Noroeste Fluminense. Além disso, houve a retirada dos municípios de Macaé e Conceição de Macabu da Região das Baixadas Litorâneas e inclusão destas na Região Norte Fluminense.&lt;/SPAN&gt;&lt;/P&gt;&lt;/DIV&gt;&lt;/DIV&gt;</v>
          </cell>
          <cell r="K220" t="str">
            <v>Regionalização, Governo, Limites, Regiões</v>
          </cell>
          <cell r="L220" t="str">
            <v>Dado histórico com a Regionalização Governamental no estado do Rio de Janeiro no ano de 2013.</v>
          </cell>
          <cell r="M220" t="str">
            <v>None</v>
          </cell>
          <cell r="N220" t="str">
            <v>por</v>
          </cell>
          <cell r="O220" t="str">
            <v>por</v>
          </cell>
          <cell r="P220" t="str">
            <v>File Geodatabase Feature Class</v>
          </cell>
          <cell r="S220" t="str">
            <v>EPSG</v>
          </cell>
          <cell r="T220" t="str">
            <v>6.11(9.2.0)</v>
          </cell>
          <cell r="U220" t="str">
            <v>Pedro Assis</v>
          </cell>
          <cell r="V220" t="str">
            <v>Fundação Centro Estadual de Estatísticas, Pesquisas e Formação de Servidores Públicos do Rio de Janeiro - CEPERJ</v>
          </cell>
          <cell r="W220" t="str">
            <v>Coordenador de Geociências da Fundação Ceperj</v>
          </cell>
          <cell r="Z220" t="str">
            <v>001</v>
          </cell>
          <cell r="AA220" t="str">
            <v>https://gis-portal.westeurope.cloudapp.azure.com/portal/sharing/rest/content/items/6361c58bae2a412a908338a6f2442b3d/data</v>
          </cell>
          <cell r="AF220" t="str">
            <v>20230126</v>
          </cell>
          <cell r="AJ220" t="str">
            <v>-44.888550</v>
          </cell>
          <cell r="AK220" t="str">
            <v>-40.957354</v>
          </cell>
          <cell r="AL220" t="str">
            <v>-23.368685</v>
          </cell>
          <cell r="AM220" t="str">
            <v>-20.763119</v>
          </cell>
          <cell r="AN220" t="str">
            <v>1</v>
          </cell>
        </row>
        <row r="221">
          <cell r="C221" t="str">
            <v>lim_regioes_2018</v>
          </cell>
          <cell r="D221">
            <v>0</v>
          </cell>
          <cell r="E221" t="str">
            <v>D050_GAT_Limite_Pol_Adm</v>
          </cell>
          <cell r="F221" t="str">
            <v>Regiões de Governo (2018)</v>
          </cell>
          <cell r="G221" t="str">
            <v>20-01-01T00:00:00</v>
          </cell>
          <cell r="H221" t="str">
            <v>Fundação CEPERJ</v>
          </cell>
          <cell r="J221" t="str">
            <v>&lt;DIV STYLE="text-align:Left;"&gt;&lt;DIV&gt;&lt;P&gt;&lt;SPAN&gt;Dado gerado pelo governo do Estado do Rio de Janeiro, através da Fundação CEPERJ, a partir das definições do poder público, com o intuito de melhor gerir o território estadual.     No Estado do Rio de Janeiro foram estabelecidas historicamente 5 diferentes regionalizações que contaram, respectivamente, com as seguintes unidades regionais: Zonas Fisiográficas, Microrregiões e Mesorregiões Homogêneas; Regiões – Programa; Microrregiões e Mesorregiões Geográficas, e Regiões de Governo.    A partir de 1987, substituindo as Regiões-Programa, as “Regiões de Planejamento e Ação de Governo”, ou simplesmente “Regiões de Governo”, foram adotadas após a aprovação do Plano de Desenvolvimento Econômico e Social do governo Moreira Franco. Elas se diferenciam das Regiões-Programas por não apresentar subdivisão das regiões industrial do Médio Paraíba e Norte, as quais foram inseridas as regiões Centro-Sul e Noroeste Fluminense. Além disso, houve a retirada dos municípios de Macaé e Conceição de Macabu da Região das Baixadas Litorâneas e inclusão destas na Região Norte Fluminense.&lt;/SPAN&gt;&lt;/P&gt;&lt;/DIV&gt;&lt;/DIV&gt;</v>
          </cell>
          <cell r="K221" t="str">
            <v>Regionalização, Governo, Limites, Regiões</v>
          </cell>
          <cell r="L221" t="str">
            <v>Dado com a Regionalização Governamental no estado do Rio de Janeiro no ano de 2018.</v>
          </cell>
          <cell r="M221" t="str">
            <v>None</v>
          </cell>
          <cell r="N221" t="str">
            <v>por</v>
          </cell>
          <cell r="O221" t="str">
            <v>por</v>
          </cell>
          <cell r="P221" t="str">
            <v>File Geodatabase Feature Class</v>
          </cell>
          <cell r="S221" t="str">
            <v>EPSG</v>
          </cell>
          <cell r="T221" t="str">
            <v>6.11(9.2.0)</v>
          </cell>
          <cell r="U221" t="str">
            <v>Pedro Assis</v>
          </cell>
          <cell r="V221" t="str">
            <v>Fundação Centro Estadual de Estatísticas, Pesquisas e Formação de Servidores Públicos do Rio de Janeiro - CEPERJ</v>
          </cell>
          <cell r="W221" t="str">
            <v>Coordenador de Geociências da Fundação Ceperj</v>
          </cell>
          <cell r="Z221" t="str">
            <v>001</v>
          </cell>
          <cell r="AA221" t="str">
            <v>https://gis-portal.westeurope.cloudapp.azure.com/portal/sharing/rest/content/items/51bde6311cf040e18eb1715e81fb7024/data</v>
          </cell>
          <cell r="AF221" t="str">
            <v>20230126</v>
          </cell>
          <cell r="AJ221" t="str">
            <v>-44.888029</v>
          </cell>
          <cell r="AK221" t="str">
            <v>-40.959267</v>
          </cell>
          <cell r="AL221" t="str">
            <v>-23.369967</v>
          </cell>
          <cell r="AM221" t="str">
            <v>-20.763170</v>
          </cell>
          <cell r="AN221" t="str">
            <v>1</v>
          </cell>
        </row>
        <row r="222">
          <cell r="C222" t="str">
            <v>lim_regioes_governo_2003</v>
          </cell>
          <cell r="D222">
            <v>0</v>
          </cell>
          <cell r="E222" t="str">
            <v>D050_GAT_Limite_Pol_Adm</v>
          </cell>
          <cell r="F222" t="str">
            <v>Regiões de Governo (2003)</v>
          </cell>
          <cell r="G222" t="str">
            <v>20-01-01T00:00:00</v>
          </cell>
          <cell r="H222" t="str">
            <v>Fundação CEPERJ</v>
          </cell>
          <cell r="J222" t="str">
            <v>&lt;DIV STYLE="text-align:Left;"&gt;&lt;DIV&gt;&lt;P&gt;&lt;SPAN&gt;Versões temporais de divisão política, principalmente limites de municípios e sedes de municípios.&lt;/SPAN&gt;&lt;/P&gt;&lt;/DIV&gt;&lt;/DIV&gt;</v>
          </cell>
          <cell r="K222" t="str">
            <v>Regiões, Limites</v>
          </cell>
          <cell r="L222" t="str">
            <v>Regiões de Governo (2003)</v>
          </cell>
          <cell r="M222" t="str">
            <v>None</v>
          </cell>
          <cell r="N222" t="str">
            <v>por</v>
          </cell>
          <cell r="O222" t="str">
            <v>por</v>
          </cell>
          <cell r="P222" t="str">
            <v>File Geodatabase Feature Class</v>
          </cell>
          <cell r="S222" t="str">
            <v>EPSG</v>
          </cell>
          <cell r="T222" t="str">
            <v>6.11(9.2.0)</v>
          </cell>
          <cell r="U222" t="str">
            <v>Pedro Assis</v>
          </cell>
          <cell r="V222" t="str">
            <v>Fundação Centro Estadual de Estatísticas, Pesquisas e Formação de Servidores Públicos do Rio de Janeiro - CEPERJ</v>
          </cell>
          <cell r="W222" t="str">
            <v>Coordenador de Geociências da Fundação Ceperj</v>
          </cell>
          <cell r="Z222" t="str">
            <v>001</v>
          </cell>
          <cell r="AA222" t="str">
            <v>https://gis-portal.westeurope.cloudapp.azure.com/portal/sharing/rest/content/items/c1ab52ea0f034d89a60f836f6587f3ba/data</v>
          </cell>
          <cell r="AF222" t="str">
            <v>20230126</v>
          </cell>
          <cell r="AJ222" t="str">
            <v>-44.887767</v>
          </cell>
          <cell r="AK222" t="str">
            <v>-40.958746</v>
          </cell>
          <cell r="AL222" t="str">
            <v>-23.368357</v>
          </cell>
          <cell r="AM222" t="str">
            <v>-20.764527</v>
          </cell>
          <cell r="AN222" t="str">
            <v>1</v>
          </cell>
        </row>
        <row r="223">
          <cell r="C223" t="str">
            <v>lim_regionalizacao_saraca_2010</v>
          </cell>
          <cell r="D223">
            <v>0</v>
          </cell>
          <cell r="E223" t="str">
            <v>D050_GAT_Limite_Pol_Adm</v>
          </cell>
          <cell r="F223" t="str">
            <v>Proposta de Regionalização por Saraça (2010)</v>
          </cell>
          <cell r="N223" t="str">
            <v>por</v>
          </cell>
          <cell r="O223" t="str">
            <v>por</v>
          </cell>
          <cell r="P223" t="str">
            <v>File Geodatabase Feature Class</v>
          </cell>
          <cell r="S223" t="str">
            <v>EPSG</v>
          </cell>
          <cell r="T223" t="str">
            <v>6.11(9.2.0)</v>
          </cell>
          <cell r="AA223" t="str">
            <v>https://gis-portal.westeurope.cloudapp.azure.com/portal/sharing/rest/content/items/56b52577cf36450ead2df14b6c8ebcf9/data</v>
          </cell>
          <cell r="AF223" t="str">
            <v>20230126</v>
          </cell>
        </row>
        <row r="224">
          <cell r="C224" t="str">
            <v>lim_rmrj_1975</v>
          </cell>
          <cell r="D224">
            <v>0</v>
          </cell>
          <cell r="E224" t="str">
            <v>D050_GAT_Limite_Pol_Adm</v>
          </cell>
          <cell r="F224" t="str">
            <v>Região Metropolitana do Rio de Janeiro (1975)</v>
          </cell>
          <cell r="G224" t="str">
            <v>19-01-01T00:00:00</v>
          </cell>
          <cell r="H224" t="str">
            <v>FUNDREM</v>
          </cell>
          <cell r="J224" t="str">
            <v>&lt;DIV STYLE="text-align:Left;"&gt;&lt;DIV&gt;&lt;P&gt;&lt;SPAN&gt;A Região Metropolitana concentra capital, infraestrutura e força de trabalho. Nela se encontra a maior parte das indústrias do Estado, formando um parque industrial bastante diversificado.    Reúne também serviços altamente especializados nos setores financeiro, comercial, educacional e de saúde, assim como órgãos e instituições públicas, entre outros.    Atualmente congregando mais de 70% da população do estado, esta Região de Governo constitui-se também em espaço de pressão social marcado por grandes contradições, pois, muitas vezes, o crescimento econômico não caminha junto com o atendimento das necessidades básicas da população.&lt;/SPAN&gt;&lt;/P&gt;&lt;/DIV&gt;&lt;/DIV&gt;</v>
          </cell>
          <cell r="K224" t="str">
            <v>Regionalização, Governo, Limites, Regiões, RMRJ</v>
          </cell>
          <cell r="L224" t="str">
            <v>Dado histórico com as divisões da Região Metropolitana do estado do Rio de Janeiro no ano de 1975.</v>
          </cell>
          <cell r="M224" t="str">
            <v>None</v>
          </cell>
          <cell r="N224" t="str">
            <v>por</v>
          </cell>
          <cell r="O224" t="str">
            <v>por</v>
          </cell>
          <cell r="P224" t="str">
            <v>File Geodatabase Feature Class</v>
          </cell>
          <cell r="S224" t="str">
            <v>EPSG</v>
          </cell>
          <cell r="T224" t="str">
            <v>6.11(9.2.0)</v>
          </cell>
          <cell r="U224" t="str">
            <v>Pedro Assis</v>
          </cell>
          <cell r="V224" t="str">
            <v>Fundação Centro Estadual de Estatísticas, Pesquisas e Formação de Servidores Públicos do Rio de Janeiro - CEPERJ</v>
          </cell>
          <cell r="W224" t="str">
            <v>Coordenador de Geociências da Fundação Ceperj</v>
          </cell>
          <cell r="Z224" t="str">
            <v>001</v>
          </cell>
          <cell r="AA224" t="str">
            <v>https://gis-portal.westeurope.cloudapp.azure.com/portal/sharing/rest/content/items/1e6b19129cc1488da559fdbf341a9b12/data</v>
          </cell>
          <cell r="AF224" t="str">
            <v>20230126</v>
          </cell>
          <cell r="AJ224" t="str">
            <v>-44.193635</v>
          </cell>
          <cell r="AK224" t="str">
            <v>-42.636411</v>
          </cell>
          <cell r="AL224" t="str">
            <v>-23.101925</v>
          </cell>
          <cell r="AM224" t="str">
            <v>-22.084407</v>
          </cell>
          <cell r="AN224" t="str">
            <v>1</v>
          </cell>
        </row>
        <row r="225">
          <cell r="C225" t="str">
            <v>lim_rmrj_1990</v>
          </cell>
          <cell r="D225">
            <v>0</v>
          </cell>
          <cell r="E225" t="str">
            <v>D050_GAT_Limite_Pol_Adm</v>
          </cell>
          <cell r="F225" t="str">
            <v>Região Metropolitana do Rio de Janeiro (1990)</v>
          </cell>
          <cell r="G225" t="str">
            <v>19-01-01T00:00:00</v>
          </cell>
          <cell r="H225" t="str">
            <v>Fundação CIDE</v>
          </cell>
          <cell r="J225" t="str">
            <v>&lt;DIV STYLE="text-align:Left;"&gt;&lt;DIV&gt;&lt;P&gt;&lt;SPAN&gt;A Região Metropolitana concentra capital, infraestrutura e força de trabalho. Nela se encontra a maior parte das indústrias do Estado, formando um parque industrial bastante diversificado.    Reúne também serviços altamente especializados nos setores financeiro, comercial, educacional e de saúde, assim como órgãos e instituições públicas, entre outros.    Atualmente congregando mais de 70% da população do estado, esta Região de Governo constitui-se também em espaço de pressão social marcado por grandes contradições, pois, muitas vezes, o crescimento econômico não caminha junto com o atendimento das necessidades básicas da população.&lt;/SPAN&gt;&lt;/P&gt;&lt;/DIV&gt;&lt;/DIV&gt;</v>
          </cell>
          <cell r="K225" t="str">
            <v>Regionalização, Governo, Limites, Regiões, RMRJ</v>
          </cell>
          <cell r="L225" t="str">
            <v>Dado histórico com as divisões da Região Metropolitana do estado do Rio de Janeiro no ano de 1990.</v>
          </cell>
          <cell r="M225" t="str">
            <v>None</v>
          </cell>
          <cell r="N225" t="str">
            <v>por</v>
          </cell>
          <cell r="O225" t="str">
            <v>por</v>
          </cell>
          <cell r="P225" t="str">
            <v>File Geodatabase Feature Class</v>
          </cell>
          <cell r="S225" t="str">
            <v>EPSG</v>
          </cell>
          <cell r="T225" t="str">
            <v>6.11(9.2.0)</v>
          </cell>
          <cell r="U225" t="str">
            <v>Pedro Assis</v>
          </cell>
          <cell r="V225" t="str">
            <v>Fundação Centro Estadual de Estatísticas, Pesquisas e Formação de Servidores Públicos do Rio de Janeiro - CEPERJ</v>
          </cell>
          <cell r="W225" t="str">
            <v>Coordenador de Geociências da Fundação Ceperj</v>
          </cell>
          <cell r="Z225" t="str">
            <v>001</v>
          </cell>
          <cell r="AA225" t="str">
            <v>https://gis-portal.westeurope.cloudapp.azure.com/portal/sharing/rest/content/items/1f26e61a92b949a68fa53e34d6f716d8/data</v>
          </cell>
          <cell r="AF225" t="str">
            <v>20230126</v>
          </cell>
          <cell r="AJ225" t="str">
            <v>-44.193635</v>
          </cell>
          <cell r="AK225" t="str">
            <v>-42.636411</v>
          </cell>
          <cell r="AL225" t="str">
            <v>-23.101925</v>
          </cell>
          <cell r="AM225" t="str">
            <v>-22.449254</v>
          </cell>
          <cell r="AN225" t="str">
            <v>1</v>
          </cell>
        </row>
        <row r="226">
          <cell r="C226" t="str">
            <v>lim_rmrj_2001</v>
          </cell>
          <cell r="D226">
            <v>0</v>
          </cell>
          <cell r="E226" t="str">
            <v>D050_GAT_Limite_Pol_Adm</v>
          </cell>
          <cell r="F226" t="str">
            <v>Região Metropolitana do Rio de Janeiro (2001)</v>
          </cell>
          <cell r="G226" t="str">
            <v>20-01-01T00:00:00</v>
          </cell>
          <cell r="H226" t="str">
            <v>Fundação CIDE</v>
          </cell>
          <cell r="J226" t="str">
            <v>&lt;DIV STYLE="text-align:Left;"&gt;&lt;DIV&gt;&lt;P&gt;&lt;SPAN&gt;A Região Metropolitana concentra capital, infraestrutura e força de trabalho. Nela se encontra a maior parte das indústrias do Estado, formando um parque industrial bastante diversificado.    Reúne também serviços altamente especializados nos setores financeiro, comercial, educacional e de saúde, assim como órgãos e instituições públicas, entre outros.    Atualmente congregando mais de 70% da população do estado, esta Região de Governo constitui-se também em espaço de pressão social marcado por grandes contradições, pois, muitas vezes, o crescimento econômico não caminha junto com o atendimento das necessidades básicas da população.&lt;/SPAN&gt;&lt;/P&gt;&lt;/DIV&gt;&lt;/DIV&gt;</v>
          </cell>
          <cell r="K226" t="str">
            <v>Regionalização, Governo, Limites, Regiões, RMRJ</v>
          </cell>
          <cell r="L226" t="str">
            <v>Dado histórico com as divisões da Região Metropolitana do estado do Rio de Janeiro no ano de 2001.</v>
          </cell>
          <cell r="M226" t="str">
            <v>None</v>
          </cell>
          <cell r="N226" t="str">
            <v>por</v>
          </cell>
          <cell r="O226" t="str">
            <v>por</v>
          </cell>
          <cell r="P226" t="str">
            <v>File Geodatabase Feature Class</v>
          </cell>
          <cell r="S226" t="str">
            <v>EPSG</v>
          </cell>
          <cell r="T226" t="str">
            <v>6.11(9.2.0)</v>
          </cell>
          <cell r="U226" t="str">
            <v>Pedro Assis</v>
          </cell>
          <cell r="V226" t="str">
            <v>Fundação Centro Estadual de Estatísticas, Pesquisas e Formação de Servidores Públicos do Rio de Janeiro - CEPERJ</v>
          </cell>
          <cell r="W226" t="str">
            <v>Coordenador de Geociências da Fundação Ceperj</v>
          </cell>
          <cell r="Z226" t="str">
            <v>001</v>
          </cell>
          <cell r="AA226" t="str">
            <v>https://gis-portal.westeurope.cloudapp.azure.com/portal/sharing/rest/content/items/aafa75301598493abbea1a00223bfcbe/data</v>
          </cell>
          <cell r="AF226" t="str">
            <v>20230126</v>
          </cell>
          <cell r="AJ226" t="str">
            <v>-44.193635</v>
          </cell>
          <cell r="AK226" t="str">
            <v>-42.644625</v>
          </cell>
          <cell r="AL226" t="str">
            <v>-23.101925</v>
          </cell>
          <cell r="AM226" t="str">
            <v>-22.449254</v>
          </cell>
          <cell r="AN226" t="str">
            <v>1</v>
          </cell>
        </row>
        <row r="227">
          <cell r="C227" t="str">
            <v>lim_rmrj_2002</v>
          </cell>
          <cell r="D227">
            <v>0</v>
          </cell>
          <cell r="E227" t="str">
            <v>D050_GAT_Limite_Pol_Adm</v>
          </cell>
          <cell r="F227" t="str">
            <v>Região Metropolitana do Rio de Janeiro (2002)</v>
          </cell>
          <cell r="G227" t="str">
            <v>20-01-01T00:00:00</v>
          </cell>
          <cell r="H227" t="str">
            <v>Fundação CIDE</v>
          </cell>
          <cell r="J227" t="str">
            <v>&lt;DIV STYLE="text-align:Left;"&gt;&lt;DIV&gt;&lt;P&gt;&lt;SPAN&gt;A Região Metropolitana concentra capital, infraestrutura e força de trabalho. Nela se encontra a maior parte das indústrias do Estado, formando um parque industrial bastante diversificado.    Reúne também serviços altamente especializados nos setores financeiro, comercial, educacional e de saúde, assim como órgãos e instituições públicas, entre outros.    Atualmente congregando mais de 70% da população do estado, esta Região de Governo constitui-se também em espaço de pressão social marcado por grandes contradições, pois, muitas vezes, o crescimento econômico não caminha junto com o atendimento das necessidades básicas da população.&lt;/SPAN&gt;&lt;/P&gt;&lt;/DIV&gt;&lt;/DIV&gt;</v>
          </cell>
          <cell r="K227" t="str">
            <v>Regionalização, Governo, Limites, Regiões, RMRJ</v>
          </cell>
          <cell r="L227" t="str">
            <v>Dado histórico com as divisões da Região Metropolitana do estado do Rio de Janeiro no ano de 2002.</v>
          </cell>
          <cell r="M227" t="str">
            <v>None</v>
          </cell>
          <cell r="N227" t="str">
            <v>por</v>
          </cell>
          <cell r="O227" t="str">
            <v>por</v>
          </cell>
          <cell r="P227" t="str">
            <v>File Geodatabase Feature Class</v>
          </cell>
          <cell r="S227" t="str">
            <v>EPSG</v>
          </cell>
          <cell r="T227" t="str">
            <v>6.11(9.2.0)</v>
          </cell>
          <cell r="U227" t="str">
            <v>Pedro Assis</v>
          </cell>
          <cell r="V227" t="str">
            <v>Fundação Centro Estadual de Estatísticas, Pesquisas e Formação de Servidores Públicos do Rio de Janeiro - CEPERJ</v>
          </cell>
          <cell r="W227" t="str">
            <v>Coordenador de Geociências da Fundação Ceperj</v>
          </cell>
          <cell r="Z227" t="str">
            <v>001</v>
          </cell>
          <cell r="AA227" t="str">
            <v>https://gis-portal.westeurope.cloudapp.azure.com/portal/sharing/rest/content/items/6407ef50a0884464a1cc2a3b431b37fa/data</v>
          </cell>
          <cell r="AF227" t="str">
            <v>20230126</v>
          </cell>
          <cell r="AJ227" t="str">
            <v>-43.839400</v>
          </cell>
          <cell r="AK227" t="str">
            <v>-42.644625</v>
          </cell>
          <cell r="AL227" t="str">
            <v>-23.081927</v>
          </cell>
          <cell r="AM227" t="str">
            <v>-22.449254</v>
          </cell>
          <cell r="AN227" t="str">
            <v>1</v>
          </cell>
        </row>
        <row r="228">
          <cell r="C228" t="str">
            <v>lim_rmrj_2010</v>
          </cell>
          <cell r="D228">
            <v>0</v>
          </cell>
          <cell r="E228" t="str">
            <v>D050_GAT_Limite_Pol_Adm</v>
          </cell>
          <cell r="F228" t="str">
            <v>Região Metropolitana do Rio de Janeiro (2010)</v>
          </cell>
          <cell r="G228" t="str">
            <v>20-01-01T00:00:00</v>
          </cell>
          <cell r="H228" t="str">
            <v>Fundação CEPERJ</v>
          </cell>
          <cell r="J228" t="str">
            <v>&lt;DIV STYLE="text-align:Left;"&gt;&lt;DIV&gt;&lt;P&gt;&lt;SPAN&gt;A Região Metropolitana concentra capital, infraestrutura e força de trabalho. Nela se encontra a maior parte das indústrias do Estado, formando um parque industrial bastante diversificado.    Reúne também serviços altamente especializados nos setores financeiro, comercial, educacional e de saúde, assim como órgãos e instituições públicas, entre outros.    Atualmente congregando mais de 70% da população do estado, esta Região de Governo constitui-se também em espaço de pressão social marcado por grandes contradições, pois, muitas vezes, o crescimento econômico não caminha junto com o atendimento das necessidades básicas da população.&lt;/SPAN&gt;&lt;/P&gt;&lt;/DIV&gt;&lt;/DIV&gt;</v>
          </cell>
          <cell r="K228" t="str">
            <v>Regionalização, Governo, Limites, Regiões, RMRJ</v>
          </cell>
          <cell r="L228" t="str">
            <v>Dado histórico com as divisões da Região Metropolitana do estado do Rio de Janeiro no ano de 2010.</v>
          </cell>
          <cell r="M228" t="str">
            <v>None</v>
          </cell>
          <cell r="N228" t="str">
            <v>por</v>
          </cell>
          <cell r="O228" t="str">
            <v>por</v>
          </cell>
          <cell r="P228" t="str">
            <v>File Geodatabase Feature Class</v>
          </cell>
          <cell r="S228" t="str">
            <v>EPSG</v>
          </cell>
          <cell r="T228" t="str">
            <v>6.11(9.2.0)</v>
          </cell>
          <cell r="U228" t="str">
            <v>Pedro Assis</v>
          </cell>
          <cell r="V228" t="str">
            <v>Fundação Centro Estadual de Estatísticas, Pesquisas e Formação de Servidores Públicos do Rio de Janeiro - CEPERJ</v>
          </cell>
          <cell r="W228" t="str">
            <v>Coordenador de Geociências da Fundação Ceperj</v>
          </cell>
          <cell r="Z228" t="str">
            <v>001</v>
          </cell>
          <cell r="AA228" t="str">
            <v>https://gis-portal.westeurope.cloudapp.azure.com/portal/sharing/rest/content/items/39a4a3a8acbb4e2d81c09d2b6e1da7a1/data</v>
          </cell>
          <cell r="AF228" t="str">
            <v>20230126</v>
          </cell>
          <cell r="AJ228" t="str">
            <v>-43.939802</v>
          </cell>
          <cell r="AK228" t="str">
            <v>-42.636411</v>
          </cell>
          <cell r="AL228" t="str">
            <v>-23.081927</v>
          </cell>
          <cell r="AM228" t="str">
            <v>-22.449254</v>
          </cell>
          <cell r="AN228" t="str">
            <v>1</v>
          </cell>
        </row>
        <row r="229">
          <cell r="C229" t="str">
            <v>lim_rmrj_2013</v>
          </cell>
          <cell r="D229">
            <v>0</v>
          </cell>
          <cell r="E229" t="str">
            <v>D050_GAT_Limite_Pol_Adm</v>
          </cell>
          <cell r="F229" t="str">
            <v>Região Metropolitana do Rio de Janeiro (2013)</v>
          </cell>
          <cell r="G229" t="str">
            <v>20-01-01T00:00:00</v>
          </cell>
          <cell r="H229" t="str">
            <v>Fundação CEPERJ</v>
          </cell>
          <cell r="J229" t="str">
            <v>&lt;DIV STYLE="text-align:Left;"&gt;&lt;DIV&gt;&lt;DIV&gt;&lt;P&gt;&lt;SPAN&gt;A Região Metropolitana concentra capital, infraestrutura e força de trabalho. Nela se encontra a maior parte das indústrias do Estado, formando um parque industrial bastante diversificado.    Reúne também serviços altamente especializados nos setores financeiro, comercial, educacional e de saúde, assim como órgãos e instituições públicas, entre outros.    Atualmente congregando mais de 70% da população do estado, esta Região de Governo constitui-se também em espaço de pressão social marcado por grandes contradições, pois, muitas vezes, o crescimento econômico não caminha junto com o atendimento das necessidades básicas da população.&lt;/SPAN&gt;&lt;/P&gt;&lt;/DIV&gt;&lt;/DIV&gt;&lt;/DIV&gt;</v>
          </cell>
          <cell r="K229" t="str">
            <v>Regionalização, Governo, Limites, Regiões, RMRJ</v>
          </cell>
          <cell r="L229" t="str">
            <v>Dado histórico com as divisões da Região Metropolitana do estado do Rio de Janeiro no ano de 2013.</v>
          </cell>
          <cell r="M229" t="str">
            <v>None</v>
          </cell>
          <cell r="N229" t="str">
            <v>por</v>
          </cell>
          <cell r="O229" t="str">
            <v>por</v>
          </cell>
          <cell r="P229" t="str">
            <v>File Geodatabase Feature Class</v>
          </cell>
          <cell r="S229" t="str">
            <v>EPSG</v>
          </cell>
          <cell r="T229" t="str">
            <v>6.11(9.2.0)</v>
          </cell>
          <cell r="U229" t="str">
            <v>Pedro Assis</v>
          </cell>
          <cell r="V229" t="str">
            <v>Fundação Centro Estadual de Estatísticas, Pesquisas e Formação de Servidores Públicos do Rio de Janeiro - CEPERJ</v>
          </cell>
          <cell r="W229" t="str">
            <v>Coordenador de Geociências da Fundação Ceperj</v>
          </cell>
          <cell r="Z229" t="str">
            <v>001</v>
          </cell>
          <cell r="AA229" t="str">
            <v>https://gis-portal.westeurope.cloudapp.azure.com/portal/sharing/rest/content/items/bcd5dd42508b4c07b3298119fa32871e/data</v>
          </cell>
          <cell r="AF229" t="str">
            <v>20230126</v>
          </cell>
          <cell r="AJ229" t="str">
            <v>-43.939577</v>
          </cell>
          <cell r="AK229" t="str">
            <v>-42.441433</v>
          </cell>
          <cell r="AL229" t="str">
            <v>-23.083033</v>
          </cell>
          <cell r="AM229" t="str">
            <v>-22.355593</v>
          </cell>
          <cell r="AN229" t="str">
            <v>1</v>
          </cell>
        </row>
        <row r="230">
          <cell r="C230" t="str">
            <v>lim_zonas_fisiograficas_1960</v>
          </cell>
          <cell r="D230">
            <v>0</v>
          </cell>
          <cell r="E230" t="str">
            <v>D050_GAT_Limite_Pol_Adm</v>
          </cell>
          <cell r="F230" t="str">
            <v>Zonas Fisiográficas (1960)</v>
          </cell>
          <cell r="G230" t="str">
            <v>19-01-01T00:00:00</v>
          </cell>
          <cell r="H230" t="str">
            <v>IBGE</v>
          </cell>
          <cell r="J230" t="str">
            <v>&lt;DIV STYLE="text-align:Left;"&gt;&lt;DIV&gt;&lt;P&gt;&lt;SPAN&gt;As Zonas Fisiográficas constituíram a primeira divisão regional do estado feita pelo IBGE em 1945. Sua regionalização baseou-se no princípio da Região homogênea e o critério adotado baseou-se na posição geográfica e semelhanças existentes no meio físico.    Ao todo eram 10 zonas, a saber: Baixada da Guanabara, Baixada de Goytacazes, Cantagalo, Muriaé, Alto da Serra, Baixada do Rio São João, Baixada de Araruama, Baixada do Rio Guandu, Resende e Litoral da Baía de Ilha Grande.&lt;/SPAN&gt;&lt;/P&gt;&lt;/DIV&gt;&lt;/DIV&gt;</v>
          </cell>
          <cell r="K230" t="str">
            <v>Regionalização, Governo, Limites, Regiões, IBGE, Zonas Fisiográficas</v>
          </cell>
          <cell r="L230" t="str">
            <v>Dado histórico com a Regionalização Governamental no estado do Rio de Janeiro no ano de 1960.</v>
          </cell>
          <cell r="M230" t="str">
            <v>None</v>
          </cell>
          <cell r="N230" t="str">
            <v>por</v>
          </cell>
          <cell r="O230" t="str">
            <v>por</v>
          </cell>
          <cell r="P230" t="str">
            <v>File Geodatabase Feature Class</v>
          </cell>
          <cell r="S230" t="str">
            <v>EPSG</v>
          </cell>
          <cell r="T230" t="str">
            <v>6.11(9.2.0)</v>
          </cell>
          <cell r="U230" t="str">
            <v>Pedro Assis</v>
          </cell>
          <cell r="V230" t="str">
            <v>Fundação Centro Estadual de Estatísticas, Pesquisas e Formação de Servidores Públicos do Rio de Janeiro - CEPERJ</v>
          </cell>
          <cell r="W230" t="str">
            <v>Coordenador de Geociências da Fundação Ceperj</v>
          </cell>
          <cell r="Z230" t="str">
            <v>001</v>
          </cell>
          <cell r="AA230" t="str">
            <v>https://gis-portal.westeurope.cloudapp.azure.com/portal/sharing/rest/content/items/d55c338776ff4b4eb8901cc51e62cabb/data</v>
          </cell>
          <cell r="AF230" t="str">
            <v>20230126</v>
          </cell>
          <cell r="AJ230" t="str">
            <v>-44.888550</v>
          </cell>
          <cell r="AK230" t="str">
            <v>-40.957354</v>
          </cell>
          <cell r="AL230" t="str">
            <v>-23.368685</v>
          </cell>
          <cell r="AM230" t="str">
            <v>-20.763119</v>
          </cell>
          <cell r="AN230" t="str">
            <v>1</v>
          </cell>
        </row>
        <row r="231">
          <cell r="C231" t="str">
            <v>lim_zonas_plano_diretor_arco</v>
          </cell>
          <cell r="D231">
            <v>0</v>
          </cell>
          <cell r="E231" t="str">
            <v>D050_GAT_Limite_Pol_Adm</v>
          </cell>
          <cell r="F231" t="str">
            <v>Zonas do Plano Diretor - Arco Metropolitano</v>
          </cell>
          <cell r="G231" t="str">
            <v>20-01-01T00:00:00</v>
          </cell>
          <cell r="H231" t="str">
            <v>CMIG / GEGM</v>
          </cell>
          <cell r="J231" t="str">
            <v>&lt;DIV STYLE="text-align:Left;"&gt;&lt;DIV&gt;&lt;P&gt;&lt;SPAN&gt;Dado pertencente ao mapeamento 1:2000 da área urbana de 19 dos 21 municípios da Região Metropolitana do estado do Rio de Janeiro (município do Rio de Janeiro e Niterói já tinham bases próprias).&lt;/SPAN&gt;&lt;/P&gt;&lt;/DIV&gt;&lt;/DIV&gt;</v>
          </cell>
          <cell r="K231" t="str">
            <v>Zonas, Plano, Diretor, Arco</v>
          </cell>
          <cell r="L231" t="str">
            <v>Zonas do Plano Diretor - Arco Metropolitano</v>
          </cell>
          <cell r="M231" t="str">
            <v>None</v>
          </cell>
          <cell r="N231" t="str">
            <v>por</v>
          </cell>
          <cell r="O231" t="str">
            <v>por</v>
          </cell>
          <cell r="P231" t="str">
            <v>File Geodatabase Feature Class</v>
          </cell>
          <cell r="S231" t="str">
            <v>EPSG</v>
          </cell>
          <cell r="T231" t="str">
            <v>6.11(9.2.0)</v>
          </cell>
          <cell r="U231" t="str">
            <v>Pedro Assis</v>
          </cell>
          <cell r="V231" t="str">
            <v>Fundação Centro Estadual de Estatísticas, Pesquisas e Formação de Servidores Públicos do Rio de Janeiro - CEPERJ</v>
          </cell>
          <cell r="W231" t="str">
            <v>Coordenador de Geociências da Fundação Ceperj</v>
          </cell>
          <cell r="Z231" t="str">
            <v>001</v>
          </cell>
          <cell r="AA231" t="str">
            <v>https://gis-portal.westeurope.cloudapp.azure.com/portal/sharing/rest/content/items/775bf1a00f8147688eb9e79347c1c19e/data</v>
          </cell>
          <cell r="AF231" t="str">
            <v>20230126</v>
          </cell>
          <cell r="AJ231" t="str">
            <v>-44.193803</v>
          </cell>
          <cell r="AK231" t="str">
            <v>-42.549398</v>
          </cell>
          <cell r="AL231" t="str">
            <v>-23.102638</v>
          </cell>
          <cell r="AM231" t="str">
            <v>-22.355081</v>
          </cell>
          <cell r="AN231" t="str">
            <v>1</v>
          </cell>
        </row>
        <row r="232">
          <cell r="C232" t="str">
            <v>limite_estadual</v>
          </cell>
          <cell r="D232">
            <v>0</v>
          </cell>
          <cell r="E232" t="str">
            <v>D050_GAT_Limite_Pol_Adm</v>
          </cell>
          <cell r="F232" t="str">
            <v>limite_estadual</v>
          </cell>
          <cell r="G232" t="str">
            <v>2016-06-21T00:00:00</v>
          </cell>
          <cell r="H232" t="str">
            <v>GEOPEA, 2012</v>
          </cell>
          <cell r="J232" t="str">
            <v>&lt;DIV STYLE="text-align:Left;"&gt;&lt;DIV&gt;&lt;DIV&gt;&lt;P&gt;&lt;SPAN&gt;Limites das Regiões de Governo do estado do Rio de Janeiro&lt;/SPAN&gt;&lt;/P&gt;&lt;/DIV&gt;&lt;/DIV&gt;&lt;/DIV&gt;</v>
          </cell>
          <cell r="K232" t="str">
            <v>Limites, Regiões, estado do Rio de Janeiro</v>
          </cell>
          <cell r="L232" t="str">
            <v>Limite Estadual</v>
          </cell>
          <cell r="M232" t="str">
            <v>Dissolve da coluna REGGOV do dado  "rj2009_geo_SIRGAS".</v>
          </cell>
          <cell r="N232" t="str">
            <v>por</v>
          </cell>
          <cell r="O232" t="str">
            <v>por</v>
          </cell>
          <cell r="P232" t="str">
            <v>File Geodatabase Feature Class</v>
          </cell>
          <cell r="S232" t="str">
            <v>EPSG</v>
          </cell>
          <cell r="T232" t="str">
            <v>6.11(9.2.0)</v>
          </cell>
          <cell r="AA232">
            <v>0</v>
          </cell>
          <cell r="AF232" t="str">
            <v>20220209</v>
          </cell>
        </row>
        <row r="233">
          <cell r="C233" t="str">
            <v>loc_area_desap_arco_a</v>
          </cell>
          <cell r="D233">
            <v>0</v>
          </cell>
          <cell r="E233" t="str">
            <v>D060_GAT_Localidades</v>
          </cell>
          <cell r="F233" t="str">
            <v>Áreas Desapropriadas - Arco Metropolitano</v>
          </cell>
          <cell r="G233" t="str">
            <v>20-01-01T00:00:00</v>
          </cell>
          <cell r="H233" t="str">
            <v>CMIG / GEGM</v>
          </cell>
          <cell r="J233" t="str">
            <v>&lt;DIV STYLE="text-align:Left;"&gt;&lt;DIV&gt;&lt;P&gt;&lt;SPAN&gt;Dado pertencente ao Projeto do Arco Metropolitano.&lt;/SPAN&gt;&lt;/P&gt;&lt;/DIV&gt;&lt;/DIV&gt;</v>
          </cell>
          <cell r="K233" t="str">
            <v>Gestão Ambiental e Territorial, Localidades, Áreas Desapropriadas, Arco Metropolitano</v>
          </cell>
          <cell r="L233" t="str">
            <v>Áreas Desapropriadas - Arco Metropolitano</v>
          </cell>
          <cell r="M233" t="str">
            <v>None</v>
          </cell>
          <cell r="N233" t="str">
            <v>por</v>
          </cell>
          <cell r="O233" t="str">
            <v>por</v>
          </cell>
          <cell r="P233" t="str">
            <v>File Geodatabase Feature Class</v>
          </cell>
          <cell r="S233" t="str">
            <v>EPSG</v>
          </cell>
          <cell r="T233" t="str">
            <v>6.11(9.2.0)</v>
          </cell>
          <cell r="U233" t="str">
            <v>Pedro Assis</v>
          </cell>
          <cell r="V233" t="str">
            <v>Fundação Centro Estadual de Estatísticas, Pesquisas e Formação de Servidores Públicos do Rio de Janeiro - CEPERJ</v>
          </cell>
          <cell r="W233" t="str">
            <v>Coordenador de Geociências da Fundação Ceperj</v>
          </cell>
          <cell r="Z233" t="str">
            <v>001</v>
          </cell>
          <cell r="AA233" t="str">
            <v>https://gis-portal.westeurope.cloudapp.azure.com/portal/sharing/rest/content/items/30b5f3ba42624271a8eea0d94671e8c5/data</v>
          </cell>
          <cell r="AF233" t="str">
            <v>20230127</v>
          </cell>
          <cell r="AJ233" t="str">
            <v>-43.822830</v>
          </cell>
          <cell r="AK233" t="str">
            <v>-43.280712</v>
          </cell>
          <cell r="AL233" t="str">
            <v>-22.876951</v>
          </cell>
          <cell r="AM233" t="str">
            <v>-22.653665</v>
          </cell>
          <cell r="AN233" t="str">
            <v>1</v>
          </cell>
          <cell r="AO233" t="str">
            <v>0.000000</v>
          </cell>
          <cell r="AP233" t="str">
            <v>0.000000</v>
          </cell>
        </row>
        <row r="234">
          <cell r="C234" t="str">
            <v>loc_bombeiros_ceperj</v>
          </cell>
          <cell r="D234">
            <v>0</v>
          </cell>
          <cell r="E234" t="str">
            <v>D030_GAT_Institucional</v>
          </cell>
          <cell r="F234" t="str">
            <v>Corpo de Bombeiros - CEPERJ</v>
          </cell>
          <cell r="G234" t="str">
            <v>20-01-01T00:00:00</v>
          </cell>
          <cell r="H234" t="str">
            <v>CEPERJ / MPRJ / CBMERJ / OSM</v>
          </cell>
          <cell r="J234" t="str">
            <v>&lt;DIV STYLE="text-align:Left;"&gt;&lt;DIV&gt;&lt;P&gt;&lt;SPAN&gt;Camada obtida a partir da base de dados da Fundação CEPERJ e utilizada na Infraestrutura de Dados Espaciais do Rio de Janeiro com o intuito de centralizar a disponibilização de dados geoespaciais para suporte a tomada de decisões e democratização do acesso à informação.&lt;/SPAN&gt;&lt;/P&gt;&lt;/DIV&gt;&lt;/DIV&gt;</v>
          </cell>
          <cell r="K234" t="str">
            <v>Corpo de Bombeiros, Segurança</v>
          </cell>
          <cell r="L234" t="str">
            <v>Unidades de Corpo de Bombeiros do estado do Rio de Janeiro.</v>
          </cell>
          <cell r="M234" t="str">
            <v>None</v>
          </cell>
          <cell r="N234" t="str">
            <v>por</v>
          </cell>
          <cell r="O234" t="str">
            <v>por</v>
          </cell>
          <cell r="P234" t="str">
            <v>File Geodatabase Feature Class</v>
          </cell>
          <cell r="S234" t="str">
            <v>EPSG</v>
          </cell>
          <cell r="T234" t="str">
            <v>6.11(9.2.0)</v>
          </cell>
          <cell r="U234" t="str">
            <v>Pedro Assis</v>
          </cell>
          <cell r="V234" t="str">
            <v>Fundação Centro Estadual de Estatísticas, Pesquisas e Formação de Servidores Públicos do Rio de Janeiro - CEPERJ</v>
          </cell>
          <cell r="W234" t="str">
            <v>Coordenador de Geociências da Fundação Ceperj</v>
          </cell>
          <cell r="Z234" t="str">
            <v>001</v>
          </cell>
          <cell r="AA234" t="str">
            <v>https://gis-portal.westeurope.cloudapp.azure.com/portal/sharing/rest/content/items/5550ad1703e949899d9e4882c2e32b4b/data</v>
          </cell>
          <cell r="AF234" t="str">
            <v>20230123</v>
          </cell>
          <cell r="AJ234" t="str">
            <v>-44.728169</v>
          </cell>
          <cell r="AK234" t="str">
            <v>-41.017624</v>
          </cell>
          <cell r="AL234" t="str">
            <v>-23.221271</v>
          </cell>
          <cell r="AM234" t="str">
            <v>-21.046831</v>
          </cell>
          <cell r="AN234" t="str">
            <v>1</v>
          </cell>
        </row>
        <row r="235">
          <cell r="C235" t="str">
            <v>loc_cidade_meninos_arco</v>
          </cell>
          <cell r="D235">
            <v>0</v>
          </cell>
          <cell r="E235" t="str">
            <v>D060_GAT_Localidades</v>
          </cell>
          <cell r="F235" t="str">
            <v>Cidade dos Meninos - Arco Metropolitano</v>
          </cell>
          <cell r="G235" t="str">
            <v>20-01-01T00:00:00</v>
          </cell>
          <cell r="H235" t="str">
            <v>CMIG / GEGM</v>
          </cell>
          <cell r="J235" t="str">
            <v>&lt;DIV STYLE="text-align:Left;"&gt;&lt;DIV&gt;&lt;DIV&gt;&lt;P&gt;&lt;SPAN&gt;Dado pertencente ao Projeto do Arco Metropolitano.&lt;/SPAN&gt;&lt;/P&gt;&lt;/DIV&gt;&lt;/DIV&gt;&lt;/DIV&gt;</v>
          </cell>
          <cell r="K235" t="str">
            <v>Gestão Ambiental e Territorial, Localidades, Cidades dos Meninos, Arco Metropolitano</v>
          </cell>
          <cell r="L235" t="str">
            <v>Cidade dos Meninos - Arco Metropolitano</v>
          </cell>
          <cell r="M235" t="str">
            <v>None</v>
          </cell>
          <cell r="N235" t="str">
            <v>por</v>
          </cell>
          <cell r="O235" t="str">
            <v>por</v>
          </cell>
          <cell r="P235" t="str">
            <v>File Geodatabase Feature Class</v>
          </cell>
          <cell r="S235" t="str">
            <v>EPSG</v>
          </cell>
          <cell r="T235" t="str">
            <v>6.11(9.2.0)</v>
          </cell>
          <cell r="U235" t="str">
            <v>Pedro Assis</v>
          </cell>
          <cell r="V235" t="str">
            <v>Fundação Centro Estadual de Estatísticas, Pesquisas e Formação de Servidores Públicos do Rio de Janeiro - CEPERJ</v>
          </cell>
          <cell r="W235" t="str">
            <v>Coordenador de Geociências da Fundação Ceperj</v>
          </cell>
          <cell r="Z235" t="str">
            <v>001</v>
          </cell>
          <cell r="AA235" t="str">
            <v>https://gis-portal.westeurope.cloudapp.azure.com/portal/sharing/rest/content/items/1414894f7f98449ba0a47c2bcd2d9dde/data</v>
          </cell>
          <cell r="AF235" t="str">
            <v>20230126</v>
          </cell>
          <cell r="AJ235" t="str">
            <v>-43.331062</v>
          </cell>
          <cell r="AK235" t="str">
            <v>-43.306671</v>
          </cell>
          <cell r="AL235" t="str">
            <v>-22.676980</v>
          </cell>
          <cell r="AM235" t="str">
            <v>-22.665071</v>
          </cell>
          <cell r="AN235" t="str">
            <v>1</v>
          </cell>
        </row>
        <row r="236">
          <cell r="C236" t="str">
            <v>loc_complexos_mprj</v>
          </cell>
          <cell r="D236">
            <v>0</v>
          </cell>
          <cell r="E236" t="str">
            <v>D060_GAT_Localidades</v>
          </cell>
          <cell r="F236" t="str">
            <v>Complexos Habitacionais</v>
          </cell>
          <cell r="G236" t="str">
            <v>20-01-01T00:00:00</v>
          </cell>
          <cell r="H236" t="str">
            <v>MPRJ em MAPAS 2019 / com base no SABREN / IPP / Wikimapia e Google Maps</v>
          </cell>
          <cell r="J236" t="str">
            <v>&lt;DIV STYLE="text-align:Left;"&gt;&lt;DIV&gt;&lt;P&gt;&lt;SPAN&gt;Camada da base de dados do Ministério Público do estado do Rio de Janeiro utilizada na Infraestrutura de Dados Espaciais da Fundação CEPERJ com o intuito de centralizar a disponibilização de dados geoespaciais para suporte a tomada de decisões e democratização do acesso à informação.&lt;/SPAN&gt;&lt;/P&gt;&lt;/DIV&gt;&lt;/DIV&gt;</v>
          </cell>
          <cell r="K236" t="str">
            <v>Comunidade, Complexo</v>
          </cell>
          <cell r="L236" t="str">
            <v>Grandes complexos de comunidades e/ou conjuntos habitacionais.</v>
          </cell>
          <cell r="M236" t="str">
            <v>None</v>
          </cell>
          <cell r="N236" t="str">
            <v>por</v>
          </cell>
          <cell r="O236" t="str">
            <v>por</v>
          </cell>
          <cell r="P236" t="str">
            <v>File Geodatabase Feature Class</v>
          </cell>
          <cell r="S236" t="str">
            <v>EPSG</v>
          </cell>
          <cell r="T236" t="str">
            <v>6.11(9.2.0)</v>
          </cell>
          <cell r="U236" t="str">
            <v>Pedro Assis</v>
          </cell>
          <cell r="V236" t="str">
            <v>Fundação Centro Estadual de Estatísticas, Pesquisas e Formação de Servidores Públicos do Rio de Janeiro - CEPERJ</v>
          </cell>
          <cell r="W236" t="str">
            <v>Coordenador de Geociências da Fundação Ceperj</v>
          </cell>
          <cell r="Z236" t="str">
            <v>001</v>
          </cell>
          <cell r="AA236" t="str">
            <v>https://gis-portal.westeurope.cloudapp.azure.com/portal/sharing/rest/content/items/192e846709f846f08a9dbaf587011207/data</v>
          </cell>
          <cell r="AF236" t="str">
            <v>20230127</v>
          </cell>
          <cell r="AJ236" t="str">
            <v>-44.300022</v>
          </cell>
          <cell r="AK236" t="str">
            <v>-41.771431</v>
          </cell>
          <cell r="AL236" t="str">
            <v>-23.010846</v>
          </cell>
          <cell r="AM236" t="str">
            <v>-22.323730</v>
          </cell>
          <cell r="AN236" t="str">
            <v>1</v>
          </cell>
        </row>
        <row r="237">
          <cell r="C237" t="str">
            <v>loc_comunidades_mprj</v>
          </cell>
          <cell r="D237">
            <v>0</v>
          </cell>
          <cell r="E237" t="str">
            <v>D060_GAT_Localidades</v>
          </cell>
          <cell r="F237" t="str">
            <v>Comunidades</v>
          </cell>
          <cell r="G237" t="str">
            <v>20-01-01T00:00:00</v>
          </cell>
          <cell r="H237" t="str">
            <v>IPP / Rio / IBGE / Wikimapia - Mapeamento Colaborativo</v>
          </cell>
          <cell r="J237" t="str">
            <v>&lt;DIV STYLE="text-align:Left;"&gt;&lt;DIV&gt;&lt;P&gt;&lt;SPAN&gt;Camada da base de dados do Ministério Público do estado do Rio de Janeiro utilizada na Infraestrutura de Dados Espaciais da Fundação CEPERJ com o intuito de centralizar a disponibilização de dados geoespaciais para suporte a tomada de decisões e democratização do acesso à informação.&lt;/SPAN&gt;&lt;/P&gt;&lt;/DIV&gt;&lt;/DIV&gt;</v>
          </cell>
          <cell r="K237" t="str">
            <v>Favelas, Mapeamento, Loteamento</v>
          </cell>
          <cell r="L237" t="str">
            <v>Mapeamento geral de favelas, loteamentos, conjuntos habitacionais e aglomerados subnormais.</v>
          </cell>
          <cell r="M237" t="str">
            <v>None</v>
          </cell>
          <cell r="N237" t="str">
            <v>por</v>
          </cell>
          <cell r="O237" t="str">
            <v>por</v>
          </cell>
          <cell r="P237" t="str">
            <v>File Geodatabase Feature Class</v>
          </cell>
          <cell r="S237" t="str">
            <v>EPSG</v>
          </cell>
          <cell r="T237" t="str">
            <v>6.11(9.2.0)</v>
          </cell>
          <cell r="U237" t="str">
            <v>Pedro Assis</v>
          </cell>
          <cell r="V237" t="str">
            <v>Fundação Centro Estadual de Estatísticas, Pesquisas e Formação de Servidores Públicos do Rio de Janeiro - CEPERJ</v>
          </cell>
          <cell r="W237" t="str">
            <v>Coordenador de Geociências da Fundação Ceperj</v>
          </cell>
          <cell r="Z237" t="str">
            <v>001</v>
          </cell>
          <cell r="AA237" t="str">
            <v>https://gis-portal.westeurope.cloudapp.azure.com/portal/sharing/rest/content/items/7b941b73b375413f91a1fad0d55dc555/data</v>
          </cell>
          <cell r="AF237" t="str">
            <v>20230127</v>
          </cell>
          <cell r="AJ237" t="str">
            <v>-44.603927</v>
          </cell>
          <cell r="AK237" t="str">
            <v>-41.250523</v>
          </cell>
          <cell r="AL237" t="str">
            <v>-23.035209</v>
          </cell>
          <cell r="AM237" t="str">
            <v>-21.644443</v>
          </cell>
          <cell r="AN237" t="str">
            <v>1</v>
          </cell>
        </row>
        <row r="238">
          <cell r="C238" t="str">
            <v>loc_distritos_pdbg_2001</v>
          </cell>
          <cell r="D238">
            <v>0</v>
          </cell>
          <cell r="E238" t="str">
            <v>D060_GAT_Localidades</v>
          </cell>
          <cell r="F238" t="str">
            <v>Distritos (2001) - PDBG</v>
          </cell>
          <cell r="G238" t="str">
            <v>20-01-01T00:00:00</v>
          </cell>
          <cell r="H238" t="str">
            <v>Fundação CIDE</v>
          </cell>
          <cell r="J238" t="str">
            <v>&lt;DIV STYLE="text-align:Left;"&gt;&lt;DIV&gt;&lt;P&gt;&lt;SPAN&gt;Dado originário da base cartográfica elaborada a partir do mapeamento digital do Programa de Despoluição da Baia de Guanabara (PDBG), desenvolvido pela Fundação CIDE.   O PDBG resultou no levantamento aerofotogramétrico da área correspondente à Bacia Hidrográfica da Baia de Guanabara, na forma de fotografias aéreas na escala de 1:8.000, das quais foram elaboradas 552 cartas topográficas na escala de 1:2.000, recobrindo uma área com cerca de 640 km²; e fotografias aéreas na escala de 1:20.000, das quais foram elaboradas 97 cartas topográficas na escala de 1:10.000, que abrangem uma área de aproximadamente 2600 km².&lt;/SPAN&gt;&lt;/P&gt;&lt;/DIV&gt;&lt;/DIV&gt;</v>
          </cell>
          <cell r="K238" t="str">
            <v>Distritos, Ordenamento, Territorial, PDBG</v>
          </cell>
          <cell r="L238" t="str">
            <v>Distritos mapeados no contexto do Programa de Despoluição da Baia da Guanabara (PDBG) no ano de 2001.</v>
          </cell>
          <cell r="M238" t="str">
            <v xml:space="preserve">O componente mapeamento digital do Programa de Despoluição da Baia de Guanabara foi desenvolvido pela Fundação CIDE e resultou no levantamento aerofotogramétrico da área correspondente à Bacia Hidrográfica da Baia de Guanabara, na forma de fotografias aéreas nas escalas de 1:8.000 e 1:20.000, e mapas topográficos nas escalas de 1:2.000 e 1:10.000. Do vôo em 1:8.000 foram produzidas 552 cartas topográficas na escala de 1:2.000, recobrindo uma área com cerca de 640 km², com todas as entidades cartografadas separadas por níveis de informação, utilizando-se o software MaxiCAD (MAXIDATA), desenvolvido por empresa brasileira, capturando-se as informações das aerofotos e armazenando-as diretamente em meio digital, através de restituição aerofotogramétrica on-line.
Do vôo em 1:20.000, foram produzidas 97 cartas topográficas na escala de 1:10.000, envolvendo uma área de aproximadamente 2600 km², utilizando-se a tecnologia de mapeamento mencionada. Todos os mapas produzidos estão aqui disponibilizados no formato .DXF, compatível com os softwares AutoCad (AutoDesk), ArcView (ESRI) etc.
Posteriormente, o dado atual, foi convertido para o formato Shapefile. </v>
          </cell>
          <cell r="N238" t="str">
            <v>por</v>
          </cell>
          <cell r="O238" t="str">
            <v>por</v>
          </cell>
          <cell r="P238" t="str">
            <v>File Geodatabase Feature Class</v>
          </cell>
          <cell r="S238" t="str">
            <v>EPSG</v>
          </cell>
          <cell r="T238" t="str">
            <v>6.11(9.2.0)</v>
          </cell>
          <cell r="U238" t="str">
            <v>Pedro Assis</v>
          </cell>
          <cell r="V238" t="str">
            <v>Fundação Centro Estadual de Estatísticas, Pesquisas e Formação de Servidores Públicos do Rio de Janeiro - CEPERJ</v>
          </cell>
          <cell r="W238" t="str">
            <v>Coordenador de Geociências da Fundação Ceperj</v>
          </cell>
          <cell r="Z238" t="str">
            <v>001</v>
          </cell>
          <cell r="AA238" t="str">
            <v>https://gis-portal.westeurope.cloudapp.azure.com/portal/sharing/rest/content/items/51dee008f21448909b47897e14927736/data</v>
          </cell>
          <cell r="AF238" t="str">
            <v>20230126</v>
          </cell>
          <cell r="AJ238" t="str">
            <v>-43.699240</v>
          </cell>
          <cell r="AK238" t="str">
            <v>-42.397348</v>
          </cell>
          <cell r="AL238" t="str">
            <v>-22.968703</v>
          </cell>
          <cell r="AM238" t="str">
            <v>-22.426011</v>
          </cell>
          <cell r="AN238" t="str">
            <v>1</v>
          </cell>
        </row>
        <row r="239">
          <cell r="C239" t="str">
            <v>loc_eleitoral_centro_social_mprj</v>
          </cell>
          <cell r="D239">
            <v>0</v>
          </cell>
          <cell r="E239" t="str">
            <v>D060_GAT_Localidades</v>
          </cell>
          <cell r="F239" t="str">
            <v>Centros Sociais</v>
          </cell>
          <cell r="G239" t="str">
            <v>20-01-01T00:00:00</v>
          </cell>
          <cell r="H239" t="str">
            <v>CAO Eleitoral</v>
          </cell>
          <cell r="J239" t="str">
            <v>Camada da base de dados do Ministério Público do estado do Rio de Janeiro utilizada na Infraestrutura de Dados Espaciais da Fundação CEPERJ com o intuito de centralizar a disponibilização de dados geoespaciais para suporte a tomada de decisões e democratização do acesso à informação.</v>
          </cell>
          <cell r="K239" t="str">
            <v>Centro Social, Cargo, Candidato, Eleição</v>
          </cell>
          <cell r="L239" t="str">
            <v>Centros sociais de candidatos a cargo eletivos.</v>
          </cell>
          <cell r="M239" t="str">
            <v>None</v>
          </cell>
          <cell r="N239" t="str">
            <v>por</v>
          </cell>
          <cell r="O239" t="str">
            <v>por</v>
          </cell>
          <cell r="P239" t="str">
            <v>File Geodatabase Feature Class</v>
          </cell>
          <cell r="S239" t="str">
            <v>EPSG</v>
          </cell>
          <cell r="T239" t="str">
            <v>6.11(9.2.0)</v>
          </cell>
          <cell r="U239" t="str">
            <v>Pedro Assis</v>
          </cell>
          <cell r="V239" t="str">
            <v>Fundação Centro Estadual de Estatísticas, Pesquisas e Formação de Servidores Públicos do Rio de Janeiro - CEPERJ</v>
          </cell>
          <cell r="W239" t="str">
            <v>Coordenador de Geociências da Fundação Ceperj</v>
          </cell>
          <cell r="Z239" t="str">
            <v>001</v>
          </cell>
          <cell r="AA239" t="str">
            <v>https://gis-portal.westeurope.cloudapp.azure.com/portal/sharing/rest/content/items/bc30c1153bc843e39dee0f753430aa40/data</v>
          </cell>
          <cell r="AF239" t="str">
            <v>20230126</v>
          </cell>
          <cell r="AJ239" t="str">
            <v>-44.515602</v>
          </cell>
          <cell r="AK239" t="str">
            <v>-41.076111</v>
          </cell>
          <cell r="AL239" t="str">
            <v>-23.041241</v>
          </cell>
          <cell r="AM239" t="str">
            <v>-20.963099</v>
          </cell>
          <cell r="AN239" t="str">
            <v>1</v>
          </cell>
        </row>
        <row r="240">
          <cell r="C240" t="str">
            <v>loc_eleitoral_locais_2018_mprj</v>
          </cell>
          <cell r="D240">
            <v>0</v>
          </cell>
          <cell r="E240" t="str">
            <v>D060_GAT_Localidades</v>
          </cell>
          <cell r="F240" t="str">
            <v>Locais de Votação</v>
          </cell>
          <cell r="G240" t="str">
            <v>20-01-01T00:00:00</v>
          </cell>
          <cell r="H240" t="str">
            <v>TRE-RJ</v>
          </cell>
          <cell r="J240" t="str">
            <v>&lt;DIV STYLE="text-align:Left;"&gt;&lt;DIV&gt;&lt;P&gt;&lt;SPAN&gt;Camada da base de dados do Ministério Público do estado do Rio de Janeiro utilizada na Infraestrutura de Dados Espaciais da Fundação CEPERJ com o intuito de centralizar a disponibilização de dados geoespaciais para suporte a tomada de decisões e democratização do acesso à informação.&lt;/SPAN&gt;&lt;/P&gt;&lt;/DIV&gt;&lt;/DIV&gt;</v>
          </cell>
          <cell r="K240" t="str">
            <v>Locais Eleitorais, Eleição, Votação, TRE</v>
          </cell>
          <cell r="L240" t="str">
            <v>Locais de votação e quantitativo de eleitores aptos para as eleições do ano de 2016.</v>
          </cell>
          <cell r="M240" t="str">
            <v>None</v>
          </cell>
          <cell r="N240" t="str">
            <v>por</v>
          </cell>
          <cell r="O240" t="str">
            <v>por</v>
          </cell>
          <cell r="P240" t="str">
            <v>File Geodatabase Feature Class</v>
          </cell>
          <cell r="S240" t="str">
            <v>EPSG</v>
          </cell>
          <cell r="T240" t="str">
            <v>6.11(9.2.0)</v>
          </cell>
          <cell r="U240" t="str">
            <v>Pedro Assis</v>
          </cell>
          <cell r="V240" t="str">
            <v>Fundação Centro Estadual de Estatísticas, Pesquisas e Formação de Servidores Públicos do Rio de Janeiro - CEPERJ</v>
          </cell>
          <cell r="W240" t="str">
            <v>Coordenador de Geociências da Fundação Ceperj</v>
          </cell>
          <cell r="Z240" t="str">
            <v>001</v>
          </cell>
          <cell r="AA240" t="str">
            <v>https://gis-portal.westeurope.cloudapp.azure.com/portal/sharing/rest/content/items/86e8651f4c884223b6024c72698a70d7/data</v>
          </cell>
          <cell r="AF240" t="str">
            <v>20230126</v>
          </cell>
          <cell r="AJ240" t="str">
            <v>-44.792531</v>
          </cell>
          <cell r="AK240" t="str">
            <v>-40.967299</v>
          </cell>
          <cell r="AL240" t="str">
            <v>-23.348993</v>
          </cell>
          <cell r="AM240" t="str">
            <v>-20.822127</v>
          </cell>
          <cell r="AN240" t="str">
            <v>1</v>
          </cell>
        </row>
        <row r="241">
          <cell r="C241" t="str">
            <v>loc_eleitoral_sedes_2018_mprj</v>
          </cell>
          <cell r="D241">
            <v>0</v>
          </cell>
          <cell r="E241" t="str">
            <v>D060_GAT_Localidades</v>
          </cell>
          <cell r="F241" t="str">
            <v>Sedes Eleitorais TRE</v>
          </cell>
          <cell r="G241" t="str">
            <v>20-01-01T00:00:00</v>
          </cell>
          <cell r="H241" t="str">
            <v>TRE-RJ</v>
          </cell>
          <cell r="J241" t="str">
            <v>&lt;DIV STYLE="text-align:Left;"&gt;&lt;DIV&gt;&lt;P&gt;&lt;SPAN&gt;Camada da base de dados do Ministério Público do estado do Rio de Janeiro utilizada na Infraestrutura de Dados Espaciais da Fundação CEPERJ com o intuito de centralizar a disponibilização de dados geoespaciais para suporte a tomada de decisões e democratização do acesso à informação.&lt;/SPAN&gt;&lt;/P&gt;&lt;/DIV&gt;&lt;/DIV&gt;</v>
          </cell>
          <cell r="K241" t="str">
            <v>Cadastro, Sedes Eleitorais, Eleições, TRE</v>
          </cell>
          <cell r="L241" t="str">
            <v>Base cadastral das sedes eleitorais do estado do Rio de Janeiro.</v>
          </cell>
          <cell r="M241" t="str">
            <v>None</v>
          </cell>
          <cell r="N241" t="str">
            <v>por</v>
          </cell>
          <cell r="O241" t="str">
            <v>por</v>
          </cell>
          <cell r="P241" t="str">
            <v>File Geodatabase Feature Class</v>
          </cell>
          <cell r="S241" t="str">
            <v>EPSG</v>
          </cell>
          <cell r="T241" t="str">
            <v>6.11(9.2.0)</v>
          </cell>
          <cell r="U241" t="str">
            <v>Pedro Assis</v>
          </cell>
          <cell r="V241" t="str">
            <v>Fundação Centro Estadual de Estatísticas, Pesquisas e Formação de Servidores Públicos do Rio de Janeiro - CEPERJ</v>
          </cell>
          <cell r="W241" t="str">
            <v>Coordenador de Geociências da Fundação Ceperj</v>
          </cell>
          <cell r="Z241" t="str">
            <v>001</v>
          </cell>
          <cell r="AA241" t="str">
            <v>https://gis-portal.westeurope.cloudapp.azure.com/portal/sharing/rest/content/items/602c08338bc540968f0ec5dda88ce3f3/data</v>
          </cell>
          <cell r="AF241" t="str">
            <v>20230126</v>
          </cell>
          <cell r="AJ241" t="str">
            <v>-44.713724</v>
          </cell>
          <cell r="AK241" t="str">
            <v>-41.046672</v>
          </cell>
          <cell r="AL241" t="str">
            <v>-23.220762</v>
          </cell>
          <cell r="AM241" t="str">
            <v>-20.962885</v>
          </cell>
          <cell r="AN241" t="str">
            <v>1</v>
          </cell>
          <cell r="AO241" t="str">
            <v>-4075.498500</v>
          </cell>
          <cell r="AP241" t="str">
            <v>49.131100</v>
          </cell>
        </row>
        <row r="242">
          <cell r="C242" t="str">
            <v>loc_eleitoral_zonas_2016_mprj</v>
          </cell>
          <cell r="D242">
            <v>0</v>
          </cell>
          <cell r="E242" t="str">
            <v>D060_GAT_Localidades</v>
          </cell>
          <cell r="F242" t="str">
            <v>Zonas Eleitorais</v>
          </cell>
          <cell r="G242" t="str">
            <v>20-01-01T00:00:00</v>
          </cell>
          <cell r="H242" t="str">
            <v>TRE-RJ</v>
          </cell>
          <cell r="J242" t="str">
            <v>&lt;DIV STYLE="text-align:Left;"&gt;&lt;DIV&gt;&lt;P&gt;&lt;SPAN&gt;Camada da base de dados do Ministério Público do estado do Rio de Janeiro utilizada na Infraestrutura de Dados Espaciais da Fundação CEPERJ com o intuito de centralizar a disponibilização de dados geoespaciais para suporte a tomada de decisões e democratização do acesso à informação.&lt;/SPAN&gt;&lt;/P&gt;&lt;/DIV&gt;&lt;/DIV&gt;</v>
          </cell>
          <cell r="K242" t="str">
            <v>Zonas Eleitorais, Eleições, TRE</v>
          </cell>
          <cell r="L242" t="str">
            <v>Zonas eleitorais antigas, delimitadas para as eleições de 2016.</v>
          </cell>
          <cell r="M242" t="str">
            <v>None</v>
          </cell>
          <cell r="N242" t="str">
            <v>por</v>
          </cell>
          <cell r="O242" t="str">
            <v>por</v>
          </cell>
          <cell r="P242" t="str">
            <v>File Geodatabase Feature Class</v>
          </cell>
          <cell r="S242" t="str">
            <v>EPSG</v>
          </cell>
          <cell r="T242" t="str">
            <v>6.11(9.2.0)</v>
          </cell>
          <cell r="U242" t="str">
            <v>Pedro Assis</v>
          </cell>
          <cell r="V242" t="str">
            <v>Fundação Centro Estadual de Estatísticas, Pesquisas e Formação de Servidores Públicos do Rio de Janeiro - CEPERJ</v>
          </cell>
          <cell r="W242" t="str">
            <v>Coordenador de Geociências da Fundação Ceperj</v>
          </cell>
          <cell r="Z242" t="str">
            <v>001</v>
          </cell>
          <cell r="AA242" t="str">
            <v>https://gis-portal.westeurope.cloudapp.azure.com/portal/sharing/rest/content/items/7d6b4a131f68476e876681a504e9289b/data</v>
          </cell>
          <cell r="AF242" t="str">
            <v>20230126</v>
          </cell>
          <cell r="AJ242" t="str">
            <v>-44.889321</v>
          </cell>
          <cell r="AK242" t="str">
            <v>-40.958519</v>
          </cell>
          <cell r="AL242" t="str">
            <v>-23.368932</v>
          </cell>
          <cell r="AM242" t="str">
            <v>-20.763205</v>
          </cell>
          <cell r="AN242" t="str">
            <v>1</v>
          </cell>
          <cell r="AO242" t="str">
            <v>0.000000</v>
          </cell>
          <cell r="AP242" t="str">
            <v>0.000000</v>
          </cell>
        </row>
        <row r="243">
          <cell r="C243" t="str">
            <v>loc_elementos_cn_300</v>
          </cell>
          <cell r="D243">
            <v>0</v>
          </cell>
          <cell r="E243" t="str">
            <v>D060_GAT_Localidades</v>
          </cell>
          <cell r="F243" t="str">
            <v>Elementos - 1:300.000</v>
          </cell>
          <cell r="G243" t="str">
            <v>20-01-01T00:00:00</v>
          </cell>
          <cell r="H243" t="str">
            <v>CEPERJ</v>
          </cell>
          <cell r="J243" t="str">
            <v>&lt;DIV STYLE="text-align:Left;"&gt;&lt;DIV&gt;&lt;P&gt;&lt;SPAN&gt;Pontos notáveis (e.g. faróis, rochas submersas, cascos de navios socobrados, bancos de areia, plataformas de produção de petróleo, entre outros) resultantes de levantamento batimétrico da costa do estado do Rio de Janeiro em escala 1:300.000.&lt;/SPAN&gt;&lt;/P&gt;&lt;/DIV&gt;&lt;/DIV&gt;</v>
          </cell>
          <cell r="K243" t="str">
            <v>Elementos, Pontos Notáveis, Toponímias</v>
          </cell>
          <cell r="L243" t="str">
            <v>Elementos - 1:300.000</v>
          </cell>
          <cell r="M243" t="str">
            <v>None</v>
          </cell>
          <cell r="N243" t="str">
            <v>por</v>
          </cell>
          <cell r="O243" t="str">
            <v>por</v>
          </cell>
          <cell r="P243" t="str">
            <v>File Geodatabase Feature Class</v>
          </cell>
          <cell r="S243" t="str">
            <v>EPSG</v>
          </cell>
          <cell r="T243" t="str">
            <v>6.11(9.2.0)</v>
          </cell>
          <cell r="U243" t="str">
            <v>Pedro Assis</v>
          </cell>
          <cell r="V243" t="str">
            <v>Fundação Centro Estadual de Estatísticas, Pesquisas e Formação de Servidores Públicos do Rio de Janeiro - CEPERJ</v>
          </cell>
          <cell r="W243" t="str">
            <v>Coordenador de Geociências da Fundação Ceperj</v>
          </cell>
          <cell r="Z243" t="str">
            <v>001</v>
          </cell>
          <cell r="AA243" t="str">
            <v>https://gis-portal.westeurope.cloudapp.azure.com/portal/sharing/rest/content/items/0984d29f34164ffaa11eeb8c3fd781c4/data</v>
          </cell>
          <cell r="AF243" t="str">
            <v>20230127</v>
          </cell>
          <cell r="AJ243" t="str">
            <v>-45.547539</v>
          </cell>
          <cell r="AK243" t="str">
            <v>-39.425567</v>
          </cell>
          <cell r="AL243" t="str">
            <v>-23.978648</v>
          </cell>
          <cell r="AM243" t="str">
            <v>-20.637010</v>
          </cell>
          <cell r="AN243" t="str">
            <v>1</v>
          </cell>
          <cell r="AO243" t="str">
            <v>0.000000</v>
          </cell>
          <cell r="AP243" t="str">
            <v>0.000000</v>
          </cell>
        </row>
        <row r="244">
          <cell r="C244" t="str">
            <v>loc_localidades_pdbg_2001</v>
          </cell>
          <cell r="D244">
            <v>0</v>
          </cell>
          <cell r="E244" t="str">
            <v>D060_GAT_Localidades</v>
          </cell>
          <cell r="F244" t="str">
            <v>Localidades (2001) - PDBG</v>
          </cell>
          <cell r="G244" t="str">
            <v>20-01-01T00:00:00</v>
          </cell>
          <cell r="H244" t="str">
            <v>Fundação CIDE</v>
          </cell>
          <cell r="J244" t="str">
            <v>&lt;DIV STYLE="text-align:Left;"&gt;&lt;DIV&gt;&lt;P&gt;&lt;SPAN&gt;Dado originário da base cartográfica elaborada a partir do mapeamento digital do Programa de Despoluição da Baia de Guanabara (PDBG), desenvolvido pela Fundação CIDE.   O PDBG resultou no levantamento aerofotogramétrico da área correspondente à Bacia Hidrográfica da Baia de Guanabara, na forma de fotografias aéreas na escala de 1:8.000, das quais foram elaboradas 552 cartas topográficas na escala de 1:2.000, recobrindo uma área com cerca de 640 km²; e fotografias aéreas na escala de 1:20.000, das quais foram elaboradas 97 cartas topográficas na escala de 1:10.000, que abrangem uma área de aproximadamente 2600 km².&lt;/SPAN&gt;&lt;/P&gt;&lt;/DIV&gt;&lt;/DIV&gt;</v>
          </cell>
          <cell r="K244" t="str">
            <v>Localidades, PDBG</v>
          </cell>
          <cell r="L244" t="str">
            <v>Localidades mapeadas no contexto do Programa de Despoluição da Baia da Guanabara (PDBG) no ano de 2001.</v>
          </cell>
          <cell r="M244" t="str">
            <v xml:space="preserve">O componente mapeamento digital do Programa de Despoluição da Baia de Guanabara foi desenvolvido pela Fundação CIDE e resultou no levantamento aerofotogramétrico da área correspondente à Bacia Hidrográfica da Baia de Guanabara, na forma de fotografias aéreas nas escalas de 1:8.000 e 1:20.000, e mapas topográficos nas escalas de 1:2.000 e 1:10.000. Do vôo em 1:8.000 foram produzidas 552 cartas topográficas na escala de 1:2.000, recobrindo uma área com cerca de 640 km², com todas as entidades cartografadas separadas por níveis de informação, utilizando-se o software MaxiCAD (MAXIDATA), desenvolvido por empresa brasileira, capturando-se as informações das aerofotos e armazenando-as diretamente em meio digital, através de restituição aerofotogramétrica on-line.
Do vôo em 1:20.000, foram produzidas 97 cartas topográficas na escala de 1:10.000, envolvendo uma área de aproximadamente 2600 km², utilizando-se a tecnologia de mapeamento mencionada. Todos os mapas produzidos estão aqui disponibilizados no formato .DXF, compatível com os softwares AutoCad (AutoDesk), ArcView (ESRI) etc.
Posteriormente, o dado atual, foi convertido para o formato Shapefile. </v>
          </cell>
          <cell r="N244" t="str">
            <v>por</v>
          </cell>
          <cell r="O244" t="str">
            <v>por</v>
          </cell>
          <cell r="P244" t="str">
            <v>File Geodatabase Feature Class</v>
          </cell>
          <cell r="S244" t="str">
            <v>EPSG</v>
          </cell>
          <cell r="T244" t="str">
            <v>6.11(9.2.0)</v>
          </cell>
          <cell r="U244" t="str">
            <v>Pedro Assis</v>
          </cell>
          <cell r="V244" t="str">
            <v>Fundação Centro Estadual de Estatísticas, Pesquisas e Formação de Servidores Públicos do Rio de Janeiro - CEPERJ</v>
          </cell>
          <cell r="W244" t="str">
            <v>Coordenador de Geociências da Fundação Ceperj</v>
          </cell>
          <cell r="Z244" t="str">
            <v>001</v>
          </cell>
          <cell r="AA244" t="str">
            <v>https://gis-portal.westeurope.cloudapp.azure.com/portal/sharing/rest/content/items/408e637a6ed74c1f953f8c391f6edcc3/data</v>
          </cell>
          <cell r="AF244" t="str">
            <v>20230127</v>
          </cell>
          <cell r="AJ244" t="str">
            <v>-43.650630</v>
          </cell>
          <cell r="AK244" t="str">
            <v>-42.468077</v>
          </cell>
          <cell r="AL244" t="str">
            <v>-23.069927</v>
          </cell>
          <cell r="AM244" t="str">
            <v>-22.403729</v>
          </cell>
          <cell r="AN244" t="str">
            <v>1</v>
          </cell>
        </row>
        <row r="245">
          <cell r="C245" t="str">
            <v>loc_pontos_notaveis_50</v>
          </cell>
          <cell r="D245">
            <v>0</v>
          </cell>
          <cell r="E245" t="str">
            <v>D060_GAT_Localidades</v>
          </cell>
          <cell r="F245" t="str">
            <v>Toponímia - 1:50.000</v>
          </cell>
          <cell r="G245" t="str">
            <v>20-01-01T00:00:00</v>
          </cell>
          <cell r="H245" t="str">
            <v>GEOPEA</v>
          </cell>
          <cell r="J245" t="str">
            <v>&lt;DIV STYLE="text-align:Left;"&gt;&lt;DIV&gt;&lt;P&gt;&lt;SPAN&gt;Toponímias do estado do Rio de Janeiro&lt;/SPAN&gt;&lt;/P&gt;&lt;/DIV&gt;&lt;/DIV&gt;</v>
          </cell>
          <cell r="K245" t="str">
            <v>Base Cartográfica, Estado do Rio de Janeiro, Toponímia, Pontos Notáveis</v>
          </cell>
          <cell r="L245" t="str">
            <v>Toponímia - 1:50.000</v>
          </cell>
          <cell r="M245" t="str">
            <v>Conversão dos arquivos em formato CAD produzidos pela Engefoto - Engenharia e Aerolevantamentos S.A. em 01/06/1999. Dado revisado em 2010.</v>
          </cell>
          <cell r="N245" t="str">
            <v>por</v>
          </cell>
          <cell r="O245" t="str">
            <v>por</v>
          </cell>
          <cell r="P245" t="str">
            <v>File Geodatabase Feature Class</v>
          </cell>
          <cell r="S245" t="str">
            <v>EPSG</v>
          </cell>
          <cell r="T245" t="str">
            <v>6.11(9.2.0)</v>
          </cell>
          <cell r="U245" t="str">
            <v>Pedro Assis</v>
          </cell>
          <cell r="V245" t="str">
            <v>Fundação Centro Estadual de Estatísticas, Pesquisas e Formação de Servidores Públicos do Rio de Janeiro - CEPERJ</v>
          </cell>
          <cell r="W245" t="str">
            <v>Coordenador de Geociências da Fundação Ceperj</v>
          </cell>
          <cell r="Z245" t="str">
            <v>001</v>
          </cell>
          <cell r="AA245" t="str">
            <v>https://gis-portal.westeurope.cloudapp.azure.com/portal/sharing/rest/content/items/7aeae2c437354ab081749a2cfa2239be/data</v>
          </cell>
          <cell r="AF245" t="str">
            <v>20230126</v>
          </cell>
          <cell r="AJ245" t="str">
            <v>-44.806747</v>
          </cell>
          <cell r="AK245" t="str">
            <v>-40.979831</v>
          </cell>
          <cell r="AL245" t="str">
            <v>-23.320726</v>
          </cell>
          <cell r="AM245" t="str">
            <v>-20.913413</v>
          </cell>
          <cell r="AN245" t="str">
            <v>1</v>
          </cell>
          <cell r="AO245" t="str">
            <v>0.000000</v>
          </cell>
          <cell r="AP245" t="str">
            <v>0.000000</v>
          </cell>
        </row>
        <row r="246">
          <cell r="C246" t="str">
            <v>loc_pontos_notaveis_cmig_p</v>
          </cell>
          <cell r="D246">
            <v>0</v>
          </cell>
          <cell r="E246" t="str">
            <v>D060_GAT_Localidades</v>
          </cell>
          <cell r="F246" t="str">
            <v>Pontos Notáveis - Câmara Metropolitana</v>
          </cell>
          <cell r="G246" t="str">
            <v>20-01-01T00:00:00</v>
          </cell>
          <cell r="H246" t="str">
            <v>CMIG / GEGM</v>
          </cell>
          <cell r="J246" t="str">
            <v>&lt;DIV STYLE="text-align:Left;"&gt;&lt;DIV&gt;&lt;P&gt;&lt;SPAN&gt;Dado pertencente ao mapeamento 1:2000 da área urbana de 19 dos 21 municípios da Região Metropolitana do estado do Rio de Janeiro (municípios do Rio de Janeiro e Niterói já tinham bases próprias).&lt;/SPAN&gt;&lt;/P&gt;&lt;/DIV&gt;&lt;/DIV&gt;</v>
          </cell>
          <cell r="K246" t="str">
            <v>Pontos Notáveis, Câmara Metropolitana</v>
          </cell>
          <cell r="L246" t="str">
            <v>Pontos Notáveis - Câmara Metropolitana</v>
          </cell>
          <cell r="M246" t="str">
            <v>None</v>
          </cell>
          <cell r="N246" t="str">
            <v>por</v>
          </cell>
          <cell r="O246" t="str">
            <v>por</v>
          </cell>
          <cell r="P246" t="str">
            <v>File Geodatabase Feature Class</v>
          </cell>
          <cell r="S246" t="str">
            <v>EPSG</v>
          </cell>
          <cell r="T246" t="str">
            <v>6.11(9.2.0)</v>
          </cell>
          <cell r="U246" t="str">
            <v>Pedro Assis</v>
          </cell>
          <cell r="V246" t="str">
            <v>Fundação Centro Estadual de Estatísticas, Pesquisas e Formação de Servidores Públicos do Rio de Janeiro - CEPERJ</v>
          </cell>
          <cell r="W246" t="str">
            <v>Coordenador de Geociências da Fundação Ceperj</v>
          </cell>
          <cell r="Z246" t="str">
            <v>001</v>
          </cell>
          <cell r="AA246" t="str">
            <v>https://gis-portal.westeurope.cloudapp.azure.com/portal/sharing/rest/content/items/15ed4ce7e9b74d8abecaac96bc5aba43/data</v>
          </cell>
          <cell r="AF246" t="str">
            <v>20230127</v>
          </cell>
          <cell r="AJ246" t="str">
            <v>-43.879626</v>
          </cell>
          <cell r="AK246" t="str">
            <v>-42.537594</v>
          </cell>
          <cell r="AL246" t="str">
            <v>-22.973881</v>
          </cell>
          <cell r="AM246" t="str">
            <v>-22.416458</v>
          </cell>
          <cell r="AN246" t="str">
            <v>1</v>
          </cell>
        </row>
        <row r="247">
          <cell r="C247" t="str">
            <v>loc_pontos_notaveis_enel_2017</v>
          </cell>
          <cell r="D247">
            <v>0</v>
          </cell>
          <cell r="E247" t="str">
            <v>D060_GAT_Localidades</v>
          </cell>
          <cell r="F247" t="str">
            <v>Pontos Notáveis - ENEL</v>
          </cell>
          <cell r="G247" t="str">
            <v>20-01-01T00:00:00</v>
          </cell>
          <cell r="H247" t="str">
            <v>Grupo Executivo de Gestão Metropolitana/ ENEL</v>
          </cell>
          <cell r="J247" t="str">
            <v>&lt;DIV STYLE="text-align:Left;"&gt;&lt;DIV&gt;&lt;P&gt;&lt;SPAN&gt;Dado gerado no âmbito do projeto Geovias Metropolitano, em parceria do Governo do Estado do Rio de Janeiro, através do Grupo Executivo de Gestão Metropolitana, e as Concessionárias de Serviços Públicos, que teve por objetivo o levantamento das redes das concessionárias de serviços públicos e avaliação dos impactos sobre o desenvolvimento urbano nas cidades, construindo uma base unificada e atualizada das redes de infraestrutura (de água, coleta e tratamento de esgoto sanitário, fornecimento de gás, fornecimento de energia elétrica, redes de telefonia e dados, duto vias, transportes urbanos etc.) metropolitana, afim de, assim, obter um banco de dados atualizado, condizente com o território e que auxilie na tomada de decisões e na gestão pública.    Tal projeto foi realizado em uma parceria entre o Governo do Estado do Rio de Janeiro - através do Grupo Executivo de Gestão Metropolitana -, e as Concessionárias de Serviços Públicos que atuam na Região Metropolitana do Rio de Janeiro: COMPANHIA DISTRIBUIDORA DE GÁS DO RIO DE JANEIRO – CEG; SERVIÇOS DE ELETRICIDADE S/A – LIGHT; AMPLA – GRUPO ENEL; COMPANHIA ESTADUAL DE ÁGUAS E ESGOTO – CEDAE; ÁGUAS DE NITERÓI; CLARO S.A.; TELEMAR NORTE LESTE S/A – OI; VIVO TELEFÔNICA;TRANSPETRO; FETRANSPOR e TRANSÔNIBUS.&lt;/SPAN&gt;&lt;/P&gt;&lt;/DIV&gt;&lt;/DIV&gt;</v>
          </cell>
          <cell r="K247" t="str">
            <v>Infraestrutura, GEOVIAS, Concessionárias, ENEL, Pontos Notáveis</v>
          </cell>
          <cell r="L247" t="str">
            <v>Cadastro técnico de redes de infraestrutura elaborados por concessionárias de telecomunicações, saneamento, gás e energia elétrica em parceria com a Câmara Metropolitana do Rio de Janeiro, no âmbito do projeto Geovias Metropolitano.</v>
          </cell>
          <cell r="M247" t="str">
            <v>None</v>
          </cell>
          <cell r="N247" t="str">
            <v>por</v>
          </cell>
          <cell r="O247" t="str">
            <v>por</v>
          </cell>
          <cell r="P247" t="str">
            <v>File Geodatabase Feature Class</v>
          </cell>
          <cell r="S247" t="str">
            <v>EPSG</v>
          </cell>
          <cell r="T247" t="str">
            <v>6.11(9.2.0)</v>
          </cell>
          <cell r="U247" t="str">
            <v>Pedro Assis</v>
          </cell>
          <cell r="V247" t="str">
            <v>Fundação Centro Estadual de Estatísticas, Pesquisas e Formação de Servidores Públicos do Rio de Janeiro - CEPERJ</v>
          </cell>
          <cell r="W247" t="str">
            <v>Coordenador de Geociências da Fundação Ceperj</v>
          </cell>
          <cell r="Z247" t="str">
            <v>001</v>
          </cell>
          <cell r="AA247" t="str">
            <v>https://gis-portal.westeurope.cloudapp.azure.com/portal/sharing/rest/content/items/f490f9ce2f054fce992b344252d847bb/data</v>
          </cell>
          <cell r="AF247" t="str">
            <v>20230126</v>
          </cell>
          <cell r="AJ247" t="str">
            <v>-44.817997</v>
          </cell>
          <cell r="AK247" t="str">
            <v>-40.960238</v>
          </cell>
          <cell r="AL247" t="str">
            <v>-23.353874</v>
          </cell>
          <cell r="AM247" t="str">
            <v>-20.765486</v>
          </cell>
          <cell r="AN247" t="str">
            <v>1</v>
          </cell>
        </row>
        <row r="248">
          <cell r="C248" t="str">
            <v>loc_pontos_notaveis_light_2017</v>
          </cell>
          <cell r="D248">
            <v>0</v>
          </cell>
          <cell r="E248" t="str">
            <v>D060_GAT_Localidades</v>
          </cell>
          <cell r="F248" t="str">
            <v>Pontos Notáveis - LIGHT</v>
          </cell>
          <cell r="G248" t="str">
            <v>20-01-01T00:00:00</v>
          </cell>
          <cell r="H248" t="str">
            <v>Grupo Executivo de Gestão Metropolitana/ LIGHT</v>
          </cell>
          <cell r="J248" t="str">
            <v>&lt;DIV STYLE="text-align:Left;"&gt;&lt;DIV&gt;&lt;P&gt;&lt;SPAN&gt;Dado gerado no âmbito do projeto Geovias Metropolitano, em parceria do Governo do Estado do Rio de Janeiro, através do Grupo Executivo de Gestão Metropolitana, e as Concessionárias de Serviços Públicos, que teve por objetivo o levantamento das redes das concessionárias de serviços públicos e avaliação dos impactos sobre o desenvolvimento urbano nas cidades, construindo uma base unificada e atualizada das redes de infraestrutura (de água, coleta e tratamento de esgoto sanitário, fornecimento de gás, fornecimento de energia elétrica, redes de telefonia e dados, duto vias, transportes urbanos etc.) metropolitana, afim de, assim, obter um banco de dados atualizado, condizente com o território e que auxilie na tomada de decisões e na gestão pública.    Tal projeto foi realizado em uma parceria entre o Governo do Estado do Rio de Janeiro - através do Grupo Executivo de Gestão Metropolitana -, e as Concessionárias de Serviços Públicos que atuam na Região Metropolitana do Rio de Janeiro: COMPANHIA DISTRIBUIDORA DE GÁS DO RIO DE JANEIRO – CEG; SERVIÇOS DE ELETRICIDADE S/A – LIGHT; AMPLA – GRUPO ENEL; COMPANHIA ESTADUAL DE ÁGUAS E ESGOTO – CEDAE; ÁGUAS DE NITERÓI; CLARO S.A.; TELEMAR NORTE LESTE S/A – OI; VIVO TELEFÔNICA;TRANSPETRO; FETRANSPOR e TRANSÔNIBUS.&lt;/SPAN&gt;&lt;/P&gt;&lt;/DIV&gt;&lt;/DIV&gt;</v>
          </cell>
          <cell r="K248" t="str">
            <v>Infraestrutura, GEOVIAS, Concessionárias, LIGHT, Pontos Notáveis</v>
          </cell>
          <cell r="L248" t="str">
            <v>Cadastro técnico de redes de infraestrutura elaborados por concessionárias de telecomunicações, saneamento, gás e energia elétrica em parceria com a Câmara Metropolitana do Rio de Janeiro, no âmbito do projeto Geovias Metropolitano.</v>
          </cell>
          <cell r="M248" t="str">
            <v>None</v>
          </cell>
          <cell r="N248" t="str">
            <v>por</v>
          </cell>
          <cell r="O248" t="str">
            <v>por</v>
          </cell>
          <cell r="P248" t="str">
            <v>File Geodatabase Feature Class</v>
          </cell>
          <cell r="S248" t="str">
            <v>EPSG</v>
          </cell>
          <cell r="T248" t="str">
            <v>6.11(9.2.0)</v>
          </cell>
          <cell r="U248" t="str">
            <v>Pedro Assis</v>
          </cell>
          <cell r="V248" t="str">
            <v>Fundação Centro Estadual de Estatísticas, Pesquisas e Formação de Servidores Públicos do Rio de Janeiro - CEPERJ</v>
          </cell>
          <cell r="W248" t="str">
            <v>Coordenador de Geociências da Fundação Ceperj</v>
          </cell>
          <cell r="Z248" t="str">
            <v>001</v>
          </cell>
          <cell r="AA248" t="str">
            <v>https://gis-portal.westeurope.cloudapp.azure.com/portal/sharing/rest/content/items/8f4d8a5ecc434990af084db965c68bd4/data</v>
          </cell>
          <cell r="AF248" t="str">
            <v>20230126</v>
          </cell>
          <cell r="AJ248" t="str">
            <v>-44.573000</v>
          </cell>
          <cell r="AK248" t="str">
            <v>-42.501477</v>
          </cell>
          <cell r="AL248" t="str">
            <v>-23.072887</v>
          </cell>
          <cell r="AM248" t="str">
            <v>-21.830732</v>
          </cell>
          <cell r="AN248" t="str">
            <v>1</v>
          </cell>
        </row>
        <row r="249">
          <cell r="C249" t="str">
            <v>loc_sedes_distritais_ceperj</v>
          </cell>
          <cell r="D249">
            <v>0</v>
          </cell>
          <cell r="E249" t="str">
            <v>D060_GAT_Localidades</v>
          </cell>
          <cell r="F249" t="str">
            <v>Sedes Distritais - CEPERJ</v>
          </cell>
          <cell r="G249" t="str">
            <v>20-01-01T00:00:00</v>
          </cell>
          <cell r="H249" t="str">
            <v>IBGE / INEA / CEPERJ</v>
          </cell>
          <cell r="J249" t="str">
            <v>&lt;DIV STYLE="text-align:Left;"&gt;&lt;DIV&gt;&lt;P&gt;&lt;SPAN&gt;Camada atualizada a partir dos dados do IBGE, INEA e leis municipais contendo as sedes distritais dos municípios do Estado do Rio de Janeiro.&lt;/SPAN&gt;&lt;/P&gt;&lt;/DIV&gt;&lt;/DIV&gt;</v>
          </cell>
          <cell r="K249" t="str">
            <v>Distritos, Vilas, Sedes Distritais, Localidades</v>
          </cell>
          <cell r="L249" t="str">
            <v>Sedes distritais do Rio de Janeiro</v>
          </cell>
          <cell r="M249" t="str">
            <v>None</v>
          </cell>
          <cell r="N249" t="str">
            <v>por</v>
          </cell>
          <cell r="O249" t="str">
            <v>por</v>
          </cell>
          <cell r="P249" t="str">
            <v>File Geodatabase Feature Class</v>
          </cell>
          <cell r="S249" t="str">
            <v>EPSG</v>
          </cell>
          <cell r="T249" t="str">
            <v>6.11(9.2.0)</v>
          </cell>
          <cell r="U249" t="str">
            <v>Pedro Assis</v>
          </cell>
          <cell r="V249" t="str">
            <v>Fundação Centro Estadual de Estatísticas, Pesquisas e Formação de Servidores Públicos do Rio de Janeiro - CEPERJ</v>
          </cell>
          <cell r="W249" t="str">
            <v>Coordenador de Geociências da Fundação Ceperj</v>
          </cell>
          <cell r="Z249" t="str">
            <v>001</v>
          </cell>
          <cell r="AA249" t="str">
            <v>https://gis-portal.westeurope.cloudapp.azure.com/portal/sharing/rest/content/items/11c5951f916b45558550f23d2549342b/data</v>
          </cell>
          <cell r="AF249" t="str">
            <v>20230126</v>
          </cell>
          <cell r="AJ249" t="str">
            <v>-44.674800</v>
          </cell>
          <cell r="AK249" t="str">
            <v>-40.964831</v>
          </cell>
          <cell r="AL249" t="str">
            <v>-23.240401</v>
          </cell>
          <cell r="AM249" t="str">
            <v>-20.821374</v>
          </cell>
          <cell r="AN249" t="str">
            <v>1</v>
          </cell>
          <cell r="AO249" t="str">
            <v>0.000000</v>
          </cell>
          <cell r="AP249" t="str">
            <v>0.000000</v>
          </cell>
        </row>
        <row r="250">
          <cell r="C250" t="str">
            <v>loc_toponimia_cn_300</v>
          </cell>
          <cell r="D250">
            <v>0</v>
          </cell>
          <cell r="E250" t="str">
            <v>D060_GAT_Localidades</v>
          </cell>
          <cell r="F250" t="str">
            <v>Toponímia - 1:300.000</v>
          </cell>
          <cell r="G250" t="str">
            <v>20-01-01T00:00:00</v>
          </cell>
          <cell r="H250" t="str">
            <v>CEPERJ</v>
          </cell>
          <cell r="J250" t="str">
            <v>&lt;DIV STYLE="text-align:Left;"&gt;&lt;DIV&gt;&lt;P&gt;&lt;SPAN&gt;Toponímias de locais de interesse na costa do estado do Rio de Janeiro&lt;/SPAN&gt;&lt;/P&gt;&lt;/DIV&gt;&lt;/DIV&gt;</v>
          </cell>
          <cell r="K250" t="str">
            <v>Toponímia, Nomes, Locais</v>
          </cell>
          <cell r="L250" t="str">
            <v>Toponímia - 1:300.000</v>
          </cell>
          <cell r="M250" t="str">
            <v>None</v>
          </cell>
          <cell r="N250" t="str">
            <v>por</v>
          </cell>
          <cell r="O250" t="str">
            <v>por</v>
          </cell>
          <cell r="P250" t="str">
            <v>File Geodatabase Feature Class</v>
          </cell>
          <cell r="S250" t="str">
            <v>EPSG</v>
          </cell>
          <cell r="T250" t="str">
            <v>6.11(9.2.0)</v>
          </cell>
          <cell r="U250" t="str">
            <v>Pedro Assis</v>
          </cell>
          <cell r="V250" t="str">
            <v>Fundação Centro Estadual de Estatísticas, Pesquisas e Formação de Servidores Públicos do Rio de Janeiro - CEPERJ</v>
          </cell>
          <cell r="W250" t="str">
            <v>Coordenador de Geociências da Fundação Ceperj</v>
          </cell>
          <cell r="Z250" t="str">
            <v>001</v>
          </cell>
          <cell r="AA250" t="str">
            <v>https://gis-portal.westeurope.cloudapp.azure.com/portal/sharing/rest/content/items/8ca68f108c754374ab0fa8c426938d57/data</v>
          </cell>
          <cell r="AF250" t="str">
            <v>20230127</v>
          </cell>
          <cell r="AJ250" t="str">
            <v>-45.524186</v>
          </cell>
          <cell r="AK250" t="str">
            <v>-40.586939</v>
          </cell>
          <cell r="AL250" t="str">
            <v>-23.967281</v>
          </cell>
          <cell r="AM250" t="str">
            <v>-20.805389</v>
          </cell>
          <cell r="AN250" t="str">
            <v>1</v>
          </cell>
          <cell r="AO250" t="str">
            <v>0.000000</v>
          </cell>
          <cell r="AP250" t="str">
            <v>0.000000</v>
          </cell>
        </row>
        <row r="251">
          <cell r="C251" t="str">
            <v>lot_lotes_arco</v>
          </cell>
          <cell r="D251">
            <v>0</v>
          </cell>
          <cell r="E251" t="str">
            <v>D080_GAT_Loteamentos</v>
          </cell>
          <cell r="F251" t="str">
            <v>Lotes - Arco Metropolitano</v>
          </cell>
          <cell r="G251" t="str">
            <v>20-01-01T00:00:00</v>
          </cell>
          <cell r="H251" t="str">
            <v>CMIG / GEGM</v>
          </cell>
          <cell r="J251" t="str">
            <v>&lt;DIV STYLE="text-align:Left;"&gt;&lt;DIV&gt;&lt;P&gt;&lt;SPAN&gt;Dado pertencente ao Projeto do Arco Metropolitano.&lt;/SPAN&gt;&lt;/P&gt;&lt;/DIV&gt;&lt;/DIV&gt;</v>
          </cell>
          <cell r="K251" t="str">
            <v>Lotes, Arco Metropolitano</v>
          </cell>
          <cell r="L251" t="str">
            <v>Lotes - Arco Metropolitano</v>
          </cell>
          <cell r="M251" t="str">
            <v>None</v>
          </cell>
          <cell r="N251" t="str">
            <v>por</v>
          </cell>
          <cell r="O251" t="str">
            <v>por</v>
          </cell>
          <cell r="P251" t="str">
            <v>File Geodatabase Feature Class</v>
          </cell>
          <cell r="S251" t="str">
            <v>EPSG</v>
          </cell>
          <cell r="T251" t="str">
            <v>6.11(9.2.0)</v>
          </cell>
          <cell r="U251" t="str">
            <v>Pedro Assis</v>
          </cell>
          <cell r="V251" t="str">
            <v>Fundação Centro Estadual de Estatísticas, Pesquisas e Formação de Servidores Públicos do Rio de Janeiro - CEPERJ</v>
          </cell>
          <cell r="W251" t="str">
            <v>Coordenador de Geociências da Fundação Ceperj</v>
          </cell>
          <cell r="Z251" t="str">
            <v>001</v>
          </cell>
          <cell r="AA251" t="str">
            <v>https://gis-portal.westeurope.cloudapp.azure.com/portal/sharing/rest/content/items/fdd5e7ab83ee4ed59ba026b5d7e8d1b4/data</v>
          </cell>
          <cell r="AF251" t="str">
            <v>20230123</v>
          </cell>
          <cell r="AJ251" t="str">
            <v>-43.828188</v>
          </cell>
          <cell r="AK251" t="str">
            <v>-43.280640</v>
          </cell>
          <cell r="AL251" t="str">
            <v>-22.883272</v>
          </cell>
          <cell r="AM251" t="str">
            <v>-22.651598</v>
          </cell>
          <cell r="AN251" t="str">
            <v>1</v>
          </cell>
          <cell r="AO251" t="str">
            <v>-41.330300</v>
          </cell>
          <cell r="AP251" t="str">
            <v>38.606600</v>
          </cell>
        </row>
        <row r="252">
          <cell r="C252" t="str">
            <v>min_registro_mineral</v>
          </cell>
          <cell r="D252">
            <v>0</v>
          </cell>
          <cell r="E252" t="str">
            <v>C030_SoE_Atividade_Extrativista</v>
          </cell>
          <cell r="F252" t="str">
            <v>Registro Mineral</v>
          </cell>
          <cell r="G252" t="str">
            <v>20-01-01T00:00:00</v>
          </cell>
          <cell r="H252" t="str">
            <v>CEPERJ</v>
          </cell>
          <cell r="J252" t="str">
            <v>&lt;DIV STYLE="text-align:Left;"&gt;&lt;DIV&gt;&lt;P&gt;&lt;SPAN&gt;Registros de processos minerários do estado do Rio de Janeiro&lt;/SPAN&gt;&lt;/P&gt;&lt;/DIV&gt;&lt;/DIV&gt;</v>
          </cell>
          <cell r="K252" t="str">
            <v>Mineração, Extração, Mineral, Processo, Registro</v>
          </cell>
          <cell r="L252" t="str">
            <v>Registro Mineral</v>
          </cell>
          <cell r="M252" t="str">
            <v>None</v>
          </cell>
          <cell r="N252" t="str">
            <v>por</v>
          </cell>
          <cell r="O252" t="str">
            <v>por</v>
          </cell>
          <cell r="P252" t="str">
            <v>File Geodatabase Feature Class</v>
          </cell>
          <cell r="S252" t="str">
            <v>EPSG</v>
          </cell>
          <cell r="T252" t="str">
            <v>6.11(9.2.0)</v>
          </cell>
          <cell r="U252" t="str">
            <v>Pedro Assis</v>
          </cell>
          <cell r="V252" t="str">
            <v>Fundação Centro Estadual de Estatísticas, Pesquisas e Formação de Servidores Públicos do Rio de Janeiro - CEPERJ</v>
          </cell>
          <cell r="W252" t="str">
            <v>Coordenador de Geociências da Fundação Ceperj</v>
          </cell>
          <cell r="Z252" t="str">
            <v>001</v>
          </cell>
          <cell r="AA252" t="str">
            <v>https://gis-portal.westeurope.cloudapp.azure.com/portal/sharing/rest/content/items/9b6e4847026e4a5f9c8a4ffe950988fa/data</v>
          </cell>
          <cell r="AF252" t="str">
            <v>20230123</v>
          </cell>
          <cell r="AJ252" t="str">
            <v>-44.781551</v>
          </cell>
          <cell r="AK252" t="str">
            <v>-41.043712</v>
          </cell>
          <cell r="AL252" t="str">
            <v>-23.229522</v>
          </cell>
          <cell r="AM252" t="str">
            <v>-20.993581</v>
          </cell>
          <cell r="AN252" t="str">
            <v>1</v>
          </cell>
          <cell r="AO252" t="str">
            <v>0.000000</v>
          </cell>
          <cell r="AP252" t="str">
            <v>0.000000</v>
          </cell>
        </row>
        <row r="253">
          <cell r="C253" t="str">
            <v>mon_acidentes_queim_aqua_2002_2021</v>
          </cell>
          <cell r="D253">
            <v>0</v>
          </cell>
          <cell r="E253" t="str">
            <v>D090_GAT_Monitoramento</v>
          </cell>
          <cell r="F253" t="str">
            <v>Acidentes Relacionados à Queimadas - 2002 a 2021 - AQUA</v>
          </cell>
          <cell r="G253" t="str">
            <v>20-01-01T00:00:00</v>
          </cell>
          <cell r="H253" t="str">
            <v>Fundação CEPERJ</v>
          </cell>
          <cell r="J253" t="str">
            <v>&lt;DIV STYLE="text-align:Left;"&gt;&lt;DIV&gt;&lt;P&gt;&lt;SPAN&gt;Dado gerado pela Fundação CEPERJ, a partir de dados de queimadas.&lt;/SPAN&gt;&lt;/P&gt;&lt;/DIV&gt;&lt;/DIV&gt;</v>
          </cell>
          <cell r="K253" t="str">
            <v>Monitoramento, Focos, Queimadas, Municipais AQUA</v>
          </cell>
          <cell r="L253" t="str">
            <v>Acidentes Relacionados à Queimadas - 2002 a 2021 - AQUA</v>
          </cell>
          <cell r="M253" t="str">
            <v>None</v>
          </cell>
          <cell r="N253" t="str">
            <v>por</v>
          </cell>
          <cell r="O253" t="str">
            <v>por</v>
          </cell>
          <cell r="P253" t="str">
            <v>File Geodatabase Feature Class</v>
          </cell>
          <cell r="S253" t="str">
            <v>EPSG</v>
          </cell>
          <cell r="T253" t="str">
            <v>6.11(9.2.0)</v>
          </cell>
          <cell r="U253" t="str">
            <v>Pedro Assis</v>
          </cell>
          <cell r="V253" t="str">
            <v>Fundação Centro Estadual de Estatísticas, Pesquisas e Formação de Servidores Públicos do Rio de Janeiro - CEPERJ</v>
          </cell>
          <cell r="W253" t="str">
            <v>Coordenador de Geociências da Fundação Ceperj</v>
          </cell>
          <cell r="Z253" t="str">
            <v>001</v>
          </cell>
          <cell r="AA253" t="str">
            <v>https://gis-portal.westeurope.cloudapp.azure.com/portal/sharing/rest/content/items/3680589a230e4daf8e4364f82fffb1c9/data</v>
          </cell>
          <cell r="AF253" t="str">
            <v>20230127</v>
          </cell>
          <cell r="AJ253" t="str">
            <v>-44.889321</v>
          </cell>
          <cell r="AK253" t="str">
            <v>-40.958519</v>
          </cell>
          <cell r="AL253" t="str">
            <v>-23.368932</v>
          </cell>
          <cell r="AM253" t="str">
            <v>-20.763205</v>
          </cell>
          <cell r="AN253" t="str">
            <v>1</v>
          </cell>
        </row>
        <row r="254">
          <cell r="C254" t="str">
            <v>mon_areas_prioritarias</v>
          </cell>
          <cell r="D254">
            <v>0</v>
          </cell>
          <cell r="E254" t="str">
            <v>D090_GAT_Monitoramento</v>
          </cell>
          <cell r="F254" t="str">
            <v>Áreas Prioritárias</v>
          </cell>
          <cell r="G254" t="str">
            <v>20-01-01T00:00:00</v>
          </cell>
          <cell r="H254" t="str">
            <v>Fundação CEPERJ</v>
          </cell>
          <cell r="J254" t="str">
            <v>&lt;DIV STYLE="text-align:Left;"&gt;&lt;DIV&gt;&lt;DIV&gt;&lt;P&gt;&lt;SPAN&gt;Identificação das áreas prioritárias.&lt;/SPAN&gt;&lt;/P&gt;&lt;/DIV&gt;&lt;/DIV&gt;&lt;/DIV&gt;</v>
          </cell>
          <cell r="K254" t="str">
            <v>Monitoramento, Áreas, Prioritárias, Queimadas</v>
          </cell>
          <cell r="L254" t="str">
            <v>Áreas Prioritárias</v>
          </cell>
          <cell r="M254" t="str">
            <v>None</v>
          </cell>
          <cell r="N254" t="str">
            <v>por</v>
          </cell>
          <cell r="O254" t="str">
            <v>por</v>
          </cell>
          <cell r="P254" t="str">
            <v>File Geodatabase Feature Class</v>
          </cell>
          <cell r="S254" t="str">
            <v>EPSG</v>
          </cell>
          <cell r="T254" t="str">
            <v>6.11(9.2.0)</v>
          </cell>
          <cell r="U254" t="str">
            <v>Pedro Assis</v>
          </cell>
          <cell r="V254" t="str">
            <v>Fundação Centro Estadual de Estatísticas, Pesquisas e Formação de Servidores Públicos do Rio de Janeiro - CEPERJ</v>
          </cell>
          <cell r="W254" t="str">
            <v>Coordenador de Geociências da Fundação Ceperj</v>
          </cell>
          <cell r="Z254" t="str">
            <v>001</v>
          </cell>
          <cell r="AA254" t="str">
            <v>https://gis-portal.westeurope.cloudapp.azure.com/portal/sharing/rest/content/items/7e96ca9eb7804ecd9fcc12e12e0fb8a4/data</v>
          </cell>
          <cell r="AF254" t="str">
            <v>20230128</v>
          </cell>
          <cell r="AJ254" t="str">
            <v>-44.701472</v>
          </cell>
          <cell r="AK254" t="str">
            <v>-40.963917</v>
          </cell>
          <cell r="AL254" t="str">
            <v>-23.040695</v>
          </cell>
          <cell r="AM254" t="str">
            <v>-20.911015</v>
          </cell>
          <cell r="AN254" t="str">
            <v>1</v>
          </cell>
        </row>
        <row r="255">
          <cell r="C255" t="str">
            <v>mon_areas_prioritarias_inverno</v>
          </cell>
          <cell r="D255">
            <v>0</v>
          </cell>
          <cell r="E255" t="str">
            <v>D090_GAT_Monitoramento</v>
          </cell>
          <cell r="F255" t="str">
            <v>Áreas Prioritárias - Inverno</v>
          </cell>
          <cell r="G255" t="str">
            <v>20-01-01T00:00:00</v>
          </cell>
          <cell r="H255" t="str">
            <v>Fundação CEPERJ</v>
          </cell>
          <cell r="J255" t="str">
            <v>&lt;DIV STYLE="text-align:Left;"&gt;&lt;DIV&gt;&lt;DIV&gt;&lt;P&gt;&lt;SPAN&gt;Identificação de áreas com maior vegetação com potencialidade de combustão e maiores registros de focos de calor no período do inverno.&lt;/SPAN&gt;&lt;/P&gt;&lt;/DIV&gt;&lt;/DIV&gt;&lt;/DIV&gt;</v>
          </cell>
          <cell r="K255" t="str">
            <v>Monitoramento, Áreas, Prioritárias, Queimadas, Inverno</v>
          </cell>
          <cell r="L255" t="str">
            <v>Áreas Prioritárias - Inverno</v>
          </cell>
          <cell r="M255" t="str">
            <v>None</v>
          </cell>
          <cell r="N255" t="str">
            <v>por</v>
          </cell>
          <cell r="O255" t="str">
            <v>por</v>
          </cell>
          <cell r="P255" t="str">
            <v>File Geodatabase Feature Class</v>
          </cell>
          <cell r="S255" t="str">
            <v>EPSG</v>
          </cell>
          <cell r="T255" t="str">
            <v>6.11(9.2.0)</v>
          </cell>
          <cell r="U255" t="str">
            <v>Pedro Assis</v>
          </cell>
          <cell r="V255" t="str">
            <v>Fundação Centro Estadual de Estatísticas, Pesquisas e Formação de Servidores Públicos do Rio de Janeiro - CEPERJ</v>
          </cell>
          <cell r="W255" t="str">
            <v>Coordenador de Geociências da Fundação Ceperj</v>
          </cell>
          <cell r="Z255" t="str">
            <v>001</v>
          </cell>
          <cell r="AA255" t="str">
            <v>https://gis-portal.westeurope.cloudapp.azure.com/portal/sharing/rest/content/items/fb3e7ee2c25748a5b488a3a6bb65c35b/data</v>
          </cell>
          <cell r="AF255" t="str">
            <v>20230127</v>
          </cell>
          <cell r="AJ255" t="str">
            <v>-44.656220</v>
          </cell>
          <cell r="AK255" t="str">
            <v>-41.152354</v>
          </cell>
          <cell r="AL255" t="str">
            <v>-22.973491</v>
          </cell>
          <cell r="AM255" t="str">
            <v>-21.168045</v>
          </cell>
          <cell r="AN255" t="str">
            <v>1</v>
          </cell>
        </row>
        <row r="256">
          <cell r="C256" t="str">
            <v>mon_areas_prioritarias_outono</v>
          </cell>
          <cell r="D256">
            <v>0</v>
          </cell>
          <cell r="E256" t="str">
            <v>D090_GAT_Monitoramento</v>
          </cell>
          <cell r="F256" t="str">
            <v>Áreas Prioritárias - Outono</v>
          </cell>
          <cell r="G256" t="str">
            <v>20-01-01T00:00:00</v>
          </cell>
          <cell r="H256" t="str">
            <v>Fundação CEPERJ</v>
          </cell>
          <cell r="J256" t="str">
            <v>&lt;DIV STYLE="text-align:Left;"&gt;&lt;DIV&gt;&lt;DIV&gt;&lt;P&gt;&lt;SPAN&gt;Identificação de áreas com maior vegetação com potencialidade de combustão e maiores registros de focos de calor no período do outono.&lt;/SPAN&gt;&lt;/P&gt;&lt;/DIV&gt;&lt;/DIV&gt;&lt;/DIV&gt;</v>
          </cell>
          <cell r="K256" t="str">
            <v>Monitoramento, Áreas, Prioritárias, Queimadas, Outono</v>
          </cell>
          <cell r="L256" t="str">
            <v>Áreas Prioritárias - Outono</v>
          </cell>
          <cell r="M256" t="str">
            <v>None</v>
          </cell>
          <cell r="N256" t="str">
            <v>por</v>
          </cell>
          <cell r="O256" t="str">
            <v>por</v>
          </cell>
          <cell r="P256" t="str">
            <v>File Geodatabase Feature Class</v>
          </cell>
          <cell r="S256" t="str">
            <v>EPSG</v>
          </cell>
          <cell r="T256" t="str">
            <v>6.11(9.2.0)</v>
          </cell>
          <cell r="U256" t="str">
            <v>Pedro Assis</v>
          </cell>
          <cell r="V256" t="str">
            <v>Fundação Centro Estadual de Estatísticas, Pesquisas e Formação de Servidores Públicos do Rio de Janeiro - CEPERJ</v>
          </cell>
          <cell r="W256" t="str">
            <v>Coordenador de Geociências da Fundação Ceperj</v>
          </cell>
          <cell r="Z256" t="str">
            <v>001</v>
          </cell>
          <cell r="AA256" t="str">
            <v>https://gis-portal.westeurope.cloudapp.azure.com/portal/sharing/rest/content/items/39ff5f1c356e4864be531c75e0620d75/data</v>
          </cell>
          <cell r="AF256" t="str">
            <v>20230127</v>
          </cell>
          <cell r="AJ256" t="str">
            <v>-43.835714</v>
          </cell>
          <cell r="AK256" t="str">
            <v>-41.346169</v>
          </cell>
          <cell r="AL256" t="str">
            <v>-22.930977</v>
          </cell>
          <cell r="AM256" t="str">
            <v>-21.756763</v>
          </cell>
          <cell r="AN256" t="str">
            <v>1</v>
          </cell>
        </row>
        <row r="257">
          <cell r="C257" t="str">
            <v>mon_areas_prioritarias_primavera</v>
          </cell>
          <cell r="D257">
            <v>0</v>
          </cell>
          <cell r="E257" t="str">
            <v>D090_GAT_Monitoramento</v>
          </cell>
          <cell r="F257" t="str">
            <v>Áreas Prioritárias - Primavera</v>
          </cell>
          <cell r="G257" t="str">
            <v>20-01-01T00:00:00</v>
          </cell>
          <cell r="H257" t="str">
            <v>Fundação CEPERJ</v>
          </cell>
          <cell r="J257" t="str">
            <v>&lt;DIV STYLE="text-align:Left;"&gt;&lt;DIV&gt;&lt;DIV&gt;&lt;P&gt;&lt;SPAN&gt;Identificação de áreas com maior vegetação com potencialidade de combustão e maiores registros de focos de calor no período da primavera.&lt;/SPAN&gt;&lt;/P&gt;&lt;/DIV&gt;&lt;/DIV&gt;&lt;/DIV&gt;</v>
          </cell>
          <cell r="K257" t="str">
            <v>Monitoramento, Áreas, Prioritárias, Queimadas, Primavera</v>
          </cell>
          <cell r="L257" t="str">
            <v>Áreas Prioritárias - Primavera</v>
          </cell>
          <cell r="M257" t="str">
            <v>None</v>
          </cell>
          <cell r="N257" t="str">
            <v>por</v>
          </cell>
          <cell r="O257" t="str">
            <v>por</v>
          </cell>
          <cell r="P257" t="str">
            <v>File Geodatabase Feature Class</v>
          </cell>
          <cell r="S257" t="str">
            <v>EPSG</v>
          </cell>
          <cell r="T257" t="str">
            <v>6.11(9.2.0)</v>
          </cell>
          <cell r="U257" t="str">
            <v>Pedro Assis</v>
          </cell>
          <cell r="V257" t="str">
            <v>Fundação Centro Estadual de Estatísticas, Pesquisas e Formação de Servidores Públicos do Rio de Janeiro - CEPERJ</v>
          </cell>
          <cell r="W257" t="str">
            <v>Coordenador de Geociências da Fundação Ceperj</v>
          </cell>
          <cell r="Z257" t="str">
            <v>001</v>
          </cell>
          <cell r="AA257" t="str">
            <v>https://gis-portal.westeurope.cloudapp.azure.com/portal/sharing/rest/content/items/58f4e9b40ab94d7babbcd646ebe81651/data</v>
          </cell>
          <cell r="AF257" t="str">
            <v>20230128</v>
          </cell>
          <cell r="AJ257" t="str">
            <v>-43.552803</v>
          </cell>
          <cell r="AK257" t="str">
            <v>-41.373179</v>
          </cell>
          <cell r="AL257" t="str">
            <v>-22.615719</v>
          </cell>
          <cell r="AM257" t="str">
            <v>-21.640687</v>
          </cell>
          <cell r="AN257" t="str">
            <v>1</v>
          </cell>
        </row>
        <row r="258">
          <cell r="C258" t="str">
            <v>mon_areas_prioritarias_verao</v>
          </cell>
          <cell r="D258">
            <v>0</v>
          </cell>
          <cell r="E258" t="str">
            <v>D090_GAT_Monitoramento</v>
          </cell>
          <cell r="F258" t="str">
            <v>Áreas Prioritárias - Verão</v>
          </cell>
          <cell r="G258" t="str">
            <v>20-01-01T00:00:00</v>
          </cell>
          <cell r="H258" t="str">
            <v>Fundação CEPERJ</v>
          </cell>
          <cell r="J258" t="str">
            <v>&lt;DIV STYLE="text-align:Left;"&gt;&lt;DIV&gt;&lt;P&gt;&lt;SPAN&gt;Identificação de áreas com maior vegetação com potencialidade de combustão e maiores registros de focos de calor no período do verão.&lt;/SPAN&gt;&lt;/P&gt;&lt;/DIV&gt;&lt;/DIV&gt;</v>
          </cell>
          <cell r="K258" t="str">
            <v>Monitoramento, Áreas, Prioritárias, Queimadas, Verão</v>
          </cell>
          <cell r="L258" t="str">
            <v>Áreas Prioritárias - Verão</v>
          </cell>
          <cell r="M258" t="str">
            <v>None</v>
          </cell>
          <cell r="N258" t="str">
            <v>por</v>
          </cell>
          <cell r="O258" t="str">
            <v>por</v>
          </cell>
          <cell r="P258" t="str">
            <v>File Geodatabase Feature Class</v>
          </cell>
          <cell r="S258" t="str">
            <v>EPSG</v>
          </cell>
          <cell r="T258" t="str">
            <v>6.11(9.2.0)</v>
          </cell>
          <cell r="U258" t="str">
            <v>Pedro Assis</v>
          </cell>
          <cell r="V258" t="str">
            <v>Fundação Centro Estadual de Estatísticas, Pesquisas e Formação de Servidores Públicos do Rio de Janeiro - CEPERJ</v>
          </cell>
          <cell r="W258" t="str">
            <v>Coordenador de Geociências da Fundação Ceperj</v>
          </cell>
          <cell r="Z258" t="str">
            <v>001</v>
          </cell>
          <cell r="AA258" t="str">
            <v>https://gis-portal.westeurope.cloudapp.azure.com/portal/sharing/rest/content/items/cffc7118bb1b4a8ba80733dcf3a7f8b6/data</v>
          </cell>
          <cell r="AF258" t="str">
            <v>20230128</v>
          </cell>
          <cell r="AJ258" t="str">
            <v>-43.730205</v>
          </cell>
          <cell r="AK258" t="str">
            <v>-41.364045</v>
          </cell>
          <cell r="AL258" t="str">
            <v>-22.935752</v>
          </cell>
          <cell r="AM258" t="str">
            <v>-21.746317</v>
          </cell>
          <cell r="AN258" t="str">
            <v>1</v>
          </cell>
        </row>
        <row r="259">
          <cell r="C259" t="str">
            <v>mon_cicatrizes_lasa_2003</v>
          </cell>
          <cell r="D259">
            <v>0</v>
          </cell>
          <cell r="E259" t="str">
            <v>D090_GAT_Monitoramento</v>
          </cell>
          <cell r="F259" t="str">
            <v>Cicatrizes (2003) - LASA</v>
          </cell>
          <cell r="G259" t="str">
            <v>20-01-01T00:00:00</v>
          </cell>
          <cell r="H259" t="str">
            <v>INPE</v>
          </cell>
          <cell r="J259" t="str">
            <v>&lt;DIV STYLE="text-align:Left;"&gt;&lt;DIV&gt;&lt;DIV&gt;&lt;P&gt;&lt;SPAN&gt;Estimativa de áreas queimadas obtidos a partir de produtos do sensor MODIS, tratado e processado por uma parceria entre o Laboratório de Aplicação de Satélites Ambientais da UFRJ com o Instituto Nacional de Pesquisas Espaciais, recortado para todo o estado do Rio de Janeiro pela Fundação CEPERJ. Série histórica de 2003 a 2019.&lt;/SPAN&gt;&lt;/P&gt;&lt;/DIV&gt;&lt;/DIV&gt;&lt;/DIV&gt;</v>
          </cell>
          <cell r="K259" t="str">
            <v>Cicatrizes, Queimadas, Monitoramento, LASA</v>
          </cell>
          <cell r="L259" t="str">
            <v>Cicatrizes de áreas queimadas, com cálculo de área, no ano de 2003.</v>
          </cell>
          <cell r="M259" t="str">
            <v>None</v>
          </cell>
          <cell r="N259" t="str">
            <v>por</v>
          </cell>
          <cell r="O259" t="str">
            <v>por</v>
          </cell>
          <cell r="P259" t="str">
            <v>File Geodatabase Feature Class</v>
          </cell>
          <cell r="S259" t="str">
            <v>EPSG</v>
          </cell>
          <cell r="T259" t="str">
            <v>6.11(9.2.0)</v>
          </cell>
          <cell r="U259" t="str">
            <v>Pedro Assis</v>
          </cell>
          <cell r="V259" t="str">
            <v>Fundação Centro Estadual de Estatísticas, Pesquisas e Formação de Servidores Públicos do Rio de Janeiro - CEPERJ</v>
          </cell>
          <cell r="W259" t="str">
            <v>Coordenador de Geociências da Fundação Ceperj</v>
          </cell>
          <cell r="Z259" t="str">
            <v>001</v>
          </cell>
          <cell r="AA259" t="str">
            <v>https://gis-portal.westeurope.cloudapp.azure.com/portal/sharing/rest/content/items/a248706fa38d4a7fa300831be701d338/data</v>
          </cell>
          <cell r="AF259" t="str">
            <v>20230128</v>
          </cell>
          <cell r="AJ259" t="str">
            <v>-44.725000</v>
          </cell>
          <cell r="AK259" t="str">
            <v>-40.995000</v>
          </cell>
          <cell r="AL259" t="str">
            <v>-23.295000</v>
          </cell>
          <cell r="AM259" t="str">
            <v>-20.895000</v>
          </cell>
          <cell r="AN259" t="str">
            <v>1</v>
          </cell>
        </row>
        <row r="260">
          <cell r="C260" t="str">
            <v>mon_cicatrizes_lasa_2004</v>
          </cell>
          <cell r="D260">
            <v>0</v>
          </cell>
          <cell r="E260" t="str">
            <v>D090_GAT_Monitoramento</v>
          </cell>
          <cell r="F260" t="str">
            <v>Cicatrizes (2004) - LASA</v>
          </cell>
          <cell r="G260" t="str">
            <v>20-01-01T00:00:00</v>
          </cell>
          <cell r="H260" t="str">
            <v>INPE</v>
          </cell>
          <cell r="J260" t="str">
            <v>&lt;DIV STYLE="text-align:Left;"&gt;&lt;DIV&gt;&lt;DIV&gt;&lt;P&gt;&lt;SPAN&gt;Estimativa de áreas queimadas obtidos a partir de produtos do sensor MODIS, tratado e processado por uma parceria entre o Laboratório de Aplicação de Satélites Ambientais da UFRJ com o Instituto Nacional de Pesquisas Espaciais, recortado para todo o estado do Rio de Janeiro pela Fundação CEPERJ. Série histórica de 2003 a 2019.&lt;/SPAN&gt;&lt;/P&gt;&lt;/DIV&gt;&lt;/DIV&gt;&lt;/DIV&gt;</v>
          </cell>
          <cell r="K260" t="str">
            <v>Cicatrizes, Queimadas, Monitoramento, LASA</v>
          </cell>
          <cell r="L260" t="str">
            <v>Cicatrizes de áreas queimadas, com cálculo de área, no ano de 2004.</v>
          </cell>
          <cell r="M260" t="str">
            <v>None</v>
          </cell>
          <cell r="N260" t="str">
            <v>por</v>
          </cell>
          <cell r="O260" t="str">
            <v>por</v>
          </cell>
          <cell r="P260" t="str">
            <v>File Geodatabase Feature Class</v>
          </cell>
          <cell r="S260" t="str">
            <v>EPSG</v>
          </cell>
          <cell r="T260" t="str">
            <v>6.11(9.2.0)</v>
          </cell>
          <cell r="U260" t="str">
            <v>Pedro Assis</v>
          </cell>
          <cell r="V260" t="str">
            <v>Fundação Centro Estadual de Estatísticas, Pesquisas e Formação de Servidores Públicos do Rio de Janeiro - CEPERJ</v>
          </cell>
          <cell r="W260" t="str">
            <v>Coordenador de Geociências da Fundação Ceperj</v>
          </cell>
          <cell r="Z260" t="str">
            <v>001</v>
          </cell>
          <cell r="AA260" t="str">
            <v>https://gis-portal.westeurope.cloudapp.azure.com/portal/sharing/rest/content/items/c3ca9fe65bab4aa2b7454733c0283dba/data</v>
          </cell>
          <cell r="AF260" t="str">
            <v>20230127</v>
          </cell>
          <cell r="AJ260" t="str">
            <v>-44.495000</v>
          </cell>
          <cell r="AK260" t="str">
            <v>-41.055000</v>
          </cell>
          <cell r="AL260" t="str">
            <v>-22.955000</v>
          </cell>
          <cell r="AM260" t="str">
            <v>-21.395000</v>
          </cell>
          <cell r="AN260" t="str">
            <v>1</v>
          </cell>
        </row>
        <row r="261">
          <cell r="C261" t="str">
            <v>mon_cicatrizes_lasa_2005</v>
          </cell>
          <cell r="D261">
            <v>0</v>
          </cell>
          <cell r="E261" t="str">
            <v>D090_GAT_Monitoramento</v>
          </cell>
          <cell r="F261" t="str">
            <v>Cicatrizes (2005) - LASA</v>
          </cell>
          <cell r="G261" t="str">
            <v>20-01-01T00:00:00</v>
          </cell>
          <cell r="H261" t="str">
            <v>INPE</v>
          </cell>
          <cell r="J261" t="str">
            <v>&lt;DIV STYLE="text-align:Left;"&gt;&lt;DIV&gt;&lt;P&gt;&lt;SPAN&gt;Estimativa de áreas queimadas obtidos a partir de produtos do sensor MODIS, tratado e processado por uma parceria entre o Laboratório de Aplicação de Satélites Ambientais da UFRJ com o Instituto Nacional de Pesquisas Espaciais, recortado para todo o estado do Rio de Janeiro pela Fundação CEPERJ. Série histórica de 2003 a 2019.&lt;/SPAN&gt;&lt;/P&gt;&lt;/DIV&gt;&lt;/DIV&gt;</v>
          </cell>
          <cell r="K261" t="str">
            <v>Cicatrizes, Queimadas, Monitoramento, LASA</v>
          </cell>
          <cell r="L261" t="str">
            <v>Cicatrizes de áreas queimadas, com cálculo de área, no ano de 2005.</v>
          </cell>
          <cell r="M261" t="str">
            <v>None</v>
          </cell>
          <cell r="N261" t="str">
            <v>por</v>
          </cell>
          <cell r="O261" t="str">
            <v>por</v>
          </cell>
          <cell r="P261" t="str">
            <v>File Geodatabase Feature Class</v>
          </cell>
          <cell r="S261" t="str">
            <v>EPSG</v>
          </cell>
          <cell r="T261" t="str">
            <v>6.11(9.2.0)</v>
          </cell>
          <cell r="U261" t="str">
            <v>Pedro Assis</v>
          </cell>
          <cell r="V261" t="str">
            <v>Fundação Centro Estadual de Estatísticas, Pesquisas e Formação de Servidores Públicos do Rio de Janeiro - CEPERJ</v>
          </cell>
          <cell r="W261" t="str">
            <v>Coordenador de Geociências da Fundação Ceperj</v>
          </cell>
          <cell r="Z261" t="str">
            <v>001</v>
          </cell>
          <cell r="AA261" t="str">
            <v>https://gis-portal.westeurope.cloudapp.azure.com/portal/sharing/rest/content/items/1e25e9c261bd4d8c8b56a472c2fc4eab/data</v>
          </cell>
          <cell r="AF261" t="str">
            <v>20230127</v>
          </cell>
          <cell r="AJ261" t="str">
            <v>-44.195000</v>
          </cell>
          <cell r="AK261" t="str">
            <v>-41.125000</v>
          </cell>
          <cell r="AL261" t="str">
            <v>-22.985000</v>
          </cell>
          <cell r="AM261" t="str">
            <v>-21.465000</v>
          </cell>
          <cell r="AN261" t="str">
            <v>1</v>
          </cell>
        </row>
        <row r="262">
          <cell r="C262" t="str">
            <v>mon_cicatrizes_lasa_2006</v>
          </cell>
          <cell r="D262">
            <v>0</v>
          </cell>
          <cell r="E262" t="str">
            <v>D090_GAT_Monitoramento</v>
          </cell>
          <cell r="F262" t="str">
            <v>Cicatrizes (2006) - LASA</v>
          </cell>
          <cell r="G262" t="str">
            <v>20-01-01T00:00:00</v>
          </cell>
          <cell r="H262" t="str">
            <v>INPE</v>
          </cell>
          <cell r="J262" t="str">
            <v>&lt;DIV STYLE="text-align:Left;"&gt;&lt;DIV&gt;&lt;DIV&gt;&lt;P&gt;&lt;SPAN&gt;Estimativa de áreas queimadas obtidos a partir de produtos do sensor MODIS, tratado e processado por uma parceria entre o Laboratório de Aplicação de Satélites Ambientais da UFRJ com o Instituto Nacional de Pesquisas Espaciais, recortado para todo o estado do Rio de Janeiro pela Fundação CEPERJ. Série histórica de 2003 a 2019.&lt;/SPAN&gt;&lt;/P&gt;&lt;/DIV&gt;&lt;/DIV&gt;&lt;/DIV&gt;</v>
          </cell>
          <cell r="K262" t="str">
            <v>Cicatrizes, Queimadas, Monitoramento, LASA</v>
          </cell>
          <cell r="L262" t="str">
            <v>Cicatrizes de áreas queimadas, com cálculo de área, no ano de 2006.</v>
          </cell>
          <cell r="M262" t="str">
            <v>None</v>
          </cell>
          <cell r="N262" t="str">
            <v>por</v>
          </cell>
          <cell r="O262" t="str">
            <v>por</v>
          </cell>
          <cell r="P262" t="str">
            <v>File Geodatabase Feature Class</v>
          </cell>
          <cell r="S262" t="str">
            <v>EPSG</v>
          </cell>
          <cell r="T262" t="str">
            <v>6.11(9.2.0)</v>
          </cell>
          <cell r="U262" t="str">
            <v>Pedro Assis</v>
          </cell>
          <cell r="V262" t="str">
            <v>Fundação Centro Estadual de Estatísticas, Pesquisas e Formação de Servidores Públicos do Rio de Janeiro - CEPERJ</v>
          </cell>
          <cell r="W262" t="str">
            <v>Coordenador de Geociências da Fundação Ceperj</v>
          </cell>
          <cell r="Z262" t="str">
            <v>001</v>
          </cell>
          <cell r="AA262" t="str">
            <v>https://gis-portal.westeurope.cloudapp.azure.com/portal/sharing/rest/content/items/2cd5b54a9034437ca16e2e1461fa5dc2/data</v>
          </cell>
          <cell r="AF262" t="str">
            <v>20230128</v>
          </cell>
          <cell r="AJ262" t="str">
            <v>-44.714959</v>
          </cell>
          <cell r="AK262" t="str">
            <v>-41.065000</v>
          </cell>
          <cell r="AL262" t="str">
            <v>-23.015000</v>
          </cell>
          <cell r="AM262" t="str">
            <v>-21.015000</v>
          </cell>
          <cell r="AN262" t="str">
            <v>1</v>
          </cell>
        </row>
        <row r="263">
          <cell r="C263" t="str">
            <v>mon_cicatrizes_lasa_2007</v>
          </cell>
          <cell r="D263">
            <v>0</v>
          </cell>
          <cell r="E263" t="str">
            <v>D090_GAT_Monitoramento</v>
          </cell>
          <cell r="F263" t="str">
            <v>Cicatrizes (2007) - LASA</v>
          </cell>
          <cell r="G263" t="str">
            <v>20-01-01T00:00:00</v>
          </cell>
          <cell r="H263" t="str">
            <v>INPE</v>
          </cell>
          <cell r="J263" t="str">
            <v>&lt;DIV STYLE="text-align:Left;"&gt;&lt;DIV&gt;&lt;DIV&gt;&lt;P&gt;&lt;SPAN&gt;Estimativa de áreas queimadas obtidos a partir de produtos do sensor MODIS, tratado e processado por uma parceria entre o Laboratório de Aplicação de Satélites Ambientais da UFRJ com o Instituto Nacional de Pesquisas Espaciais, recortado para todo o estado do Rio de Janeiro pela Fundação CEPERJ. Série histórica de 2003 a 2019.&lt;/SPAN&gt;&lt;/P&gt;&lt;/DIV&gt;&lt;/DIV&gt;&lt;/DIV&gt;</v>
          </cell>
          <cell r="K263" t="str">
            <v>Cicatrizes, Queimadas, Monitoramento, LASA</v>
          </cell>
          <cell r="L263" t="str">
            <v>Cicatrizes de áreas queimadas, com cálculo de área, no ano de 2007.</v>
          </cell>
          <cell r="M263" t="str">
            <v>None</v>
          </cell>
          <cell r="N263" t="str">
            <v>por</v>
          </cell>
          <cell r="O263" t="str">
            <v>por</v>
          </cell>
          <cell r="P263" t="str">
            <v>File Geodatabase Feature Class</v>
          </cell>
          <cell r="S263" t="str">
            <v>EPSG</v>
          </cell>
          <cell r="T263" t="str">
            <v>6.11(9.2.0)</v>
          </cell>
          <cell r="U263" t="str">
            <v>Pedro Assis</v>
          </cell>
          <cell r="V263" t="str">
            <v>Fundação Centro Estadual de Estatísticas, Pesquisas e Formação de Servidores Públicos do Rio de Janeiro - CEPERJ</v>
          </cell>
          <cell r="W263" t="str">
            <v>Coordenador de Geociências da Fundação Ceperj</v>
          </cell>
          <cell r="Z263" t="str">
            <v>001</v>
          </cell>
          <cell r="AA263" t="str">
            <v>https://gis-portal.westeurope.cloudapp.azure.com/portal/sharing/rest/content/items/f8e570544bc84fd690c92a0c8b063a39/data</v>
          </cell>
          <cell r="AF263" t="str">
            <v>20230127</v>
          </cell>
          <cell r="AJ263" t="str">
            <v>-44.715000</v>
          </cell>
          <cell r="AK263" t="str">
            <v>-41.025000</v>
          </cell>
          <cell r="AL263" t="str">
            <v>-23.025000</v>
          </cell>
          <cell r="AM263" t="str">
            <v>-20.985000</v>
          </cell>
          <cell r="AN263" t="str">
            <v>1</v>
          </cell>
        </row>
        <row r="264">
          <cell r="C264" t="str">
            <v>mon_cicatrizes_lasa_2008</v>
          </cell>
          <cell r="D264">
            <v>0</v>
          </cell>
          <cell r="E264" t="str">
            <v>D090_GAT_Monitoramento</v>
          </cell>
          <cell r="F264" t="str">
            <v>Cicatrizes (2008) - LASA</v>
          </cell>
          <cell r="G264" t="str">
            <v>20-01-01T00:00:00</v>
          </cell>
          <cell r="H264" t="str">
            <v>INPE</v>
          </cell>
          <cell r="J264" t="str">
            <v>&lt;DIV STYLE="text-align:Left;"&gt;&lt;DIV&gt;&lt;P&gt;&lt;SPAN&gt;Estimativa de áreas queimadas obtidos a partir de produtos do sensor MODIS, tratado e processado por uma parceria entre o Laboratório de Aplicação de Satélites Ambientais da UFRJ com o Instituto Nacional de Pesquisas Espaciais, recortado para todo o estado do Rio de Janeiro pela Fundação CEPERJ. Série histórica de 2003 a 2019.&lt;/SPAN&gt;&lt;/P&gt;&lt;/DIV&gt;&lt;/DIV&gt;</v>
          </cell>
          <cell r="K264" t="str">
            <v>Cicatrizes, Queimadas, Monitoramento, LASA</v>
          </cell>
          <cell r="L264" t="str">
            <v>Cicatrizes de áreas queimadas, com cálculo de área, no ano de 2008.</v>
          </cell>
          <cell r="M264" t="str">
            <v>None</v>
          </cell>
          <cell r="N264" t="str">
            <v>por</v>
          </cell>
          <cell r="O264" t="str">
            <v>por</v>
          </cell>
          <cell r="P264" t="str">
            <v>File Geodatabase Feature Class</v>
          </cell>
          <cell r="S264" t="str">
            <v>EPSG</v>
          </cell>
          <cell r="T264" t="str">
            <v>6.11(9.2.0)</v>
          </cell>
          <cell r="U264" t="str">
            <v>Pedro Assis</v>
          </cell>
          <cell r="V264" t="str">
            <v>Fundação Centro Estadual de Estatísticas, Pesquisas e Formação de Servidores Públicos do Rio de Janeiro - CEPERJ</v>
          </cell>
          <cell r="W264" t="str">
            <v>Coordenador de Geociências da Fundação Ceperj</v>
          </cell>
          <cell r="Z264" t="str">
            <v>001</v>
          </cell>
          <cell r="AA264" t="str">
            <v>https://gis-portal.westeurope.cloudapp.azure.com/portal/sharing/rest/content/items/424881ebe1fa4867801e8bc3ccbcfceb/data</v>
          </cell>
          <cell r="AF264" t="str">
            <v>20230128</v>
          </cell>
          <cell r="AJ264" t="str">
            <v>-44.445000</v>
          </cell>
          <cell r="AK264" t="str">
            <v>-40.995000</v>
          </cell>
          <cell r="AL264" t="str">
            <v>-22.915000</v>
          </cell>
          <cell r="AM264" t="str">
            <v>-20.925000</v>
          </cell>
          <cell r="AN264" t="str">
            <v>1</v>
          </cell>
        </row>
        <row r="265">
          <cell r="C265" t="str">
            <v>mon_cicatrizes_lasa_2009</v>
          </cell>
          <cell r="D265">
            <v>0</v>
          </cell>
          <cell r="E265" t="str">
            <v>D090_GAT_Monitoramento</v>
          </cell>
          <cell r="F265" t="str">
            <v>Cicatrizes (2009) - LASA</v>
          </cell>
          <cell r="G265" t="str">
            <v>20-01-01T00:00:00</v>
          </cell>
          <cell r="H265" t="str">
            <v>INPE</v>
          </cell>
          <cell r="J265" t="str">
            <v>&lt;DIV STYLE="text-align:Left;"&gt;&lt;DIV&gt;&lt;DIV&gt;&lt;P&gt;&lt;SPAN&gt;Estimativa de áreas queimadas obtidos a partir de produtos do sensor MODIS, tratado e processado por uma parceria entre o Laboratório de Aplicação de Satélites Ambientais da UFRJ com o Instituto Nacional de Pesquisas Espaciais, recortado para todo o estado do Rio de Janeiro pela Fundação CEPERJ. Série histórica de 2003 a 2019.&lt;/SPAN&gt;&lt;/P&gt;&lt;/DIV&gt;&lt;/DIV&gt;&lt;/DIV&gt;</v>
          </cell>
          <cell r="K265" t="str">
            <v>Cicatrizes, Queimadas, Monitoramento, LASA</v>
          </cell>
          <cell r="L265" t="str">
            <v>Cicatrizes de áreas queimadas, com cálculo de área, no ano de 2009.</v>
          </cell>
          <cell r="M265" t="str">
            <v>None</v>
          </cell>
          <cell r="N265" t="str">
            <v>por</v>
          </cell>
          <cell r="O265" t="str">
            <v>por</v>
          </cell>
          <cell r="P265" t="str">
            <v>File Geodatabase Feature Class</v>
          </cell>
          <cell r="S265" t="str">
            <v>EPSG</v>
          </cell>
          <cell r="T265" t="str">
            <v>6.11(9.2.0)</v>
          </cell>
          <cell r="U265" t="str">
            <v>Pedro Assis</v>
          </cell>
          <cell r="V265" t="str">
            <v>Fundação Centro Estadual de Estatísticas, Pesquisas e Formação de Servidores Públicos do Rio de Janeiro - CEPERJ</v>
          </cell>
          <cell r="W265" t="str">
            <v>Coordenador de Geociências da Fundação Ceperj</v>
          </cell>
          <cell r="Z265" t="str">
            <v>001</v>
          </cell>
          <cell r="AA265" t="str">
            <v>https://gis-portal.westeurope.cloudapp.azure.com/portal/sharing/rest/content/items/b721ee9169da4644ad7f451fc0eb1244/data</v>
          </cell>
          <cell r="AF265" t="str">
            <v>20230128</v>
          </cell>
          <cell r="AJ265" t="str">
            <v>-44.405000</v>
          </cell>
          <cell r="AK265" t="str">
            <v>-41.155000</v>
          </cell>
          <cell r="AL265" t="str">
            <v>-22.945000</v>
          </cell>
          <cell r="AM265" t="str">
            <v>-21.415000</v>
          </cell>
          <cell r="AN265" t="str">
            <v>1</v>
          </cell>
        </row>
        <row r="266">
          <cell r="C266" t="str">
            <v>mon_cicatrizes_lasa_2010</v>
          </cell>
          <cell r="D266">
            <v>0</v>
          </cell>
          <cell r="E266" t="str">
            <v>D090_GAT_Monitoramento</v>
          </cell>
          <cell r="F266" t="str">
            <v>Cicatrizes (2010) - LASA</v>
          </cell>
          <cell r="G266" t="str">
            <v>20-01-01T00:00:00</v>
          </cell>
          <cell r="H266" t="str">
            <v>INPE</v>
          </cell>
          <cell r="J266" t="str">
            <v>&lt;DIV STYLE="text-align:Left;"&gt;&lt;DIV&gt;&lt;DIV&gt;&lt;P&gt;&lt;SPAN&gt;Estimativa de áreas queimadas obtidos a partir de produtos do sensor MODIS, tratado e processado por uma parceria entre o Laboratório de Aplicação de Satélites Ambientais da UFRJ com o Instituto Nacional de Pesquisas Espaciais, recortado para todo o estado do Rio de Janeiro pela Fundação CEPERJ. Série histórica de 2003 a 2019.&lt;/SPAN&gt;&lt;/P&gt;&lt;/DIV&gt;&lt;/DIV&gt;&lt;/DIV&gt;</v>
          </cell>
          <cell r="K266" t="str">
            <v>Cicatrizes, Queimadas, Monitoramento, LASA</v>
          </cell>
          <cell r="L266" t="str">
            <v>Cicatrizes de áreas queimadas, com cálculo de área, no ano de 2010.</v>
          </cell>
          <cell r="M266" t="str">
            <v>None</v>
          </cell>
          <cell r="N266" t="str">
            <v>por</v>
          </cell>
          <cell r="O266" t="str">
            <v>por</v>
          </cell>
          <cell r="P266" t="str">
            <v>File Geodatabase Feature Class</v>
          </cell>
          <cell r="S266" t="str">
            <v>EPSG</v>
          </cell>
          <cell r="T266" t="str">
            <v>6.11(9.2.0)</v>
          </cell>
          <cell r="U266" t="str">
            <v>Pedro Assis</v>
          </cell>
          <cell r="V266" t="str">
            <v>Fundação Centro Estadual de Estatísticas, Pesquisas e Formação de Servidores Públicos do Rio de Janeiro - CEPERJ</v>
          </cell>
          <cell r="W266" t="str">
            <v>Coordenador de Geociências da Fundação Ceperj</v>
          </cell>
          <cell r="Z266" t="str">
            <v>001</v>
          </cell>
          <cell r="AA266" t="str">
            <v>https://gis-portal.westeurope.cloudapp.azure.com/portal/sharing/rest/content/items/dd98de766efd4baa8cc984b493892541/data</v>
          </cell>
          <cell r="AF266" t="str">
            <v>20230128</v>
          </cell>
          <cell r="AJ266" t="str">
            <v>-44.735000</v>
          </cell>
          <cell r="AK266" t="str">
            <v>-40.995000</v>
          </cell>
          <cell r="AL266" t="str">
            <v>-23.095000</v>
          </cell>
          <cell r="AM266" t="str">
            <v>-20.985000</v>
          </cell>
          <cell r="AN266" t="str">
            <v>1</v>
          </cell>
        </row>
        <row r="267">
          <cell r="C267" t="str">
            <v>mon_cicatrizes_lasa_2011</v>
          </cell>
          <cell r="D267">
            <v>0</v>
          </cell>
          <cell r="E267" t="str">
            <v>D090_GAT_Monitoramento</v>
          </cell>
          <cell r="F267" t="str">
            <v>Cicatrizes (2011) - LASA</v>
          </cell>
          <cell r="G267" t="str">
            <v>20-01-01T00:00:00</v>
          </cell>
          <cell r="H267" t="str">
            <v>INPE</v>
          </cell>
          <cell r="J267" t="str">
            <v>&lt;DIV STYLE="text-align:Left;"&gt;&lt;DIV&gt;&lt;DIV&gt;&lt;P&gt;&lt;SPAN&gt;Estimativa de áreas queimadas obtidos a partir de produtos do sensor MODIS, tratado e processado por uma parceria entre o Laboratório de Aplicação de Satélites Ambientais da UFRJ com o Instituto Nacional de Pesquisas Espaciais, recortado para todo o estado do Rio de Janeiro pela Fundação CEPERJ. Série histórica de 2003 a 2019.&lt;/SPAN&gt;&lt;/P&gt;&lt;/DIV&gt;&lt;/DIV&gt;&lt;/DIV&gt;</v>
          </cell>
          <cell r="K267" t="str">
            <v>Cicatrizes, Queimadas, Monitoramento, LASA</v>
          </cell>
          <cell r="L267" t="str">
            <v>Cicatrizes de áreas queimadas, com cálculo de área, no ano de 2011.</v>
          </cell>
          <cell r="M267" t="str">
            <v>None</v>
          </cell>
          <cell r="N267" t="str">
            <v>por</v>
          </cell>
          <cell r="O267" t="str">
            <v>por</v>
          </cell>
          <cell r="P267" t="str">
            <v>File Geodatabase Feature Class</v>
          </cell>
          <cell r="S267" t="str">
            <v>EPSG</v>
          </cell>
          <cell r="T267" t="str">
            <v>6.11(9.2.0)</v>
          </cell>
          <cell r="U267" t="str">
            <v>Pedro Assis</v>
          </cell>
          <cell r="V267" t="str">
            <v>Fundação Centro Estadual de Estatísticas, Pesquisas e Formação de Servidores Públicos do Rio de Janeiro - CEPERJ</v>
          </cell>
          <cell r="W267" t="str">
            <v>Coordenador de Geociências da Fundação Ceperj</v>
          </cell>
          <cell r="Z267" t="str">
            <v>001</v>
          </cell>
          <cell r="AA267" t="str">
            <v>https://gis-portal.westeurope.cloudapp.azure.com/portal/sharing/rest/content/items/d5a97cd5c203415ba46d05715bbd710c/data</v>
          </cell>
          <cell r="AF267" t="str">
            <v>20230128</v>
          </cell>
          <cell r="AJ267" t="str">
            <v>-44.809453</v>
          </cell>
          <cell r="AK267" t="str">
            <v>-41.125000</v>
          </cell>
          <cell r="AL267" t="str">
            <v>-22.955000</v>
          </cell>
          <cell r="AM267" t="str">
            <v>-20.935000</v>
          </cell>
          <cell r="AN267" t="str">
            <v>1</v>
          </cell>
        </row>
        <row r="268">
          <cell r="C268" t="str">
            <v>mon_cicatrizes_lasa_2012</v>
          </cell>
          <cell r="D268">
            <v>0</v>
          </cell>
          <cell r="E268" t="str">
            <v>D090_GAT_Monitoramento</v>
          </cell>
          <cell r="F268" t="str">
            <v>Cicatrizes (2012) - LASA</v>
          </cell>
          <cell r="G268" t="str">
            <v>20-01-01T00:00:00</v>
          </cell>
          <cell r="H268" t="str">
            <v>INPE</v>
          </cell>
          <cell r="J268" t="str">
            <v>&lt;DIV STYLE="text-align:Left;"&gt;&lt;DIV&gt;&lt;DIV&gt;&lt;P&gt;&lt;SPAN&gt;Estimativa de áreas queimadas obtidos a partir de produtos do sensor MODIS, tratado e processado por uma parceria entre o Laboratório de Aplicação de Satélites Ambientais da UFRJ com o Instituto Nacional de Pesquisas Espaciais, recortado para todo o estado do Rio de Janeiro pela Fundação CEPERJ. Série histórica de 2003 a 2019.&lt;/SPAN&gt;&lt;/P&gt;&lt;/DIV&gt;&lt;/DIV&gt;&lt;/DIV&gt;</v>
          </cell>
          <cell r="K268" t="str">
            <v>Cicatrizes, Queimadas, Monitoramento, LASA</v>
          </cell>
          <cell r="L268" t="str">
            <v>Cicatrizes de áreas queimadas, com cálculo de área, no ano de 2012.</v>
          </cell>
          <cell r="M268" t="str">
            <v>None</v>
          </cell>
          <cell r="N268" t="str">
            <v>por</v>
          </cell>
          <cell r="O268" t="str">
            <v>por</v>
          </cell>
          <cell r="P268" t="str">
            <v>File Geodatabase Feature Class</v>
          </cell>
          <cell r="S268" t="str">
            <v>EPSG</v>
          </cell>
          <cell r="T268" t="str">
            <v>6.11(9.2.0)</v>
          </cell>
          <cell r="U268" t="str">
            <v>Pedro Assis</v>
          </cell>
          <cell r="V268" t="str">
            <v>Fundação Centro Estadual de Estatísticas, Pesquisas e Formação de Servidores Públicos do Rio de Janeiro - CEPERJ</v>
          </cell>
          <cell r="W268" t="str">
            <v>Coordenador de Geociências da Fundação Ceperj</v>
          </cell>
          <cell r="Z268" t="str">
            <v>001</v>
          </cell>
          <cell r="AA268" t="str">
            <v>https://gis-portal.westeurope.cloudapp.azure.com/portal/sharing/rest/content/items/841cf616d02c4a4288d523c6c16340ad/data</v>
          </cell>
          <cell r="AF268" t="str">
            <v>20230127</v>
          </cell>
          <cell r="AJ268" t="str">
            <v>-44.595000</v>
          </cell>
          <cell r="AK268" t="str">
            <v>-41.155000</v>
          </cell>
          <cell r="AL268" t="str">
            <v>-22.945000</v>
          </cell>
          <cell r="AM268" t="str">
            <v>-21.515000</v>
          </cell>
          <cell r="AN268" t="str">
            <v>1</v>
          </cell>
        </row>
        <row r="269">
          <cell r="C269" t="str">
            <v>mon_cicatrizes_lasa_2013</v>
          </cell>
          <cell r="D269">
            <v>0</v>
          </cell>
          <cell r="E269" t="str">
            <v>D090_GAT_Monitoramento</v>
          </cell>
          <cell r="F269" t="str">
            <v>Cicatrizes (2013) - LASA</v>
          </cell>
          <cell r="G269" t="str">
            <v>20-01-01T00:00:00</v>
          </cell>
          <cell r="H269" t="str">
            <v>INPE</v>
          </cell>
          <cell r="J269" t="str">
            <v>&lt;DIV STYLE="text-align:Left;"&gt;&lt;DIV&gt;&lt;DIV&gt;&lt;P&gt;&lt;SPAN&gt;Estimativa de áreas queimadas obtidos a partir de produtos do sensor MODIS, tratado e processado por uma parceria entre o Laboratório de Aplicação de Satélites Ambientais da UFRJ com o Instituto Nacional de Pesquisas Espaciais, recortado para todo o estado do Rio de Janeiro pela Fundação CEPERJ. Série histórica de 2003 a 2019.&lt;/SPAN&gt;&lt;/P&gt;&lt;/DIV&gt;&lt;/DIV&gt;&lt;/DIV&gt;</v>
          </cell>
          <cell r="K269" t="str">
            <v>Cicatrizes, Queimadas, Monitoramento, LASA</v>
          </cell>
          <cell r="L269" t="str">
            <v>Cicatrizes de áreas queimadas, com cálculo de área, no ano de 2013.</v>
          </cell>
          <cell r="M269" t="str">
            <v>None</v>
          </cell>
          <cell r="N269" t="str">
            <v>por</v>
          </cell>
          <cell r="O269" t="str">
            <v>por</v>
          </cell>
          <cell r="P269" t="str">
            <v>File Geodatabase Feature Class</v>
          </cell>
          <cell r="S269" t="str">
            <v>EPSG</v>
          </cell>
          <cell r="T269" t="str">
            <v>6.11(9.2.0)</v>
          </cell>
          <cell r="U269" t="str">
            <v>Pedro Assis</v>
          </cell>
          <cell r="V269" t="str">
            <v>Fundação Centro Estadual de Estatísticas, Pesquisas e Formação de Servidores Públicos do Rio de Janeiro - CEPERJ</v>
          </cell>
          <cell r="W269" t="str">
            <v>Coordenador de Geociências da Fundação Ceperj</v>
          </cell>
          <cell r="Z269" t="str">
            <v>001</v>
          </cell>
          <cell r="AA269" t="str">
            <v>https://gis-portal.westeurope.cloudapp.azure.com/portal/sharing/rest/content/items/3e1af01ea5c74fb68a83a85ae7bf5615/data</v>
          </cell>
          <cell r="AF269" t="str">
            <v>20230127</v>
          </cell>
          <cell r="AJ269" t="str">
            <v>-44.802061</v>
          </cell>
          <cell r="AK269" t="str">
            <v>-41.075000</v>
          </cell>
          <cell r="AL269" t="str">
            <v>-23.035000</v>
          </cell>
          <cell r="AM269" t="str">
            <v>-21.035000</v>
          </cell>
          <cell r="AN269" t="str">
            <v>1</v>
          </cell>
        </row>
        <row r="270">
          <cell r="C270" t="str">
            <v>mon_cicatrizes_lasa_2014</v>
          </cell>
          <cell r="D270">
            <v>0</v>
          </cell>
          <cell r="E270" t="str">
            <v>D090_GAT_Monitoramento</v>
          </cell>
          <cell r="F270" t="str">
            <v>Cicatrizes (2014) - LASA</v>
          </cell>
          <cell r="G270" t="str">
            <v>20-01-01T00:00:00</v>
          </cell>
          <cell r="H270" t="str">
            <v>INPE</v>
          </cell>
          <cell r="J270" t="str">
            <v>&lt;DIV STYLE="text-align:Left;"&gt;&lt;DIV&gt;&lt;DIV&gt;&lt;P&gt;&lt;SPAN&gt;Estimativa de áreas queimadas obtidos a partir de produtos do sensor MODIS, tratado e processado por uma parceria entre o Laboratório de Aplicação de Satélites Ambientais da UFRJ com o Instituto Nacional de Pesquisas Espaciais, recortado para todo o estado do Rio de Janeiro pela Fundação CEPERJ. Série histórica de 2003 a 2019.&lt;/SPAN&gt;&lt;/P&gt;&lt;/DIV&gt;&lt;/DIV&gt;&lt;/DIV&gt;</v>
          </cell>
          <cell r="K270" t="str">
            <v>Cicatrizes, Queimadas, Monitoramento, LASA</v>
          </cell>
          <cell r="L270" t="str">
            <v>Cicatrizes de áreas queimadas, com cálculo de área, no ano de 2014.</v>
          </cell>
          <cell r="M270" t="str">
            <v>None</v>
          </cell>
          <cell r="N270" t="str">
            <v>por</v>
          </cell>
          <cell r="O270" t="str">
            <v>por</v>
          </cell>
          <cell r="P270" t="str">
            <v>File Geodatabase Feature Class</v>
          </cell>
          <cell r="S270" t="str">
            <v>EPSG</v>
          </cell>
          <cell r="T270" t="str">
            <v>6.11(9.2.0)</v>
          </cell>
          <cell r="U270" t="str">
            <v>Pedro Assis</v>
          </cell>
          <cell r="V270" t="str">
            <v>Fundação Centro Estadual de Estatísticas, Pesquisas e Formação de Servidores Públicos do Rio de Janeiro - CEPERJ</v>
          </cell>
          <cell r="W270" t="str">
            <v>Coordenador de Geociências da Fundação Ceperj</v>
          </cell>
          <cell r="Z270" t="str">
            <v>001</v>
          </cell>
          <cell r="AA270" t="str">
            <v>https://gis-portal.westeurope.cloudapp.azure.com/portal/sharing/rest/content/items/2201fa038c214253b04bf373d2da77b3/data</v>
          </cell>
          <cell r="AF270" t="str">
            <v>20230127</v>
          </cell>
          <cell r="AJ270" t="str">
            <v>-44.555000</v>
          </cell>
          <cell r="AK270" t="str">
            <v>-41.005000</v>
          </cell>
          <cell r="AL270" t="str">
            <v>-22.935000</v>
          </cell>
          <cell r="AM270" t="str">
            <v>-21.005000</v>
          </cell>
          <cell r="AN270" t="str">
            <v>1</v>
          </cell>
        </row>
        <row r="271">
          <cell r="C271" t="str">
            <v>mon_cicatrizes_lasa_2015</v>
          </cell>
          <cell r="D271">
            <v>0</v>
          </cell>
          <cell r="E271" t="str">
            <v>D090_GAT_Monitoramento</v>
          </cell>
          <cell r="F271" t="str">
            <v>Cicatrizes (2015) - LASA</v>
          </cell>
          <cell r="G271" t="str">
            <v>20-01-01T00:00:00</v>
          </cell>
          <cell r="H271" t="str">
            <v>INPE</v>
          </cell>
          <cell r="J271" t="str">
            <v>&lt;DIV STYLE="text-align:Left;"&gt;&lt;DIV&gt;&lt;DIV&gt;&lt;P&gt;&lt;SPAN&gt;Estimativa de áreas queimadas obtidos a partir de produtos do sensor MODIS, tratado e processado por uma parceria entre o Laboratório de Aplicação de Satélites Ambientais da UFRJ com o Instituto Nacional de Pesquisas Espaciais, recortado para todo o estado do Rio de Janeiro pela Fundação CEPERJ. Série histórica de 2003 a 2019.&lt;/SPAN&gt;&lt;/P&gt;&lt;/DIV&gt;&lt;/DIV&gt;&lt;/DIV&gt;</v>
          </cell>
          <cell r="K271" t="str">
            <v>Cicatrizes, Queimadas, Monitoramento, LASA</v>
          </cell>
          <cell r="L271" t="str">
            <v>Cicatrizes de áreas queimadas, com cálculo de área, no ano de 2015.</v>
          </cell>
          <cell r="M271" t="str">
            <v>None</v>
          </cell>
          <cell r="N271" t="str">
            <v>por</v>
          </cell>
          <cell r="O271" t="str">
            <v>por</v>
          </cell>
          <cell r="P271" t="str">
            <v>File Geodatabase Feature Class</v>
          </cell>
          <cell r="S271" t="str">
            <v>EPSG</v>
          </cell>
          <cell r="T271" t="str">
            <v>6.11(9.2.0)</v>
          </cell>
          <cell r="U271" t="str">
            <v>Pedro Assis</v>
          </cell>
          <cell r="V271" t="str">
            <v>Fundação Centro Estadual de Estatísticas, Pesquisas e Formação de Servidores Públicos do Rio de Janeiro - CEPERJ</v>
          </cell>
          <cell r="W271" t="str">
            <v>Coordenador de Geociências da Fundação Ceperj</v>
          </cell>
          <cell r="Z271" t="str">
            <v>001</v>
          </cell>
          <cell r="AA271" t="str">
            <v>https://gis-portal.westeurope.cloudapp.azure.com/portal/sharing/rest/content/items/dc841450415b4aa3868931fe81ded142/data</v>
          </cell>
          <cell r="AF271" t="str">
            <v>20230128</v>
          </cell>
          <cell r="AJ271" t="str">
            <v>-44.595000</v>
          </cell>
          <cell r="AK271" t="str">
            <v>-41.175000</v>
          </cell>
          <cell r="AL271" t="str">
            <v>-23.015000</v>
          </cell>
          <cell r="AM271" t="str">
            <v>-21.185000</v>
          </cell>
          <cell r="AN271" t="str">
            <v>1</v>
          </cell>
        </row>
        <row r="272">
          <cell r="C272" t="str">
            <v>mon_cicatrizes_lasa_2016</v>
          </cell>
          <cell r="D272">
            <v>0</v>
          </cell>
          <cell r="E272" t="str">
            <v>D090_GAT_Monitoramento</v>
          </cell>
          <cell r="F272" t="str">
            <v>Cicatrizes (2016) - LASA</v>
          </cell>
          <cell r="G272" t="str">
            <v>20-01-01T00:00:00</v>
          </cell>
          <cell r="H272" t="str">
            <v>INPE</v>
          </cell>
          <cell r="J272" t="str">
            <v>&lt;DIV STYLE="text-align:Left;"&gt;&lt;DIV&gt;&lt;DIV&gt;&lt;P&gt;&lt;SPAN&gt;Estimativa de áreas queimadas obtidos a partir de produtos do sensor MODIS, tratado e processado por uma parceria entre o Laboratório de Aplicação de Satélites Ambientais da UFRJ com o Instituto Nacional de Pesquisas Espaciais, recortado para todo o estado do Rio de Janeiro pela Fundação CEPERJ. Série histórica de 2003 a 2019.&lt;/SPAN&gt;&lt;/P&gt;&lt;/DIV&gt;&lt;/DIV&gt;&lt;/DIV&gt;</v>
          </cell>
          <cell r="K272" t="str">
            <v>Cicatrizes, Queimadas, Monitoramento, LASA</v>
          </cell>
          <cell r="L272" t="str">
            <v>Cicatrizes de áreas queimadas, com cálculo de área, no ano de 2016.</v>
          </cell>
          <cell r="M272" t="str">
            <v>None</v>
          </cell>
          <cell r="N272" t="str">
            <v>por</v>
          </cell>
          <cell r="O272" t="str">
            <v>por</v>
          </cell>
          <cell r="P272" t="str">
            <v>File Geodatabase Feature Class</v>
          </cell>
          <cell r="S272" t="str">
            <v>EPSG</v>
          </cell>
          <cell r="T272" t="str">
            <v>6.11(9.2.0)</v>
          </cell>
          <cell r="U272" t="str">
            <v>Pedro Assis</v>
          </cell>
          <cell r="V272" t="str">
            <v>Fundação Centro Estadual de Estatísticas, Pesquisas e Formação de Servidores Públicos do Rio de Janeiro - CEPERJ</v>
          </cell>
          <cell r="W272" t="str">
            <v>Coordenador de Geociências da Fundação Ceperj</v>
          </cell>
          <cell r="Z272" t="str">
            <v>001</v>
          </cell>
          <cell r="AA272" t="str">
            <v>https://gis-portal.westeurope.cloudapp.azure.com/portal/sharing/rest/content/items/f734a78f8b484a589133f0e1da9bedce/data</v>
          </cell>
          <cell r="AF272" t="str">
            <v>20230127</v>
          </cell>
          <cell r="AJ272" t="str">
            <v>-44.795000</v>
          </cell>
          <cell r="AK272" t="str">
            <v>-40.995000</v>
          </cell>
          <cell r="AL272" t="str">
            <v>-23.005000</v>
          </cell>
          <cell r="AM272" t="str">
            <v>-20.925000</v>
          </cell>
          <cell r="AN272" t="str">
            <v>1</v>
          </cell>
        </row>
        <row r="273">
          <cell r="C273" t="str">
            <v>mon_cicatrizes_lasa_2017</v>
          </cell>
          <cell r="D273">
            <v>0</v>
          </cell>
          <cell r="E273" t="str">
            <v>D090_GAT_Monitoramento</v>
          </cell>
          <cell r="F273" t="str">
            <v>Cicatrizes (2017) - LASA</v>
          </cell>
          <cell r="G273" t="str">
            <v>20-01-01T00:00:00</v>
          </cell>
          <cell r="H273" t="str">
            <v>INPE</v>
          </cell>
          <cell r="J273" t="str">
            <v>&lt;DIV STYLE="text-align:Left;"&gt;&lt;DIV&gt;&lt;P&gt;&lt;SPAN&gt;Estimativa de áreas queimadas obtidos a partir de produtos do sensor MODIS, tratado e processado por uma parceria entre o Laboratório de Aplicação de Satélites Ambientais da UFRJ com o Instituto Nacional de Pesquisas Espaciais, recortado para todo o estado do Rio de Janeiro pela Fundação CEPERJ. Série histórica de 2003 a 2019.&lt;/SPAN&gt;&lt;/P&gt;&lt;/DIV&gt;&lt;/DIV&gt;</v>
          </cell>
          <cell r="K273" t="str">
            <v>Cicatrizes, Queimadas, Monitoramento, LASA</v>
          </cell>
          <cell r="L273" t="str">
            <v>Cicatrizes de áreas queimadas, com cálculo de área, no ano de 2017.</v>
          </cell>
          <cell r="M273" t="str">
            <v>None</v>
          </cell>
          <cell r="N273" t="str">
            <v>por</v>
          </cell>
          <cell r="O273" t="str">
            <v>por</v>
          </cell>
          <cell r="P273" t="str">
            <v>File Geodatabase Feature Class</v>
          </cell>
          <cell r="S273" t="str">
            <v>EPSG</v>
          </cell>
          <cell r="T273" t="str">
            <v>6.11(9.2.0)</v>
          </cell>
          <cell r="U273" t="str">
            <v>Pedro Assis</v>
          </cell>
          <cell r="V273" t="str">
            <v>Fundação Centro Estadual de Estatísticas, Pesquisas e Formação de Servidores Públicos do Rio de Janeiro - CEPERJ</v>
          </cell>
          <cell r="W273" t="str">
            <v>Coordenador de Geociências da Fundação Ceperj</v>
          </cell>
          <cell r="Z273" t="str">
            <v>001</v>
          </cell>
          <cell r="AA273" t="str">
            <v>https://gis-portal.westeurope.cloudapp.azure.com/portal/sharing/rest/content/items/baeeada7ebfa4105bdd96a8691399f0e/data</v>
          </cell>
          <cell r="AF273" t="str">
            <v>20230128</v>
          </cell>
          <cell r="AJ273" t="str">
            <v>-44.724969</v>
          </cell>
          <cell r="AK273" t="str">
            <v>-41.015000</v>
          </cell>
          <cell r="AL273" t="str">
            <v>-22.945000</v>
          </cell>
          <cell r="AM273" t="str">
            <v>-20.855000</v>
          </cell>
          <cell r="AN273" t="str">
            <v>1</v>
          </cell>
        </row>
        <row r="274">
          <cell r="C274" t="str">
            <v>mon_cicatrizes_lasa_2018</v>
          </cell>
          <cell r="D274">
            <v>0</v>
          </cell>
          <cell r="E274" t="str">
            <v>D090_GAT_Monitoramento</v>
          </cell>
          <cell r="F274" t="str">
            <v>Cicatrizes (2018) - LASA</v>
          </cell>
          <cell r="G274" t="str">
            <v>20-01-01T00:00:00</v>
          </cell>
          <cell r="H274" t="str">
            <v>INPE</v>
          </cell>
          <cell r="J274" t="str">
            <v>&lt;DIV STYLE="text-align:Left;"&gt;&lt;DIV&gt;&lt;DIV&gt;&lt;P&gt;&lt;SPAN&gt;Estimativa de áreas queimadas obtidos a partir de produtos do sensor MODIS, tratado e processado por uma parceria entre o Laboratório de Aplicação de Satélites Ambientais da UFRJ com o Instituto Nacional de Pesquisas Espaciais, recortado para todo o estado do Rio de Janeiro pela Fundação CEPERJ. Série histórica de 2003 a 2019.&lt;/SPAN&gt;&lt;/P&gt;&lt;/DIV&gt;&lt;/DIV&gt;&lt;/DIV&gt;</v>
          </cell>
          <cell r="K274" t="str">
            <v>Cicatrizes, Queimadas, Monitoramento, LASA</v>
          </cell>
          <cell r="L274" t="str">
            <v>Cicatrizes de áreas queimadas, com cálculo de área, no ano de 2018.</v>
          </cell>
          <cell r="M274" t="str">
            <v>None</v>
          </cell>
          <cell r="N274" t="str">
            <v>por</v>
          </cell>
          <cell r="O274" t="str">
            <v>por</v>
          </cell>
          <cell r="P274" t="str">
            <v>File Geodatabase Feature Class</v>
          </cell>
          <cell r="S274" t="str">
            <v>EPSG</v>
          </cell>
          <cell r="T274" t="str">
            <v>6.11(9.2.0)</v>
          </cell>
          <cell r="U274" t="str">
            <v>Pedro Assis</v>
          </cell>
          <cell r="V274" t="str">
            <v>Fundação Centro Estadual de Estatísticas, Pesquisas e Formação de Servidores Públicos do Rio de Janeiro - CEPERJ</v>
          </cell>
          <cell r="W274" t="str">
            <v>Coordenador de Geociências da Fundação Ceperj</v>
          </cell>
          <cell r="Z274" t="str">
            <v>001</v>
          </cell>
          <cell r="AA274" t="str">
            <v>https://gis-portal.westeurope.cloudapp.azure.com/portal/sharing/rest/content/items/d179d8de04004e928dfcf9426928664b/data</v>
          </cell>
          <cell r="AF274" t="str">
            <v>20230128</v>
          </cell>
          <cell r="AJ274" t="str">
            <v>-44.145000</v>
          </cell>
          <cell r="AK274" t="str">
            <v>-41.715000</v>
          </cell>
          <cell r="AL274" t="str">
            <v>-22.925000</v>
          </cell>
          <cell r="AM274" t="str">
            <v>-22.275000</v>
          </cell>
          <cell r="AN274" t="str">
            <v>1</v>
          </cell>
        </row>
        <row r="275">
          <cell r="C275" t="str">
            <v>mon_cicatrizes_lasa_2019</v>
          </cell>
          <cell r="D275">
            <v>0</v>
          </cell>
          <cell r="E275" t="str">
            <v>D090_GAT_Monitoramento</v>
          </cell>
          <cell r="F275" t="str">
            <v>Cicatrizes (2019) - LASA</v>
          </cell>
          <cell r="G275" t="str">
            <v>20-01-01T00:00:00</v>
          </cell>
          <cell r="H275" t="str">
            <v>INPE</v>
          </cell>
          <cell r="J275" t="str">
            <v>&lt;DIV STYLE="text-align:Left;"&gt;&lt;DIV&gt;&lt;P&gt;&lt;SPAN&gt;Estimativa de áreas queimadas obtidos a partir de produtos do sensor MODIS, tratado e processado por uma parceria entre o Laboratório de Aplicação de Satélites Ambientais da UFRJ com o Instituto Nacional de Pesquisas Espaciais, recortado para todo o estado do Rio de Janeiro pela Fundação CEPERJ. Série histórica de 2003 a 2019.&lt;/SPAN&gt;&lt;/P&gt;&lt;/DIV&gt;&lt;/DIV&gt;</v>
          </cell>
          <cell r="K275" t="str">
            <v>Cicatrizes, Queimadas, Monitoramento, LASA</v>
          </cell>
          <cell r="L275" t="str">
            <v>Cicatrizes de áreas queimadas, com cálculo de área, no ano de 2019.</v>
          </cell>
          <cell r="M275" t="str">
            <v>None</v>
          </cell>
          <cell r="N275" t="str">
            <v>por</v>
          </cell>
          <cell r="O275" t="str">
            <v>por</v>
          </cell>
          <cell r="P275" t="str">
            <v>File Geodatabase Feature Class</v>
          </cell>
          <cell r="S275" t="str">
            <v>EPSG</v>
          </cell>
          <cell r="T275" t="str">
            <v>6.11(9.2.0)</v>
          </cell>
          <cell r="U275" t="str">
            <v>Pedro Assis</v>
          </cell>
          <cell r="V275" t="str">
            <v>Fundação Centro Estadual de Estatísticas, Pesquisas e Formação de Servidores Públicos do Rio de Janeiro - CEPERJ</v>
          </cell>
          <cell r="W275" t="str">
            <v>Coordenador de Geociências da Fundação Ceperj</v>
          </cell>
          <cell r="Z275" t="str">
            <v>001</v>
          </cell>
          <cell r="AA275" t="str">
            <v>https://gis-portal.westeurope.cloudapp.azure.com/portal/sharing/rest/content/items/cfc8b69e487041d59efb4e7e551c04bf/data</v>
          </cell>
          <cell r="AF275" t="str">
            <v>20230127</v>
          </cell>
          <cell r="AJ275" t="str">
            <v>-44.735000</v>
          </cell>
          <cell r="AK275" t="str">
            <v>-41.015000</v>
          </cell>
          <cell r="AL275" t="str">
            <v>-22.955000</v>
          </cell>
          <cell r="AM275" t="str">
            <v>-20.879522</v>
          </cell>
          <cell r="AN275" t="str">
            <v>1</v>
          </cell>
        </row>
        <row r="276">
          <cell r="C276" t="str">
            <v>mon_cicatrizes_mapbiomas_2002</v>
          </cell>
          <cell r="D276">
            <v>0</v>
          </cell>
          <cell r="E276" t="str">
            <v>D090_GAT_Monitoramento</v>
          </cell>
          <cell r="F276" t="str">
            <v>Cicatrizes (2002) - MapBiomas</v>
          </cell>
          <cell r="G276" t="str">
            <v>20-01-01T00:00:00</v>
          </cell>
          <cell r="H276" t="str">
            <v>MapBiomas</v>
          </cell>
          <cell r="J276" t="str">
            <v>&lt;DIV STYLE="text-align:Left;"&gt;&lt;DIV&gt;&lt;DIV&gt;&lt;P&gt;&lt;SPAN&gt;Produto de estimativa de áreas queimadas gerado e divulgado pelo Projeto Mapbiomas, processado pela Fundação CEPERJ para utilização no estado do Rio de Janeiro em uma série histórica de 2002 a 2020.&lt;/SPAN&gt;&lt;/P&gt;&lt;/DIV&gt;&lt;/DIV&gt;&lt;/DIV&gt;</v>
          </cell>
          <cell r="K276" t="str">
            <v>Cicatrizes, Queimadas, Monitoramento, MapBiomas</v>
          </cell>
          <cell r="L276" t="str">
            <v>Cicatrizes de áreas queimadas, com cálculo de área, no ano de 2002.</v>
          </cell>
          <cell r="M276" t="str">
            <v>None</v>
          </cell>
          <cell r="N276" t="str">
            <v>por</v>
          </cell>
          <cell r="O276" t="str">
            <v>por</v>
          </cell>
          <cell r="P276" t="str">
            <v>File Geodatabase Feature Class</v>
          </cell>
          <cell r="S276" t="str">
            <v>EPSG</v>
          </cell>
          <cell r="T276" t="str">
            <v>6.11(9.2.0)</v>
          </cell>
          <cell r="U276" t="str">
            <v>Pedro Assis</v>
          </cell>
          <cell r="V276" t="str">
            <v>Fundação Centro Estadual de Estatísticas, Pesquisas e Formação de Servidores Públicos do Rio de Janeiro - CEPERJ</v>
          </cell>
          <cell r="W276" t="str">
            <v>Coordenador de Geociências da Fundação Ceperj</v>
          </cell>
          <cell r="Z276" t="str">
            <v>001</v>
          </cell>
          <cell r="AA276" t="str">
            <v>https://gis-portal.westeurope.cloudapp.azure.com/portal/sharing/rest/content/items/c006b9d1bb194feba679ed7adb55c373/data</v>
          </cell>
          <cell r="AF276" t="str">
            <v>20230128</v>
          </cell>
          <cell r="AJ276" t="str">
            <v>-44.702684</v>
          </cell>
          <cell r="AK276" t="str">
            <v>-40.976652</v>
          </cell>
          <cell r="AL276" t="str">
            <v>-23.281098</v>
          </cell>
          <cell r="AM276" t="str">
            <v>-20.804443</v>
          </cell>
          <cell r="AN276" t="str">
            <v>1</v>
          </cell>
        </row>
        <row r="277">
          <cell r="C277" t="str">
            <v>mon_cicatrizes_mapbiomas_2003</v>
          </cell>
          <cell r="D277">
            <v>0</v>
          </cell>
          <cell r="E277" t="str">
            <v>D090_GAT_Monitoramento</v>
          </cell>
          <cell r="F277" t="str">
            <v>Cicatrizes (2003) - MapBiomas</v>
          </cell>
          <cell r="G277" t="str">
            <v>20-01-01T00:00:00</v>
          </cell>
          <cell r="H277" t="str">
            <v>MapBiomas</v>
          </cell>
          <cell r="J277" t="str">
            <v>&lt;DIV STYLE="text-align:Left;"&gt;&lt;DIV&gt;&lt;DIV&gt;&lt;P&gt;&lt;SPAN&gt;Produtos de estimativa de áreas queimadas gerado e divulgado pelo Projeto Mapbiomas, processado pela Fundação CEPERJ para utilização no estado do Rio de Janeiro em uma série histórica de 2002 a 2020.&lt;/SPAN&gt;&lt;/P&gt;&lt;/DIV&gt;&lt;/DIV&gt;&lt;/DIV&gt;</v>
          </cell>
          <cell r="K277" t="str">
            <v>Cicatrizes, Queimadas, Monitoramento, MapBiomas</v>
          </cell>
          <cell r="L277" t="str">
            <v>Cicatrizes de áreas queimadas, com cálculo de área, no ano de 2003.</v>
          </cell>
          <cell r="M277" t="str">
            <v>None</v>
          </cell>
          <cell r="N277" t="str">
            <v>por</v>
          </cell>
          <cell r="O277" t="str">
            <v>por</v>
          </cell>
          <cell r="P277" t="str">
            <v>File Geodatabase Feature Class</v>
          </cell>
          <cell r="S277" t="str">
            <v>EPSG</v>
          </cell>
          <cell r="T277" t="str">
            <v>6.11(9.2.0)</v>
          </cell>
          <cell r="U277" t="str">
            <v>Pedro Assis</v>
          </cell>
          <cell r="V277" t="str">
            <v>Fundação Centro Estadual de Estatísticas, Pesquisas e Formação de Servidores Públicos do Rio de Janeiro - CEPERJ</v>
          </cell>
          <cell r="W277" t="str">
            <v>Coordenador de Geociências da Fundação Ceperj</v>
          </cell>
          <cell r="Z277" t="str">
            <v>001</v>
          </cell>
          <cell r="AA277" t="str">
            <v>https://gis-portal.westeurope.cloudapp.azure.com/portal/sharing/rest/content/items/647ec1fae23e4d22ba431d33b05b7402/data</v>
          </cell>
          <cell r="AF277" t="str">
            <v>20230128</v>
          </cell>
          <cell r="AJ277" t="str">
            <v>-44.800510</v>
          </cell>
          <cell r="AK277" t="str">
            <v>-41.038096</v>
          </cell>
          <cell r="AL277" t="str">
            <v>-23.297807</v>
          </cell>
          <cell r="AM277" t="str">
            <v>-20.774799</v>
          </cell>
          <cell r="AN277" t="str">
            <v>1</v>
          </cell>
        </row>
        <row r="278">
          <cell r="C278" t="str">
            <v>mon_cicatrizes_mapbiomas_2004</v>
          </cell>
          <cell r="D278">
            <v>0</v>
          </cell>
          <cell r="E278" t="str">
            <v>D090_GAT_Monitoramento</v>
          </cell>
          <cell r="F278" t="str">
            <v>Cicatrizes (2004) - MapBiomas</v>
          </cell>
          <cell r="G278" t="str">
            <v>20-01-01T00:00:00</v>
          </cell>
          <cell r="H278" t="str">
            <v>MapBiomas</v>
          </cell>
          <cell r="J278" t="str">
            <v>&lt;DIV STYLE="text-align:Left;"&gt;&lt;DIV&gt;&lt;DIV&gt;&lt;P&gt;&lt;SPAN&gt;Produtos de estimativa de áreas queimadas gerado e divulgado pelo Projeto Mapbiomas, processado pela Fundação CEPERJ para utilização no estado do Rio de Janeiro em uma série histórica de 2002 a 2020.&lt;/SPAN&gt;&lt;/P&gt;&lt;/DIV&gt;&lt;/DIV&gt;&lt;/DIV&gt;</v>
          </cell>
          <cell r="K278" t="str">
            <v>Cicatrizes, Queimadas, Monitoramento, MapBiomas</v>
          </cell>
          <cell r="L278" t="str">
            <v>Cicatrizes de áreas queimadas, com cálculo de área, no ano de 2004.</v>
          </cell>
          <cell r="M278" t="str">
            <v>None</v>
          </cell>
          <cell r="N278" t="str">
            <v>por</v>
          </cell>
          <cell r="O278" t="str">
            <v>por</v>
          </cell>
          <cell r="P278" t="str">
            <v>File Geodatabase Feature Class</v>
          </cell>
          <cell r="S278" t="str">
            <v>EPSG</v>
          </cell>
          <cell r="T278" t="str">
            <v>6.11(9.2.0)</v>
          </cell>
          <cell r="U278" t="str">
            <v>Pedro Assis</v>
          </cell>
          <cell r="V278" t="str">
            <v>Fundação Centro Estadual de Estatísticas, Pesquisas e Formação de Servidores Públicos do Rio de Janeiro - CEPERJ</v>
          </cell>
          <cell r="W278" t="str">
            <v>Coordenador de Geociências da Fundação Ceperj</v>
          </cell>
          <cell r="Z278" t="str">
            <v>001</v>
          </cell>
          <cell r="AA278" t="str">
            <v>https://gis-portal.westeurope.cloudapp.azure.com/portal/sharing/rest/content/items/e821183171a94d72b8e33f948f8eab36/data</v>
          </cell>
          <cell r="AF278" t="str">
            <v>20230127</v>
          </cell>
          <cell r="AJ278" t="str">
            <v>-44.790539</v>
          </cell>
          <cell r="AK278" t="str">
            <v>-41.034593</v>
          </cell>
          <cell r="AL278" t="str">
            <v>-23.279481</v>
          </cell>
          <cell r="AM278" t="str">
            <v>-20.767253</v>
          </cell>
          <cell r="AN278" t="str">
            <v>1</v>
          </cell>
        </row>
        <row r="279">
          <cell r="C279" t="str">
            <v>mon_cicatrizes_mapbiomas_2005</v>
          </cell>
          <cell r="D279">
            <v>0</v>
          </cell>
          <cell r="E279" t="str">
            <v>D090_GAT_Monitoramento</v>
          </cell>
          <cell r="F279" t="str">
            <v>Cicatrizes (2005) - MapBiomas</v>
          </cell>
          <cell r="G279" t="str">
            <v>20-01-01T00:00:00</v>
          </cell>
          <cell r="H279" t="str">
            <v>MapBiomas</v>
          </cell>
          <cell r="J279" t="str">
            <v>&lt;DIV STYLE="text-align:Left;"&gt;&lt;DIV&gt;&lt;DIV&gt;&lt;P&gt;&lt;SPAN&gt;Produtos de estimativa de áreas queimadas gerado e divulgado pelo Projeto Mapbiomas, processado pela Fundação CEPERJ para utilização no estado do Rio de Janeiro em uma série histórica de 2002 a 2020.&lt;/SPAN&gt;&lt;/P&gt;&lt;/DIV&gt;&lt;/DIV&gt;&lt;/DIV&gt;</v>
          </cell>
          <cell r="K279" t="str">
            <v>Cicatrizes, Queimadas, Monitoramento, MapBiomas</v>
          </cell>
          <cell r="L279" t="str">
            <v>Cicatrizes de áreas queimadas, com cálculo de área, no ano de 2005.</v>
          </cell>
          <cell r="M279" t="str">
            <v>None</v>
          </cell>
          <cell r="N279" t="str">
            <v>por</v>
          </cell>
          <cell r="O279" t="str">
            <v>por</v>
          </cell>
          <cell r="P279" t="str">
            <v>File Geodatabase Feature Class</v>
          </cell>
          <cell r="S279" t="str">
            <v>EPSG</v>
          </cell>
          <cell r="T279" t="str">
            <v>6.11(9.2.0)</v>
          </cell>
          <cell r="U279" t="str">
            <v>Pedro Assis</v>
          </cell>
          <cell r="V279" t="str">
            <v>Fundação Centro Estadual de Estatísticas, Pesquisas e Formação de Servidores Públicos do Rio de Janeiro - CEPERJ</v>
          </cell>
          <cell r="W279" t="str">
            <v>Coordenador de Geociências da Fundação Ceperj</v>
          </cell>
          <cell r="Z279" t="str">
            <v>001</v>
          </cell>
          <cell r="AA279" t="str">
            <v>https://gis-portal.westeurope.cloudapp.azure.com/portal/sharing/rest/content/items/4d56161983a549ea9648ba2d6bba1991/data</v>
          </cell>
          <cell r="AF279" t="str">
            <v>20230128</v>
          </cell>
          <cell r="AJ279" t="str">
            <v>-44.707804</v>
          </cell>
          <cell r="AK279" t="str">
            <v>-40.976382</v>
          </cell>
          <cell r="AL279" t="str">
            <v>-23.047177</v>
          </cell>
          <cell r="AM279" t="str">
            <v>-20.813067</v>
          </cell>
          <cell r="AN279" t="str">
            <v>1</v>
          </cell>
        </row>
        <row r="280">
          <cell r="C280" t="str">
            <v>mon_cicatrizes_mapbiomas_2006</v>
          </cell>
          <cell r="D280">
            <v>0</v>
          </cell>
          <cell r="E280" t="str">
            <v>D090_GAT_Monitoramento</v>
          </cell>
          <cell r="F280" t="str">
            <v>Cicatrizes (2006) - MapBiomas</v>
          </cell>
          <cell r="G280" t="str">
            <v>20-01-01T00:00:00</v>
          </cell>
          <cell r="H280" t="str">
            <v>MapBiomas</v>
          </cell>
          <cell r="J280" t="str">
            <v>&lt;DIV STYLE="text-align:Left;"&gt;&lt;DIV&gt;&lt;P&gt;&lt;SPAN&gt;Produtos de estimativa de áreas queimadas gerado e divulgado pelo Projeto Mapbiomas, processado pela Fundação CEPERJ para utilização no estado do Rio de Janeiro em uma série histórica de 2002 a 2020.&lt;/SPAN&gt;&lt;/P&gt;&lt;/DIV&gt;&lt;/DIV&gt;</v>
          </cell>
          <cell r="K280" t="str">
            <v>Cicatrizes, Queimadas, Monitoramento, MapBiomas</v>
          </cell>
          <cell r="L280" t="str">
            <v>Cicatrizes de áreas queimadas, com cálculo de área, no ano de 2006.</v>
          </cell>
          <cell r="M280" t="str">
            <v>None</v>
          </cell>
          <cell r="N280" t="str">
            <v>por</v>
          </cell>
          <cell r="O280" t="str">
            <v>por</v>
          </cell>
          <cell r="P280" t="str">
            <v>File Geodatabase Feature Class</v>
          </cell>
          <cell r="S280" t="str">
            <v>EPSG</v>
          </cell>
          <cell r="T280" t="str">
            <v>6.11(9.2.0)</v>
          </cell>
          <cell r="U280" t="str">
            <v>Pedro Assis</v>
          </cell>
          <cell r="V280" t="str">
            <v>Fundação Centro Estadual de Estatísticas, Pesquisas e Formação de Servidores Públicos do Rio de Janeiro - CEPERJ</v>
          </cell>
          <cell r="W280" t="str">
            <v>Coordenador de Geociências da Fundação Ceperj</v>
          </cell>
          <cell r="Z280" t="str">
            <v>001</v>
          </cell>
          <cell r="AA280" t="str">
            <v>https://gis-portal.westeurope.cloudapp.azure.com/portal/sharing/rest/content/items/4d603ed0d9a745dda61bfbe3a3a5d5a3/data</v>
          </cell>
          <cell r="AF280" t="str">
            <v>20230127</v>
          </cell>
          <cell r="AJ280" t="str">
            <v>-44.801858</v>
          </cell>
          <cell r="AK280" t="str">
            <v>-40.979886</v>
          </cell>
          <cell r="AL280" t="str">
            <v>-23.270318</v>
          </cell>
          <cell r="AM280" t="str">
            <v>-20.765636</v>
          </cell>
          <cell r="AN280" t="str">
            <v>1</v>
          </cell>
        </row>
        <row r="281">
          <cell r="C281" t="str">
            <v>mon_cicatrizes_mapbiomas_2007</v>
          </cell>
          <cell r="D281">
            <v>0</v>
          </cell>
          <cell r="E281" t="str">
            <v>D090_GAT_Monitoramento</v>
          </cell>
          <cell r="F281" t="str">
            <v>Cicatrizes (2007) - MapBiomas</v>
          </cell>
          <cell r="G281" t="str">
            <v>20-01-01T00:00:00</v>
          </cell>
          <cell r="H281" t="str">
            <v>MapBiomas</v>
          </cell>
          <cell r="J281" t="str">
            <v>&lt;DIV STYLE="text-align:Left;"&gt;&lt;DIV&gt;&lt;DIV&gt;&lt;P&gt;&lt;SPAN&gt;Produtos de estimativa de áreas queimadas gerado e divulgado pelo Projeto Mapbiomas, processado pela Fundação CEPERJ para utilização no estado do Rio de Janeiro em uma série histórica de 2002 a 2020.&lt;/SPAN&gt;&lt;/P&gt;&lt;/DIV&gt;&lt;/DIV&gt;&lt;/DIV&gt;</v>
          </cell>
          <cell r="K281" t="str">
            <v>Cicatrizes, Queimadas, Monitoramento, MapBiomas</v>
          </cell>
          <cell r="L281" t="str">
            <v>Cicatrizes de áreas queimadas, com cálculo de área, no ano de 2007.</v>
          </cell>
          <cell r="M281" t="str">
            <v>None</v>
          </cell>
          <cell r="N281" t="str">
            <v>por</v>
          </cell>
          <cell r="O281" t="str">
            <v>por</v>
          </cell>
          <cell r="P281" t="str">
            <v>File Geodatabase Feature Class</v>
          </cell>
          <cell r="S281" t="str">
            <v>EPSG</v>
          </cell>
          <cell r="T281" t="str">
            <v>6.11(9.2.0)</v>
          </cell>
          <cell r="U281" t="str">
            <v>Pedro Assis</v>
          </cell>
          <cell r="V281" t="str">
            <v>Fundação Centro Estadual de Estatísticas, Pesquisas e Formação de Servidores Públicos do Rio de Janeiro - CEPERJ</v>
          </cell>
          <cell r="W281" t="str">
            <v>Coordenador de Geociências da Fundação Ceperj</v>
          </cell>
          <cell r="Z281" t="str">
            <v>001</v>
          </cell>
          <cell r="AA281" t="str">
            <v>https://gis-portal.westeurope.cloudapp.azure.com/portal/sharing/rest/content/items/4d603ed0d9a745dda61bfbe3a3a5d5a3/data</v>
          </cell>
          <cell r="AF281" t="str">
            <v>20230128</v>
          </cell>
          <cell r="AJ281" t="str">
            <v>-44.718853</v>
          </cell>
          <cell r="AK281" t="str">
            <v>-40.980694</v>
          </cell>
          <cell r="AL281" t="str">
            <v>-23.283254</v>
          </cell>
          <cell r="AM281" t="str">
            <v>-20.772373</v>
          </cell>
          <cell r="AN281" t="str">
            <v>1</v>
          </cell>
        </row>
        <row r="282">
          <cell r="C282" t="str">
            <v>mon_cicatrizes_mapbiomas_2008</v>
          </cell>
          <cell r="D282">
            <v>0</v>
          </cell>
          <cell r="E282" t="str">
            <v>D090_GAT_Monitoramento</v>
          </cell>
          <cell r="F282" t="str">
            <v>Cicatrizes (2008) - MapBiomas</v>
          </cell>
          <cell r="G282" t="str">
            <v>20-01-01T00:00:00</v>
          </cell>
          <cell r="H282" t="str">
            <v>MapBiomas</v>
          </cell>
          <cell r="J282" t="str">
            <v>&lt;DIV STYLE="text-align:Left;"&gt;&lt;DIV&gt;&lt;P&gt;&lt;SPAN&gt;Produtos de estimativa de áreas queimadas gerado e divulgado pelo Projeto Mapbiomas, processado pela Fundação CEPERJ para utilização no estado do Rio de Janeiro em uma série histórica de 2002 a 2020.&lt;/SPAN&gt;&lt;/P&gt;&lt;/DIV&gt;&lt;/DIV&gt;</v>
          </cell>
          <cell r="K282" t="str">
            <v>Cicatrizes, Queimadas, Monitoramento, MapBiomas</v>
          </cell>
          <cell r="L282" t="str">
            <v>Cicatrizes de áreas queimadas, com cálculo de área, no ano de 2008.</v>
          </cell>
          <cell r="M282" t="str">
            <v>None</v>
          </cell>
          <cell r="N282" t="str">
            <v>por</v>
          </cell>
          <cell r="O282" t="str">
            <v>por</v>
          </cell>
          <cell r="P282" t="str">
            <v>File Geodatabase Feature Class</v>
          </cell>
          <cell r="S282" t="str">
            <v>EPSG</v>
          </cell>
          <cell r="T282" t="str">
            <v>6.11(9.2.0)</v>
          </cell>
          <cell r="U282" t="str">
            <v>Pedro Assis</v>
          </cell>
          <cell r="V282" t="str">
            <v>Fundação Centro Estadual de Estatísticas, Pesquisas e Formação de Servidores Públicos do Rio de Janeiro - CEPERJ</v>
          </cell>
          <cell r="W282" t="str">
            <v>Coordenador de Geociências da Fundação Ceperj</v>
          </cell>
          <cell r="Z282" t="str">
            <v>001</v>
          </cell>
          <cell r="AA282" t="str">
            <v>https://gis-portal.westeurope.cloudapp.azure.com/portal/sharing/rest/content/items/af73d276949e4658b0ab9c8f182f0e8e/data</v>
          </cell>
          <cell r="AF282" t="str">
            <v>20230127</v>
          </cell>
          <cell r="AJ282" t="str">
            <v>-44.771674</v>
          </cell>
          <cell r="AK282" t="str">
            <v>-41.024083</v>
          </cell>
          <cell r="AL282" t="str">
            <v>-23.270049</v>
          </cell>
          <cell r="AM282" t="str">
            <v>-20.812797</v>
          </cell>
          <cell r="AN282" t="str">
            <v>1</v>
          </cell>
        </row>
        <row r="283">
          <cell r="C283" t="str">
            <v>mon_cicatrizes_mapbiomas_2009</v>
          </cell>
          <cell r="D283">
            <v>0</v>
          </cell>
          <cell r="E283" t="str">
            <v>D090_GAT_Monitoramento</v>
          </cell>
          <cell r="F283" t="str">
            <v>Cicatrizes (2009) - MapBiomas</v>
          </cell>
          <cell r="G283" t="str">
            <v>20-01-01T00:00:00</v>
          </cell>
          <cell r="H283" t="str">
            <v>MapBiomas</v>
          </cell>
          <cell r="J283" t="str">
            <v>&lt;DIV STYLE="text-align:Left;"&gt;&lt;DIV&gt;&lt;P&gt;&lt;SPAN&gt;Produtos de estimativa de áreas queimadas gerado e divulgado pelo Projeto Mapbiomas, processado pela Fundação CEPERJ para utilização no estado do Rio de Janeiro em uma série histórica de 2002 a 2020.&lt;/SPAN&gt;&lt;/P&gt;&lt;/DIV&gt;&lt;/DIV&gt;</v>
          </cell>
          <cell r="K283" t="str">
            <v>Cicatrizes, Queimadas, Monitoramento, MapBiomas</v>
          </cell>
          <cell r="L283" t="str">
            <v>Cicatrizes de áreas queimadas, com cálculo de área, no ano de 2009.</v>
          </cell>
          <cell r="M283" t="str">
            <v>None</v>
          </cell>
          <cell r="N283" t="str">
            <v>por</v>
          </cell>
          <cell r="O283" t="str">
            <v>por</v>
          </cell>
          <cell r="P283" t="str">
            <v>File Geodatabase Feature Class</v>
          </cell>
          <cell r="S283" t="str">
            <v>EPSG</v>
          </cell>
          <cell r="T283" t="str">
            <v>6.11(9.2.0)</v>
          </cell>
          <cell r="U283" t="str">
            <v>Pedro Assis</v>
          </cell>
          <cell r="V283" t="str">
            <v>Fundação Centro Estadual de Estatísticas, Pesquisas e Formação de Servidores Públicos do Rio de Janeiro - CEPERJ</v>
          </cell>
          <cell r="W283" t="str">
            <v>Coordenador de Geociências da Fundação Ceperj</v>
          </cell>
          <cell r="Z283" t="str">
            <v>001</v>
          </cell>
          <cell r="AA283" t="str">
            <v>https://gis-portal.westeurope.cloudapp.azure.com/portal/sharing/rest/content/items/1318d0dad0de4bcf828c9123b09fcb6b/data</v>
          </cell>
          <cell r="AF283" t="str">
            <v>20230127</v>
          </cell>
          <cell r="AJ283" t="str">
            <v>-44.723704</v>
          </cell>
          <cell r="AK283" t="str">
            <v>-40.966680</v>
          </cell>
          <cell r="AL283" t="str">
            <v>-23.283254</v>
          </cell>
          <cell r="AM283" t="str">
            <v>-20.830314</v>
          </cell>
          <cell r="AN283" t="str">
            <v>1</v>
          </cell>
        </row>
        <row r="284">
          <cell r="C284" t="str">
            <v>mon_cicatrizes_mapbiomas_2010</v>
          </cell>
          <cell r="D284">
            <v>0</v>
          </cell>
          <cell r="E284" t="str">
            <v>D090_GAT_Monitoramento</v>
          </cell>
          <cell r="F284" t="str">
            <v>Cicatrizes (2010) - MapBiomas</v>
          </cell>
          <cell r="G284" t="str">
            <v>20-01-01T00:00:00</v>
          </cell>
          <cell r="H284" t="str">
            <v>MapBiomas</v>
          </cell>
          <cell r="J284" t="str">
            <v>&lt;DIV STYLE="text-align:Left;"&gt;&lt;DIV&gt;&lt;P&gt;&lt;SPAN&gt;Produtos de estimativa de áreas queimadas gerado e divulgado pelo Projeto Mapbiomas, processado pela Fundação CEPERJ para utilização no estado do Rio de Janeiro em uma série histórica de 2002 a 2020.&lt;/SPAN&gt;&lt;/P&gt;&lt;/DIV&gt;&lt;/DIV&gt;</v>
          </cell>
          <cell r="K284" t="str">
            <v>Cicatrizes, Queimadas, Monitoramento, MapBiomas</v>
          </cell>
          <cell r="L284" t="str">
            <v>Cicatrizes de áreas queimadas, com cálculo de área, no ano de 2010.</v>
          </cell>
          <cell r="M284" t="str">
            <v>None</v>
          </cell>
          <cell r="N284" t="str">
            <v>por</v>
          </cell>
          <cell r="O284" t="str">
            <v>por</v>
          </cell>
          <cell r="P284" t="str">
            <v>File Geodatabase Feature Class</v>
          </cell>
          <cell r="S284" t="str">
            <v>EPSG</v>
          </cell>
          <cell r="T284" t="str">
            <v>6.11(9.2.0)</v>
          </cell>
          <cell r="U284" t="str">
            <v>Pedro Assis</v>
          </cell>
          <cell r="V284" t="str">
            <v>Fundação Centro Estadual de Estatísticas, Pesquisas e Formação de Servidores Públicos do Rio de Janeiro - CEPERJ</v>
          </cell>
          <cell r="W284" t="str">
            <v>Coordenador de Geociências da Fundação Ceperj</v>
          </cell>
          <cell r="Z284" t="str">
            <v>001</v>
          </cell>
          <cell r="AA284" t="str">
            <v>https://gis-portal.westeurope.cloudapp.azure.com/portal/sharing/rest/content/items/698686d33e46464e8cc706a43f4137b3/data</v>
          </cell>
          <cell r="AF284" t="str">
            <v>20230128</v>
          </cell>
          <cell r="AJ284" t="str">
            <v>-44.790809</v>
          </cell>
          <cell r="AK284" t="str">
            <v>-41.013033</v>
          </cell>
          <cell r="AL284" t="str">
            <v>-23.305353</v>
          </cell>
          <cell r="AM284" t="str">
            <v>-20.768331</v>
          </cell>
          <cell r="AN284" t="str">
            <v>1</v>
          </cell>
        </row>
        <row r="285">
          <cell r="C285" t="str">
            <v>mon_cicatrizes_mapbiomas_2011</v>
          </cell>
          <cell r="D285">
            <v>0</v>
          </cell>
          <cell r="E285" t="str">
            <v>D090_GAT_Monitoramento</v>
          </cell>
          <cell r="F285" t="str">
            <v>Cicatrizes (2011) - MapBiomas</v>
          </cell>
          <cell r="G285" t="str">
            <v>20-01-01T00:00:00</v>
          </cell>
          <cell r="H285" t="str">
            <v>MapBiomas</v>
          </cell>
          <cell r="J285" t="str">
            <v>&lt;DIV STYLE="text-align:Left;"&gt;&lt;DIV&gt;&lt;P&gt;&lt;SPAN&gt;Produtos de estimativa de áreas queimadas gerado e divulgado pelo Projeto Mapbiomas, processado pela Fundação CEPERJ para utilização no estado do Rio de Janeiro em uma série histórica de 2002 a 2020.&lt;/SPAN&gt;&lt;/P&gt;&lt;/DIV&gt;&lt;/DIV&gt;</v>
          </cell>
          <cell r="K285" t="str">
            <v>Cicatrizes, Queimadas, Monitoramento, MapBiomas</v>
          </cell>
          <cell r="L285" t="str">
            <v>Cicatrizes de áreas queimadas, com cálculo de área, no ano de 2011.</v>
          </cell>
          <cell r="M285" t="str">
            <v>None</v>
          </cell>
          <cell r="N285" t="str">
            <v>por</v>
          </cell>
          <cell r="O285" t="str">
            <v>por</v>
          </cell>
          <cell r="P285" t="str">
            <v>File Geodatabase Feature Class</v>
          </cell>
          <cell r="S285" t="str">
            <v>EPSG</v>
          </cell>
          <cell r="T285" t="str">
            <v>6.11(9.2.0)</v>
          </cell>
          <cell r="U285" t="str">
            <v>Pedro Assis</v>
          </cell>
          <cell r="V285" t="str">
            <v>Fundação Centro Estadual de Estatísticas, Pesquisas e Formação de Servidores Públicos do Rio de Janeiro - CEPERJ</v>
          </cell>
          <cell r="W285" t="str">
            <v>Coordenador de Geociências da Fundação Ceperj</v>
          </cell>
          <cell r="Z285" t="str">
            <v>001</v>
          </cell>
          <cell r="AA285" t="str">
            <v>https://gis-portal.westeurope.cloudapp.azure.com/portal/sharing/rest/content/items/99d10c4e2aa54bd285fa285118798d91/data</v>
          </cell>
          <cell r="AF285" t="str">
            <v>20230127</v>
          </cell>
          <cell r="AJ285" t="str">
            <v>-44.787036</v>
          </cell>
          <cell r="AK285" t="str">
            <v>-40.968028</v>
          </cell>
          <cell r="AL285" t="str">
            <v>-23.282176</v>
          </cell>
          <cell r="AM285" t="str">
            <v>-20.772104</v>
          </cell>
          <cell r="AN285" t="str">
            <v>1</v>
          </cell>
        </row>
        <row r="286">
          <cell r="C286" t="str">
            <v>mon_cicatrizes_mapbiomas_2012</v>
          </cell>
          <cell r="D286">
            <v>0</v>
          </cell>
          <cell r="E286" t="str">
            <v>D090_GAT_Monitoramento</v>
          </cell>
          <cell r="F286" t="str">
            <v>Cicatrizes (2012) - MapBiomas</v>
          </cell>
          <cell r="G286" t="str">
            <v>20-01-01T00:00:00</v>
          </cell>
          <cell r="H286" t="str">
            <v>MapBiomas</v>
          </cell>
          <cell r="J286" t="str">
            <v>&lt;DIV STYLE="text-align:Left;"&gt;&lt;DIV&gt;&lt;DIV&gt;&lt;P&gt;&lt;SPAN&gt;Produtos de estimativa de áreas queimadas gerado e divulgado pelo Projeto Mapbiomas, processado pela Fundação CEPERJ para utilização no estado do Rio de Janeiro em uma série histórica de 2002 a 2020.&lt;/SPAN&gt;&lt;/P&gt;&lt;/DIV&gt;&lt;/DIV&gt;&lt;/DIV&gt;</v>
          </cell>
          <cell r="K286" t="str">
            <v>Cicatrizes, Queimadas, Monitoramento, MapBiomas</v>
          </cell>
          <cell r="L286" t="str">
            <v>Cicatrizes de áreas queimadas, com cálculo de área, no ano de 2012.</v>
          </cell>
          <cell r="M286" t="str">
            <v>None</v>
          </cell>
          <cell r="N286" t="str">
            <v>por</v>
          </cell>
          <cell r="O286" t="str">
            <v>por</v>
          </cell>
          <cell r="P286" t="str">
            <v>File Geodatabase Feature Class</v>
          </cell>
          <cell r="S286" t="str">
            <v>EPSG</v>
          </cell>
          <cell r="T286" t="str">
            <v>6.11(9.2.0)</v>
          </cell>
          <cell r="U286" t="str">
            <v>Pedro Assis</v>
          </cell>
          <cell r="V286" t="str">
            <v>Fundação Centro Estadual de Estatísticas, Pesquisas e Formação de Servidores Públicos do Rio de Janeiro - CEPERJ</v>
          </cell>
          <cell r="W286" t="str">
            <v>Coordenador de Geociências da Fundação Ceperj</v>
          </cell>
          <cell r="Z286" t="str">
            <v>001</v>
          </cell>
          <cell r="AA286" t="str">
            <v>https://gis-portal.westeurope.cloudapp.azure.com/portal/sharing/rest/content/items/7ea4830512b1412eb56029779aec43ad/data</v>
          </cell>
          <cell r="AF286" t="str">
            <v>20230127</v>
          </cell>
          <cell r="AJ286" t="str">
            <v>-44.801858</v>
          </cell>
          <cell r="AK286" t="str">
            <v>-40.986892</v>
          </cell>
          <cell r="AL286" t="str">
            <v>-23.270857</v>
          </cell>
          <cell r="AM286" t="str">
            <v>-20.805790</v>
          </cell>
          <cell r="AN286" t="str">
            <v>1</v>
          </cell>
        </row>
        <row r="287">
          <cell r="C287" t="str">
            <v>mon_cicatrizes_mapbiomas_2013</v>
          </cell>
          <cell r="D287">
            <v>0</v>
          </cell>
          <cell r="E287" t="str">
            <v>D090_GAT_Monitoramento</v>
          </cell>
          <cell r="F287" t="str">
            <v>Cicatrizes (2013) - MapBiomas</v>
          </cell>
          <cell r="G287" t="str">
            <v>20-01-01T00:00:00</v>
          </cell>
          <cell r="H287" t="str">
            <v>MapBiomas</v>
          </cell>
          <cell r="J287" t="str">
            <v>&lt;DIV STYLE="text-align:Left;"&gt;&lt;DIV&gt;&lt;DIV&gt;&lt;P&gt;&lt;SPAN&gt;Produtos de estimativa de áreas queimadas gerado e divulgado pelo Projeto Mapbiomas, processado pela Fundação CEPERJ para utilização no estado do Rio de Janeiro em uma série histórica de 2002 a 2020.&lt;/SPAN&gt;&lt;/P&gt;&lt;/DIV&gt;&lt;/DIV&gt;&lt;/DIV&gt;</v>
          </cell>
          <cell r="K287" t="str">
            <v>Cicatrizes, Queimadas, Monitoramento, MapBiomas</v>
          </cell>
          <cell r="L287" t="str">
            <v>Cicatrizes de áreas queimadas, com cálculo de área, no ano de 2013.</v>
          </cell>
          <cell r="M287" t="str">
            <v>None</v>
          </cell>
          <cell r="N287" t="str">
            <v>por</v>
          </cell>
          <cell r="O287" t="str">
            <v>por</v>
          </cell>
          <cell r="P287" t="str">
            <v>File Geodatabase Feature Class</v>
          </cell>
          <cell r="S287" t="str">
            <v>EPSG</v>
          </cell>
          <cell r="T287" t="str">
            <v>6.11(9.2.0)</v>
          </cell>
          <cell r="U287" t="str">
            <v>Pedro Assis</v>
          </cell>
          <cell r="V287" t="str">
            <v>Fundação Centro Estadual de Estatísticas, Pesquisas e Formação de Servidores Públicos do Rio de Janeiro - CEPERJ</v>
          </cell>
          <cell r="W287" t="str">
            <v>Coordenador de Geociências da Fundação Ceperj</v>
          </cell>
          <cell r="Z287" t="str">
            <v>001</v>
          </cell>
          <cell r="AA287" t="str">
            <v>https://gis-portal.westeurope.cloudapp.azure.com/portal/sharing/rest/content/items/a1df712ad87c4c60a0d9b3c590ca4718/data</v>
          </cell>
          <cell r="AF287" t="str">
            <v>20230128</v>
          </cell>
          <cell r="AJ287" t="str">
            <v>-44.797276</v>
          </cell>
          <cell r="AK287" t="str">
            <v>-41.025700</v>
          </cell>
          <cell r="AL287" t="str">
            <v>-23.273283</v>
          </cell>
          <cell r="AM287" t="str">
            <v>-20.840825</v>
          </cell>
          <cell r="AN287" t="str">
            <v>1</v>
          </cell>
        </row>
        <row r="288">
          <cell r="C288" t="str">
            <v>mon_cicatrizes_mapbiomas_2014</v>
          </cell>
          <cell r="D288">
            <v>0</v>
          </cell>
          <cell r="E288" t="str">
            <v>D090_GAT_Monitoramento</v>
          </cell>
          <cell r="F288" t="str">
            <v>Cicatrizes (2014) - MapBiomas</v>
          </cell>
          <cell r="G288" t="str">
            <v>20-01-01T00:00:00</v>
          </cell>
          <cell r="H288" t="str">
            <v>MapBiomas</v>
          </cell>
          <cell r="J288" t="str">
            <v>&lt;DIV STYLE="text-align:Left;"&gt;&lt;DIV&gt;&lt;DIV&gt;&lt;P&gt;&lt;SPAN&gt;Produtos de estimativa de áreas queimadas gerado e divulgado pelo Projeto Mapbiomas, processado pela Fundação CEPERJ para utilização no estado do Rio de Janeiro em uma série histórica de 2002 a 2020.&lt;/SPAN&gt;&lt;/P&gt;&lt;/DIV&gt;&lt;/DIV&gt;&lt;/DIV&gt;</v>
          </cell>
          <cell r="K288" t="str">
            <v>Cicatrizes, Queimadas, Monitoramento, MapBiomas</v>
          </cell>
          <cell r="L288" t="str">
            <v>Cicatrizes de áreas queimadas, com cálculo de área, no ano de 2014.</v>
          </cell>
          <cell r="M288" t="str">
            <v>None</v>
          </cell>
          <cell r="N288" t="str">
            <v>por</v>
          </cell>
          <cell r="O288" t="str">
            <v>por</v>
          </cell>
          <cell r="P288" t="str">
            <v>File Geodatabase Feature Class</v>
          </cell>
          <cell r="S288" t="str">
            <v>EPSG</v>
          </cell>
          <cell r="T288" t="str">
            <v>6.11(9.2.0)</v>
          </cell>
          <cell r="U288" t="str">
            <v>Pedro Assis</v>
          </cell>
          <cell r="V288" t="str">
            <v>Fundação Centro Estadual de Estatísticas, Pesquisas e Formação de Servidores Públicos do Rio de Janeiro - CEPERJ</v>
          </cell>
          <cell r="W288" t="str">
            <v>Coordenador de Geociências da Fundação Ceperj</v>
          </cell>
          <cell r="Z288" t="str">
            <v>001</v>
          </cell>
          <cell r="AA288" t="str">
            <v>https://gis-portal.westeurope.cloudapp.azure.com/portal/sharing/rest/content/items/336d9ddfa6ac4f949715e5c08b57000e/data</v>
          </cell>
          <cell r="AF288" t="str">
            <v>20230128</v>
          </cell>
          <cell r="AJ288" t="str">
            <v>-44.802127</v>
          </cell>
          <cell r="AK288" t="str">
            <v>-41.000637</v>
          </cell>
          <cell r="AL288" t="str">
            <v>-23.282985</v>
          </cell>
          <cell r="AM288" t="str">
            <v>-20.804712</v>
          </cell>
          <cell r="AN288" t="str">
            <v>1</v>
          </cell>
        </row>
        <row r="289">
          <cell r="C289" t="str">
            <v>mon_cicatrizes_mapbiomas_2015</v>
          </cell>
          <cell r="D289">
            <v>0</v>
          </cell>
          <cell r="E289" t="str">
            <v>D090_GAT_Monitoramento</v>
          </cell>
          <cell r="F289" t="str">
            <v>Cicatrizes (2015) - MapBiomas</v>
          </cell>
          <cell r="G289" t="str">
            <v>20-01-01T00:00:00</v>
          </cell>
          <cell r="H289" t="str">
            <v>MapBiomas</v>
          </cell>
          <cell r="J289" t="str">
            <v>&lt;DIV STYLE="text-align:Left;"&gt;&lt;DIV&gt;&lt;DIV&gt;&lt;P&gt;&lt;SPAN&gt;Produtos de estimativa de áreas queimadas gerado e divulgado pelo Projeto Mapbiomas, processado pela Fundação CEPERJ para utilização no estado do Rio de Janeiro em uma série histórica de 2002 a 2020.&lt;/SPAN&gt;&lt;/P&gt;&lt;/DIV&gt;&lt;/DIV&gt;&lt;/DIV&gt;</v>
          </cell>
          <cell r="K289" t="str">
            <v>Cicatrizes, Queimadas, Monitoramento, MapBiomas</v>
          </cell>
          <cell r="L289" t="str">
            <v>Cicatrizes de áreas queimadas, com cálculo de área, no ano de 2015.</v>
          </cell>
          <cell r="M289" t="str">
            <v>None</v>
          </cell>
          <cell r="N289" t="str">
            <v>por</v>
          </cell>
          <cell r="O289" t="str">
            <v>por</v>
          </cell>
          <cell r="P289" t="str">
            <v>File Geodatabase Feature Class</v>
          </cell>
          <cell r="S289" t="str">
            <v>EPSG</v>
          </cell>
          <cell r="T289" t="str">
            <v>6.11(9.2.0)</v>
          </cell>
          <cell r="U289" t="str">
            <v>Pedro Assis</v>
          </cell>
          <cell r="V289" t="str">
            <v>Fundação Centro Estadual de Estatísticas, Pesquisas e Formação de Servidores Públicos do Rio de Janeiro - CEPERJ</v>
          </cell>
          <cell r="W289" t="str">
            <v>Coordenador de Geociências da Fundação Ceperj</v>
          </cell>
          <cell r="Z289" t="str">
            <v>001</v>
          </cell>
          <cell r="AA289" t="str">
            <v>https://gis-portal.westeurope.cloudapp.azure.com/portal/sharing/rest/content/items/44a0014f50764e5886f93deedfd741fe/data</v>
          </cell>
          <cell r="AF289" t="str">
            <v>20230128</v>
          </cell>
          <cell r="AJ289" t="str">
            <v>-44.742569</v>
          </cell>
          <cell r="AK289" t="str">
            <v>-40.983389</v>
          </cell>
          <cell r="AL289" t="str">
            <v>-23.272474</v>
          </cell>
          <cell r="AM289" t="str">
            <v>-20.964792</v>
          </cell>
          <cell r="AN289" t="str">
            <v>1</v>
          </cell>
        </row>
        <row r="290">
          <cell r="C290" t="str">
            <v>mon_cicatrizes_mapbiomas_2016</v>
          </cell>
          <cell r="D290">
            <v>0</v>
          </cell>
          <cell r="E290" t="str">
            <v>D090_GAT_Monitoramento</v>
          </cell>
          <cell r="F290" t="str">
            <v>Cicatrizes (2016) - MapBiomas</v>
          </cell>
          <cell r="G290" t="str">
            <v>20-01-01T00:00:00</v>
          </cell>
          <cell r="H290" t="str">
            <v>MapBiomas</v>
          </cell>
          <cell r="J290" t="str">
            <v>&lt;DIV STYLE="text-align:Left;"&gt;&lt;DIV&gt;&lt;DIV&gt;&lt;P&gt;&lt;SPAN&gt;Produtos de estimativa de áreas queimadas gerado e divulgado pelo Projeto Mapbiomas, processado pela Fundação CEPERJ para utilização no estado do Rio de Janeiro em uma série histórica de 2002 a 2020.&lt;/SPAN&gt;&lt;/P&gt;&lt;/DIV&gt;&lt;/DIV&gt;&lt;/DIV&gt;</v>
          </cell>
          <cell r="K290" t="str">
            <v>Cicatrizes, Queimadas, Monitoramento, MapBiomas</v>
          </cell>
          <cell r="L290" t="str">
            <v>Cicatrizes de áreas queimadas, com cálculo de área, no ano de 2016.</v>
          </cell>
          <cell r="M290" t="str">
            <v>None</v>
          </cell>
          <cell r="N290" t="str">
            <v>por</v>
          </cell>
          <cell r="O290" t="str">
            <v>por</v>
          </cell>
          <cell r="P290" t="str">
            <v>File Geodatabase Feature Class</v>
          </cell>
          <cell r="S290" t="str">
            <v>EPSG</v>
          </cell>
          <cell r="T290" t="str">
            <v>6.11(9.2.0)</v>
          </cell>
          <cell r="U290" t="str">
            <v>Pedro Assis</v>
          </cell>
          <cell r="V290" t="str">
            <v>Fundação Centro Estadual de Estatísticas, Pesquisas e Formação de Servidores Públicos do Rio de Janeiro - CEPERJ</v>
          </cell>
          <cell r="W290" t="str">
            <v>Coordenador de Geociências da Fundação Ceperj</v>
          </cell>
          <cell r="Z290" t="str">
            <v>001</v>
          </cell>
          <cell r="AA290" t="str">
            <v>https://gis-portal.westeurope.cloudapp.azure.com/portal/sharing/rest/content/items/6668ae1e404a467d97522be4a0860bfb/data</v>
          </cell>
          <cell r="AF290" t="str">
            <v>20230128</v>
          </cell>
          <cell r="AJ290" t="str">
            <v>-44.793503</v>
          </cell>
          <cell r="AK290" t="str">
            <v>-40.968297</v>
          </cell>
          <cell r="AL290" t="str">
            <v>-23.282985</v>
          </cell>
          <cell r="AM290" t="str">
            <v>-20.897688</v>
          </cell>
          <cell r="AN290" t="str">
            <v>1</v>
          </cell>
        </row>
        <row r="291">
          <cell r="C291" t="str">
            <v>mon_cicatrizes_mapbiomas_2017</v>
          </cell>
          <cell r="D291">
            <v>0</v>
          </cell>
          <cell r="E291" t="str">
            <v>D090_GAT_Monitoramento</v>
          </cell>
          <cell r="F291" t="str">
            <v>Cicatrizes (2017) - MapBiomas</v>
          </cell>
          <cell r="G291" t="str">
            <v>20-01-01T00:00:00</v>
          </cell>
          <cell r="H291" t="str">
            <v>MapBiomas</v>
          </cell>
          <cell r="J291" t="str">
            <v>&lt;DIV STYLE="text-align:Left;"&gt;&lt;DIV&gt;&lt;DIV&gt;&lt;P&gt;&lt;SPAN&gt;Produtos de estimativa de áreas queimadas gerado e divulgado pelo Projeto Mapbiomas, processado pela Fundação CEPERJ para utilização no estado do Rio de Janeiro em uma série histórica de 2002 a 2020.&lt;/SPAN&gt;&lt;/P&gt;&lt;/DIV&gt;&lt;/DIV&gt;&lt;/DIV&gt;</v>
          </cell>
          <cell r="K291" t="str">
            <v>Cicatrizes, Queimadas, Monitoramento, MapBiomas</v>
          </cell>
          <cell r="L291" t="str">
            <v>Cicatrizes de áreas queimadas, com cálculo de área, no ano de 2017.</v>
          </cell>
          <cell r="M291" t="str">
            <v>None</v>
          </cell>
          <cell r="N291" t="str">
            <v>por</v>
          </cell>
          <cell r="O291" t="str">
            <v>por</v>
          </cell>
          <cell r="P291" t="str">
            <v>File Geodatabase Feature Class</v>
          </cell>
          <cell r="S291" t="str">
            <v>EPSG</v>
          </cell>
          <cell r="T291" t="str">
            <v>6.11(9.2.0)</v>
          </cell>
          <cell r="U291" t="str">
            <v>Pedro Assis</v>
          </cell>
          <cell r="V291" t="str">
            <v>Fundação Centro Estadual de Estatísticas, Pesquisas e Formação de Servidores Públicos do Rio de Janeiro - CEPERJ</v>
          </cell>
          <cell r="W291" t="str">
            <v>Coordenador de Geociências da Fundação Ceperj</v>
          </cell>
          <cell r="Z291" t="str">
            <v>001</v>
          </cell>
          <cell r="AA291" t="str">
            <v>https://gis-portal.westeurope.cloudapp.azure.com/portal/sharing/rest/content/items/bf9e374c412f42038c6582ed747abbf1/data</v>
          </cell>
          <cell r="AF291" t="str">
            <v>20230128</v>
          </cell>
          <cell r="AJ291" t="str">
            <v>-44.801588</v>
          </cell>
          <cell r="AK291" t="str">
            <v>-40.973418</v>
          </cell>
          <cell r="AL291" t="str">
            <v>-23.047446</v>
          </cell>
          <cell r="AM291" t="str">
            <v>-20.871547</v>
          </cell>
          <cell r="AN291" t="str">
            <v>1</v>
          </cell>
        </row>
        <row r="292">
          <cell r="C292" t="str">
            <v>mon_cicatrizes_mapbiomas_2018</v>
          </cell>
          <cell r="D292">
            <v>0</v>
          </cell>
          <cell r="E292" t="str">
            <v>D090_GAT_Monitoramento</v>
          </cell>
          <cell r="F292" t="str">
            <v>Cicatrizes (2018) - MapBiomas</v>
          </cell>
          <cell r="G292" t="str">
            <v>20-01-01T00:00:00</v>
          </cell>
          <cell r="H292" t="str">
            <v>MapBiomas</v>
          </cell>
          <cell r="J292" t="str">
            <v>&lt;DIV STYLE="text-align:Left;"&gt;&lt;DIV&gt;&lt;DIV&gt;&lt;P&gt;&lt;SPAN&gt;Produtos de estimativa de áreas queimadas gerado e divulgado pelo Projeto Mapbiomas, processado pela Fundação CEPERJ para utilização no estado do Rio de Janeiro em uma série histórica de 2002 a 2020.&lt;/SPAN&gt;&lt;/P&gt;&lt;/DIV&gt;&lt;/DIV&gt;&lt;/DIV&gt;</v>
          </cell>
          <cell r="K292" t="str">
            <v>Cicatrizes, Queimadas, Monitoramento, MapBiomas</v>
          </cell>
          <cell r="L292" t="str">
            <v>Cicatrizes de áreas queimadas, com cálculo de área, no ano de 2018.</v>
          </cell>
          <cell r="M292" t="str">
            <v>None</v>
          </cell>
          <cell r="N292" t="str">
            <v>por</v>
          </cell>
          <cell r="O292" t="str">
            <v>por</v>
          </cell>
          <cell r="P292" t="str">
            <v>File Geodatabase Feature Class</v>
          </cell>
          <cell r="S292" t="str">
            <v>EPSG</v>
          </cell>
          <cell r="T292" t="str">
            <v>6.11(9.2.0)</v>
          </cell>
          <cell r="U292" t="str">
            <v>Pedro Assis</v>
          </cell>
          <cell r="V292" t="str">
            <v>Fundação Centro Estadual de Estatísticas, Pesquisas e Formação de Servidores Públicos do Rio de Janeiro - CEPERJ</v>
          </cell>
          <cell r="W292" t="str">
            <v>Coordenador de Geociências da Fundação Ceperj</v>
          </cell>
          <cell r="Z292" t="str">
            <v>001</v>
          </cell>
          <cell r="AA292" t="str">
            <v>https://gis-portal.westeurope.cloudapp.azure.com/portal/sharing/rest/content/items/ddcc2d8854c14122b5c4a10f73fe78c1/data</v>
          </cell>
          <cell r="AF292" t="str">
            <v>20230128</v>
          </cell>
          <cell r="AJ292" t="str">
            <v>-44.771944</v>
          </cell>
          <cell r="AK292" t="str">
            <v>-40.966141</v>
          </cell>
          <cell r="AL292" t="str">
            <v>-23.046907</v>
          </cell>
          <cell r="AM292" t="str">
            <v>-21.025698</v>
          </cell>
          <cell r="AN292" t="str">
            <v>1</v>
          </cell>
        </row>
        <row r="293">
          <cell r="C293" t="str">
            <v>mon_cicatrizes_mapbiomas_2019</v>
          </cell>
          <cell r="D293">
            <v>0</v>
          </cell>
          <cell r="E293" t="str">
            <v>D090_GAT_Monitoramento</v>
          </cell>
          <cell r="F293" t="str">
            <v>Cicatrizes (2019) - MapBiomas</v>
          </cell>
          <cell r="G293" t="str">
            <v>20-01-01T00:00:00</v>
          </cell>
          <cell r="H293" t="str">
            <v>MapBiomas</v>
          </cell>
          <cell r="J293" t="str">
            <v>&lt;DIV STYLE="text-align:Left;"&gt;&lt;DIV&gt;&lt;DIV&gt;&lt;P&gt;&lt;SPAN&gt;Produtos de estimativa de áreas queimadas gerado e divulgado pelo Projeto Mapbiomas, processado pela Fundação CEPERJ para utilização no estado do Rio de Janeiro em uma série histórica de 2002 a 2020.&lt;/SPAN&gt;&lt;/P&gt;&lt;/DIV&gt;&lt;/DIV&gt;&lt;/DIV&gt;</v>
          </cell>
          <cell r="K293" t="str">
            <v>Cicatrizes, Queimadas, Monitoramento, MapBiomas</v>
          </cell>
          <cell r="L293" t="str">
            <v>Cicatrizes de áreas queimadas, com cálculo de área, no ano de 2019.</v>
          </cell>
          <cell r="M293" t="str">
            <v>None</v>
          </cell>
          <cell r="N293" t="str">
            <v>por</v>
          </cell>
          <cell r="O293" t="str">
            <v>por</v>
          </cell>
          <cell r="P293" t="str">
            <v>File Geodatabase Feature Class</v>
          </cell>
          <cell r="S293" t="str">
            <v>EPSG</v>
          </cell>
          <cell r="T293" t="str">
            <v>6.11(9.2.0)</v>
          </cell>
          <cell r="U293" t="str">
            <v>Pedro Assis</v>
          </cell>
          <cell r="V293" t="str">
            <v>Fundação Centro Estadual de Estatísticas, Pesquisas e Formação de Servidores Públicos do Rio de Janeiro - CEPERJ</v>
          </cell>
          <cell r="W293" t="str">
            <v>Coordenador de Geociências da Fundação Ceperj</v>
          </cell>
          <cell r="Z293" t="str">
            <v>001</v>
          </cell>
          <cell r="AA293" t="str">
            <v>https://gis-portal.westeurope.cloudapp.azure.com/portal/sharing/rest/content/items/4414f09c80eb4b1192a8bca3fff8d5be/data</v>
          </cell>
          <cell r="AF293" t="str">
            <v>20230127</v>
          </cell>
          <cell r="AJ293" t="str">
            <v>-44.766015</v>
          </cell>
          <cell r="AK293" t="str">
            <v>-40.967489</v>
          </cell>
          <cell r="AL293" t="str">
            <v>-23.268971</v>
          </cell>
          <cell r="AM293" t="str">
            <v>-20.780997</v>
          </cell>
          <cell r="AN293" t="str">
            <v>1</v>
          </cell>
        </row>
        <row r="294">
          <cell r="C294" t="str">
            <v>mon_cicatrizes_mapbiomas_2020</v>
          </cell>
          <cell r="D294">
            <v>0</v>
          </cell>
          <cell r="E294" t="str">
            <v>D090_GAT_Monitoramento</v>
          </cell>
          <cell r="F294" t="str">
            <v>Cicatrizes (2020) - MapBiomas</v>
          </cell>
          <cell r="G294" t="str">
            <v>20-01-01T00:00:00</v>
          </cell>
          <cell r="H294" t="str">
            <v>MapBiomas</v>
          </cell>
          <cell r="J294" t="str">
            <v>&lt;DIV STYLE="text-align:Left;"&gt;&lt;DIV&gt;&lt;DIV&gt;&lt;P&gt;&lt;SPAN&gt;Produtos de estimativa de áreas queimadas gerado e divulgado pelo Projeto Mapbiomas, processado pela Fundação CEPERJ para utilização no estado do Rio de Janeiro em uma série histórica de 2002 a 2020.&lt;/SPAN&gt;&lt;/P&gt;&lt;/DIV&gt;&lt;/DIV&gt;&lt;/DIV&gt;</v>
          </cell>
          <cell r="K294" t="str">
            <v>Cicatrizes, Queimadas, Monitoramento, MapBiomas</v>
          </cell>
          <cell r="L294" t="str">
            <v>Cicatrizes de áreas queimadas, com cálculo de área, no ano de 2020.</v>
          </cell>
          <cell r="M294" t="str">
            <v>None</v>
          </cell>
          <cell r="N294" t="str">
            <v>por</v>
          </cell>
          <cell r="O294" t="str">
            <v>por</v>
          </cell>
          <cell r="P294" t="str">
            <v>File Geodatabase Feature Class</v>
          </cell>
          <cell r="S294" t="str">
            <v>EPSG</v>
          </cell>
          <cell r="T294" t="str">
            <v>6.11(9.2.0)</v>
          </cell>
          <cell r="U294" t="str">
            <v>Pedro Assis</v>
          </cell>
          <cell r="V294" t="str">
            <v>Fundação Centro Estadual de Estatísticas, Pesquisas e Formação de Servidores Públicos do Rio de Janeiro - CEPERJ</v>
          </cell>
          <cell r="W294" t="str">
            <v>Coordenador de Geociências da Fundação Ceperj</v>
          </cell>
          <cell r="Z294" t="str">
            <v>001</v>
          </cell>
          <cell r="AA294" t="str">
            <v>https://gis-portal.westeurope.cloudapp.azure.com/portal/sharing/rest/content/items/cd797842e0fc4000bbf77b8fc2893135/data</v>
          </cell>
          <cell r="AF294" t="str">
            <v>20230128</v>
          </cell>
          <cell r="AJ294" t="str">
            <v>-44.877047</v>
          </cell>
          <cell r="AK294" t="str">
            <v>-41.021657</v>
          </cell>
          <cell r="AL294" t="str">
            <v>-23.198902</v>
          </cell>
          <cell r="AM294" t="str">
            <v>-20.847832</v>
          </cell>
          <cell r="AN294" t="str">
            <v>1</v>
          </cell>
        </row>
        <row r="295">
          <cell r="C295" t="str">
            <v>mon_combustibilidade_queimadas</v>
          </cell>
          <cell r="D295">
            <v>0</v>
          </cell>
          <cell r="E295" t="str">
            <v>D090_GAT_Monitoramento</v>
          </cell>
          <cell r="F295" t="str">
            <v>Nível de Combustão em Áreas de Queimadas - MapBiomas</v>
          </cell>
          <cell r="G295" t="str">
            <v>20-01-01T00:00:00</v>
          </cell>
          <cell r="H295" t="str">
            <v>MapBiomas</v>
          </cell>
          <cell r="J295" t="str">
            <v>&lt;DIV STYLE="text-align:Left;"&gt;&lt;DIV&gt;&lt;P&gt;&lt;SPAN&gt;Produtos de estimativa de áreas queimadas gerado e divulgado pelo Projeto Mapbiomas, processado pela Fundação CEPERJ para utilização no estado do Rio de Janeiro em uma série histórica de 2002 a 2020.&lt;/SPAN&gt;&lt;/P&gt;&lt;/DIV&gt;&lt;/DIV&gt;</v>
          </cell>
          <cell r="K295" t="str">
            <v>Combustão, Queimadas, MapBiomas</v>
          </cell>
          <cell r="L295" t="str">
            <v>Nível de Combustão em Áreas de Queimadas - MapBiomas</v>
          </cell>
          <cell r="M295" t="str">
            <v>None</v>
          </cell>
          <cell r="N295" t="str">
            <v>por</v>
          </cell>
          <cell r="O295" t="str">
            <v>por</v>
          </cell>
          <cell r="P295" t="str">
            <v>File Geodatabase Feature Class</v>
          </cell>
          <cell r="S295" t="str">
            <v>EPSG</v>
          </cell>
          <cell r="T295" t="str">
            <v>6.11(9.2.0)</v>
          </cell>
          <cell r="U295" t="str">
            <v>Pedro Assis</v>
          </cell>
          <cell r="V295" t="str">
            <v>Fundação Centro Estadual de Estatísticas, Pesquisas e Formação de Servidores Públicos do Rio de Janeiro - CEPERJ</v>
          </cell>
          <cell r="W295" t="str">
            <v>Coordenador de Geociências da Fundação Ceperj</v>
          </cell>
          <cell r="Z295" t="str">
            <v>001</v>
          </cell>
          <cell r="AA295" t="str">
            <v>https://gis-portal.westeurope.cloudapp.azure.com/portal/sharing/rest/content/items/9a56afdb5bfc4ad78116d1076dc702d9/data</v>
          </cell>
          <cell r="AF295" t="str">
            <v>20230128</v>
          </cell>
          <cell r="AJ295" t="str">
            <v>-44.889444</v>
          </cell>
          <cell r="AK295" t="str">
            <v>-40.957787</v>
          </cell>
          <cell r="AL295" t="str">
            <v>-23.368953</v>
          </cell>
          <cell r="AM295" t="str">
            <v>-20.763210</v>
          </cell>
          <cell r="AN295" t="str">
            <v>1</v>
          </cell>
        </row>
        <row r="296">
          <cell r="C296" t="str">
            <v>mon_conectiv_ecologica</v>
          </cell>
          <cell r="D296">
            <v>0</v>
          </cell>
          <cell r="E296" t="str">
            <v>D090_GAT_Monitoramento</v>
          </cell>
          <cell r="F296" t="str">
            <v>Índice de Conectividade Ecológica</v>
          </cell>
          <cell r="G296" t="str">
            <v>20-01-01T00:00:00</v>
          </cell>
          <cell r="H296" t="str">
            <v>CMIG / GEGM</v>
          </cell>
          <cell r="J296" t="str">
            <v>&lt;DIV STYLE="text-align:Left;"&gt;&lt;DIV&gt;&lt;P&gt;&lt;SPAN&gt;Dado pertencente ao mapeamento 1:2000 da área urbana de 19 dos 21 municípios da Região Metropolitana do estado do Rio de Janeiro (município do Rio de Janeiro e Niterói já tinham bases próprias).&lt;/SPAN&gt;&lt;/P&gt;&lt;/DIV&gt;&lt;/DIV&gt;</v>
          </cell>
          <cell r="K296" t="str">
            <v>Monitoramento, Índice, Conectividade, Ecologia</v>
          </cell>
          <cell r="L296" t="str">
            <v>Índice de Conectividade Ecológica</v>
          </cell>
          <cell r="M296" t="str">
            <v>None</v>
          </cell>
          <cell r="N296" t="str">
            <v>por</v>
          </cell>
          <cell r="O296" t="str">
            <v>por</v>
          </cell>
          <cell r="P296" t="str">
            <v>File Geodatabase Feature Class</v>
          </cell>
          <cell r="S296" t="str">
            <v>EPSG</v>
          </cell>
          <cell r="T296" t="str">
            <v>6.11(9.2.0)</v>
          </cell>
          <cell r="U296" t="str">
            <v>Pedro Assis</v>
          </cell>
          <cell r="V296" t="str">
            <v>Fundação Centro Estadual de Estatísticas, Pesquisas e Formação de Servidores Públicos do Rio de Janeiro - CEPERJ</v>
          </cell>
          <cell r="W296" t="str">
            <v>Coordenador de Geociências da Fundação Ceperj</v>
          </cell>
          <cell r="Z296" t="str">
            <v>001</v>
          </cell>
          <cell r="AA296" t="str">
            <v>https://gis-portal.westeurope.cloudapp.azure.com/portal/sharing/rest/content/items/eee5706dcad94cd5bee9945173a45c89/data</v>
          </cell>
          <cell r="AF296" t="str">
            <v>20230128</v>
          </cell>
          <cell r="AJ296" t="str">
            <v>-44.889075</v>
          </cell>
          <cell r="AK296" t="str">
            <v>-40.957063</v>
          </cell>
          <cell r="AL296" t="str">
            <v>-23.369213</v>
          </cell>
          <cell r="AM296" t="str">
            <v>-20.763419</v>
          </cell>
          <cell r="AN296" t="str">
            <v>1</v>
          </cell>
        </row>
        <row r="297">
          <cell r="C297" t="str">
            <v>mon_est_pluvi_fluvi_iqmv</v>
          </cell>
          <cell r="D297">
            <v>0</v>
          </cell>
          <cell r="E297" t="str">
            <v>D090_GAT_Monitoramento</v>
          </cell>
          <cell r="F297" t="str">
            <v>Estações Pluviofluviométricas - IQM Verde</v>
          </cell>
          <cell r="G297" t="str">
            <v>20-01-01T00:00:00</v>
          </cell>
          <cell r="H297" t="str">
            <v>CIDE</v>
          </cell>
          <cell r="J297" t="str">
            <v>&lt;DIV STYLE="text-align:Left;"&gt;&lt;DIV&gt;&lt;P&gt;&lt;SPAN&gt;Levantamento detalhado sobre a cobertura vegetal do Estado do Rio de Janeiro nos últimos 35 anos, apresentando um indicador de qualidade do uso do solo (IQUS) para os municípios do Rio de Janeiro. Dado pertencente ao IQM Verde - Índice de Qualidade de Municípios Verde.&lt;/SPAN&gt;&lt;/P&gt;&lt;/DIV&gt;&lt;/DIV&gt;</v>
          </cell>
          <cell r="K297" t="str">
            <v>Estações Pluviofluviometricas, IQMV</v>
          </cell>
          <cell r="L297" t="str">
            <v>Estações Pluviofluviométricas - IQM Verde</v>
          </cell>
          <cell r="M297" t="str">
            <v>None</v>
          </cell>
          <cell r="N297" t="str">
            <v>por</v>
          </cell>
          <cell r="O297" t="str">
            <v>por</v>
          </cell>
          <cell r="P297" t="str">
            <v>File Geodatabase Feature Class</v>
          </cell>
          <cell r="S297" t="str">
            <v>EPSG</v>
          </cell>
          <cell r="T297" t="str">
            <v>6.11(9.2.0)</v>
          </cell>
          <cell r="U297" t="str">
            <v>Pedro Assis</v>
          </cell>
          <cell r="V297" t="str">
            <v>Fundação Centro Estadual de Estatísticas, Pesquisas e Formação de Servidores Públicos do Rio de Janeiro - CEPERJ</v>
          </cell>
          <cell r="W297" t="str">
            <v>Coordenador de Geociências da Fundação Ceperj</v>
          </cell>
          <cell r="Z297" t="str">
            <v>001</v>
          </cell>
          <cell r="AA297" t="str">
            <v>https://gis-portal.westeurope.cloudapp.azure.com/portal/sharing/rest/content/items/8aa876a7792744a6beb2f475078808c3/data</v>
          </cell>
          <cell r="AF297" t="str">
            <v>20230127</v>
          </cell>
          <cell r="AJ297" t="str">
            <v>-43.410327</v>
          </cell>
          <cell r="AK297" t="str">
            <v>-42.660509</v>
          </cell>
          <cell r="AL297" t="str">
            <v>-22.920268</v>
          </cell>
          <cell r="AM297" t="str">
            <v>-22.440314</v>
          </cell>
          <cell r="AN297" t="str">
            <v>1</v>
          </cell>
        </row>
        <row r="298">
          <cell r="C298" t="str">
            <v>mon_estacoes_qualidade_ar</v>
          </cell>
          <cell r="D298">
            <v>0</v>
          </cell>
          <cell r="E298" t="str">
            <v>D090_GAT_Monitoramento</v>
          </cell>
          <cell r="F298" t="str">
            <v>Estações de Qualidade do Ar</v>
          </cell>
          <cell r="G298" t="str">
            <v>20-01-01T00:00:00</v>
          </cell>
          <cell r="H298" t="str">
            <v>CEPERJ</v>
          </cell>
          <cell r="J298" t="str">
            <v>&lt;DIV STYLE="text-align:Left;"&gt;&lt;DIV&gt;&lt;P&gt;&lt;SPAN&gt;Estações de monitoramento da qualidade do ar&lt;/SPAN&gt;&lt;/P&gt;&lt;/DIV&gt;&lt;/DIV&gt;</v>
          </cell>
          <cell r="K298" t="str">
            <v>Rede, Estações, Monitoramento, Qualidade, Ar</v>
          </cell>
          <cell r="L298" t="str">
            <v>Estações de Qualidade do Ar</v>
          </cell>
          <cell r="M298" t="str">
            <v>None</v>
          </cell>
          <cell r="N298" t="str">
            <v>por</v>
          </cell>
          <cell r="O298" t="str">
            <v>por</v>
          </cell>
          <cell r="P298" t="str">
            <v>File Geodatabase Feature Class</v>
          </cell>
          <cell r="S298" t="str">
            <v>EPSG</v>
          </cell>
          <cell r="T298" t="str">
            <v>6.11(9.2.0)</v>
          </cell>
          <cell r="U298" t="str">
            <v>Pedro Assis</v>
          </cell>
          <cell r="V298" t="str">
            <v>Fundação Centro Estadual de Estatísticas, Pesquisas e Formação de Servidores Públicos do Rio de Janeiro - CEPERJ</v>
          </cell>
          <cell r="W298" t="str">
            <v>Coordenador de Geociências da Fundação Ceperj</v>
          </cell>
          <cell r="Z298" t="str">
            <v>001</v>
          </cell>
          <cell r="AA298" t="str">
            <v>https://gis-portal.westeurope.cloudapp.azure.com/portal/sharing/rest/content/items/8cd5e547e3154476985cf168e27e5cf3/data</v>
          </cell>
          <cell r="AF298" t="str">
            <v>20230128</v>
          </cell>
          <cell r="AJ298" t="str">
            <v>-77.234958</v>
          </cell>
          <cell r="AK298" t="str">
            <v>-41.049461</v>
          </cell>
          <cell r="AL298" t="str">
            <v>-22.999297</v>
          </cell>
          <cell r="AM298" t="str">
            <v>-21.376080</v>
          </cell>
          <cell r="AN298" t="str">
            <v>1</v>
          </cell>
          <cell r="AO298" t="str">
            <v>0.000000</v>
          </cell>
          <cell r="AP298" t="str">
            <v>0.000000</v>
          </cell>
        </row>
        <row r="299">
          <cell r="C299" t="str">
            <v>mon_focos_aqua_2002_2021</v>
          </cell>
          <cell r="D299">
            <v>0</v>
          </cell>
          <cell r="E299" t="str">
            <v>D090_GAT_Monitoramento</v>
          </cell>
          <cell r="F299" t="str">
            <v>Focos de Queimadas - 2002 a 2021 - AQUA</v>
          </cell>
          <cell r="G299" t="str">
            <v>20-01-01T00:00:00</v>
          </cell>
          <cell r="H299" t="str">
            <v>INPE</v>
          </cell>
          <cell r="J299" t="str">
            <v>&lt;DIV STYLE="text-align:Left;"&gt;&lt;DIV&gt;&lt;P&gt;&lt;SPAN&gt;Focos de calor divulgados inicialmente pela NASA, tratados e disponibilizados pelo INPE através do banco de dados de queimadas (BDqueimadas). Focos referentes aos produtos do satélite AQUA, que tem resolução espacial de 1km em uma série histórica anual de 2002 a 2021.&lt;/SPAN&gt;&lt;/P&gt;&lt;/DIV&gt;&lt;/DIV&gt;</v>
          </cell>
          <cell r="K299" t="str">
            <v>Monitoramento, Focos, Queimadas, AQUA</v>
          </cell>
          <cell r="L299" t="str">
            <v>Série histórica de queimadas entre os anos de 2002 e 2021</v>
          </cell>
          <cell r="M299" t="str">
            <v>None</v>
          </cell>
          <cell r="N299" t="str">
            <v>por</v>
          </cell>
          <cell r="O299" t="str">
            <v>por</v>
          </cell>
          <cell r="P299" t="str">
            <v>File Geodatabase Feature Class</v>
          </cell>
          <cell r="S299" t="str">
            <v>EPSG</v>
          </cell>
          <cell r="T299" t="str">
            <v>6.11(9.2.0)</v>
          </cell>
          <cell r="U299" t="str">
            <v>Pedro Assis</v>
          </cell>
          <cell r="V299" t="str">
            <v>Fundação Centro Estadual de Estatísticas, Pesquisas e Formação de Servidores Públicos do Rio de Janeiro - CEPERJ</v>
          </cell>
          <cell r="W299" t="str">
            <v>Coordenador de Geociências da Fundação Ceperj</v>
          </cell>
          <cell r="Z299" t="str">
            <v>001</v>
          </cell>
          <cell r="AA299" t="str">
            <v>https://gis-portal.westeurope.cloudapp.azure.com/portal/sharing/rest/content/items/ed86e2675fd84096aa4b2cadedbc343c/data</v>
          </cell>
          <cell r="AF299" t="str">
            <v>20230127</v>
          </cell>
          <cell r="AJ299" t="str">
            <v>-44.879000</v>
          </cell>
          <cell r="AK299" t="str">
            <v>-40.984000</v>
          </cell>
          <cell r="AL299" t="str">
            <v>-23.330000</v>
          </cell>
          <cell r="AM299" t="str">
            <v>-20.773000</v>
          </cell>
          <cell r="AN299" t="str">
            <v>1</v>
          </cell>
        </row>
        <row r="300">
          <cell r="C300" t="str">
            <v>mon_focos_aqua_reg_2002_2021</v>
          </cell>
          <cell r="D300">
            <v>0</v>
          </cell>
          <cell r="E300" t="str">
            <v>D090_GAT_Monitoramento</v>
          </cell>
          <cell r="F300" t="str">
            <v>Focos de Queimadas Regionais - 2002 a 2021 - AQUA</v>
          </cell>
          <cell r="G300" t="str">
            <v>20-01-01T00:00:00</v>
          </cell>
          <cell r="H300" t="str">
            <v>Fundação CEPERJ</v>
          </cell>
          <cell r="J300" t="str">
            <v>&lt;DIV STYLE="text-align:Left;"&gt;&lt;DIV&gt;&lt;P&gt;&lt;SPAN&gt;Dado gerado pela Fundação CEPERJ, a partir de dados de queimadas.&lt;/SPAN&gt;&lt;/P&gt;&lt;/DIV&gt;&lt;/DIV&gt;</v>
          </cell>
          <cell r="K300" t="str">
            <v>Monitoramento, Focos, Queimadas, Regionais AQUA</v>
          </cell>
          <cell r="L300" t="str">
            <v>Focos de Queimadas Regionais - 2002 a 2021 - AQUA</v>
          </cell>
          <cell r="M300" t="str">
            <v>None</v>
          </cell>
          <cell r="N300" t="str">
            <v>por</v>
          </cell>
          <cell r="O300" t="str">
            <v>por</v>
          </cell>
          <cell r="P300" t="str">
            <v>File Geodatabase Feature Class</v>
          </cell>
          <cell r="S300" t="str">
            <v>EPSG</v>
          </cell>
          <cell r="T300" t="str">
            <v>6.11(9.2.0)</v>
          </cell>
          <cell r="U300" t="str">
            <v>Pedro Assis</v>
          </cell>
          <cell r="V300" t="str">
            <v>Fundação Centro Estadual de Estatísticas, Pesquisas e Formação de Servidores Públicos do Rio de Janeiro - CEPERJ</v>
          </cell>
          <cell r="W300" t="str">
            <v>Coordenador de Geociências da Fundação Ceperj</v>
          </cell>
          <cell r="Z300" t="str">
            <v>001</v>
          </cell>
          <cell r="AA300" t="str">
            <v>https://gis-portal.westeurope.cloudapp.azure.com/portal/sharing/rest/content/items/ed86e2675fd84096aa4b2cadedbc343c/data</v>
          </cell>
          <cell r="AF300" t="str">
            <v>20230127</v>
          </cell>
          <cell r="AJ300" t="str">
            <v>-44.888029</v>
          </cell>
          <cell r="AK300" t="str">
            <v>-40.959267</v>
          </cell>
          <cell r="AL300" t="str">
            <v>-23.369967</v>
          </cell>
          <cell r="AM300" t="str">
            <v>-20.763170</v>
          </cell>
          <cell r="AN300" t="str">
            <v>1</v>
          </cell>
        </row>
        <row r="301">
          <cell r="C301" t="str">
            <v>mon_focos_incendios</v>
          </cell>
          <cell r="D301">
            <v>0</v>
          </cell>
          <cell r="E301" t="str">
            <v>D090_GAT_Monitoramento</v>
          </cell>
          <cell r="F301" t="str">
            <v>Focos de Incêndio</v>
          </cell>
          <cell r="G301" t="str">
            <v>20-01-01T00:00:00</v>
          </cell>
          <cell r="H301" t="str">
            <v>CMIG / GEGM</v>
          </cell>
          <cell r="J301" t="str">
            <v>&lt;DIV STYLE="text-align:Left;"&gt;&lt;DIV&gt;&lt;P&gt;&lt;SPAN&gt;Dado pertencente ao mapeamento 1:2000 da área urbana de 19 dos 21 municípios da Região Metropolitana do estado do Rio de Janeiro (município do Rio de Janeiro e Niterói já tinham bases próprias).&lt;/SPAN&gt;&lt;/P&gt;&lt;/DIV&gt;&lt;/DIV&gt;</v>
          </cell>
          <cell r="K301" t="str">
            <v>Monitoramento, Focos, Incêndio</v>
          </cell>
          <cell r="L301" t="str">
            <v>Focos de Incêndio</v>
          </cell>
          <cell r="M301" t="str">
            <v>None</v>
          </cell>
          <cell r="N301" t="str">
            <v>por</v>
          </cell>
          <cell r="O301" t="str">
            <v>por</v>
          </cell>
          <cell r="P301" t="str">
            <v>File Geodatabase Feature Class</v>
          </cell>
          <cell r="S301" t="str">
            <v>EPSG</v>
          </cell>
          <cell r="T301" t="str">
            <v>6.11(9.2.0)</v>
          </cell>
          <cell r="U301" t="str">
            <v>Pedro Assis</v>
          </cell>
          <cell r="V301" t="str">
            <v>Fundação Centro Estadual de Estatísticas, Pesquisas e Formação de Servidores Públicos do Rio de Janeiro - CEPERJ</v>
          </cell>
          <cell r="W301" t="str">
            <v>Coordenador de Geociências da Fundação Ceperj</v>
          </cell>
          <cell r="Z301" t="str">
            <v>001</v>
          </cell>
          <cell r="AA301" t="str">
            <v>https://gis-portal.westeurope.cloudapp.azure.com/portal/sharing/rest/content/items/709ea73d2b0f432fab35f70115b9311d/data</v>
          </cell>
          <cell r="AF301" t="str">
            <v>20230128</v>
          </cell>
          <cell r="AJ301" t="str">
            <v>-44.726000</v>
          </cell>
          <cell r="AK301" t="str">
            <v>-40.984000</v>
          </cell>
          <cell r="AL301" t="str">
            <v>-23.105000</v>
          </cell>
          <cell r="AM301" t="str">
            <v>-20.806000</v>
          </cell>
          <cell r="AN301" t="str">
            <v>1</v>
          </cell>
        </row>
        <row r="302">
          <cell r="C302" t="str">
            <v>mon_focos_npp_2012_2021</v>
          </cell>
          <cell r="D302">
            <v>0</v>
          </cell>
          <cell r="E302" t="str">
            <v>D090_GAT_Monitoramento</v>
          </cell>
          <cell r="F302" t="str">
            <v>Focos de Queimadas - 2012 a 2021 - NPP</v>
          </cell>
          <cell r="G302" t="str">
            <v>20-01-01T00:00:00</v>
          </cell>
          <cell r="H302" t="str">
            <v>INPE</v>
          </cell>
          <cell r="J302" t="str">
            <v>&lt;DIV STYLE="text-align:Left;"&gt;&lt;DIV&gt;&lt;P&gt;&lt;SPAN&gt;Focos de calor divulgados inicialmente pela NASA, tratados e disponibilizados pelo INPE através do banco de dados de queimadas (BDQueimadas). Focos referentes aos produtos do satélite Suomi-NPP, que tem resolução espacial de 275m em uma série histórica anual de 2012 a 2021.&lt;/SPAN&gt;&lt;/P&gt;&lt;/DIV&gt;&lt;/DIV&gt;</v>
          </cell>
          <cell r="K302" t="str">
            <v>Monitoramento, Focos, Queimadas, NPP</v>
          </cell>
          <cell r="L302" t="str">
            <v>Focos de Queimadas - 2012 a 2021 - NPP</v>
          </cell>
          <cell r="M302" t="str">
            <v>None</v>
          </cell>
          <cell r="N302" t="str">
            <v>por</v>
          </cell>
          <cell r="O302" t="str">
            <v>por</v>
          </cell>
          <cell r="P302" t="str">
            <v>File Geodatabase Feature Class</v>
          </cell>
          <cell r="S302" t="str">
            <v>EPSG</v>
          </cell>
          <cell r="T302" t="str">
            <v>6.11(9.2.0)</v>
          </cell>
          <cell r="U302" t="str">
            <v>Pedro Assis</v>
          </cell>
          <cell r="V302" t="str">
            <v>Fundação Centro Estadual de Estatísticas, Pesquisas e Formação de Servidores Públicos do Rio de Janeiro - CEPERJ</v>
          </cell>
          <cell r="W302" t="str">
            <v>Coordenador de Geociências da Fundação Ceperj</v>
          </cell>
          <cell r="Z302" t="str">
            <v>001</v>
          </cell>
          <cell r="AA302" t="str">
            <v>https://gis-portal.westeurope.cloudapp.azure.com/portal/sharing/rest/content/items/60cd603e5bc64457b4ae7b8607177ed6/data</v>
          </cell>
          <cell r="AF302" t="str">
            <v>20230128</v>
          </cell>
          <cell r="AJ302" t="str">
            <v>-44.869750</v>
          </cell>
          <cell r="AK302" t="str">
            <v>-40.965460</v>
          </cell>
          <cell r="AL302" t="str">
            <v>-23.328370</v>
          </cell>
          <cell r="AM302" t="str">
            <v>-20.768470</v>
          </cell>
          <cell r="AN302" t="str">
            <v>1</v>
          </cell>
        </row>
        <row r="303">
          <cell r="C303" t="str">
            <v>mon_fragmentos_vegetacao</v>
          </cell>
          <cell r="D303">
            <v>0</v>
          </cell>
          <cell r="E303" t="str">
            <v>D090_GAT_Monitoramento</v>
          </cell>
          <cell r="F303" t="str">
            <v>Fragmentos de Vegetação</v>
          </cell>
          <cell r="G303" t="str">
            <v>20-01-01T00:00:00</v>
          </cell>
          <cell r="H303" t="str">
            <v>CMIG / GEGM</v>
          </cell>
          <cell r="J303" t="str">
            <v>&lt;DIV STYLE="text-align:Left;"&gt;&lt;DIV&gt;&lt;P&gt;&lt;SPAN&gt;Dado pertencente ao mapeamento 1:2000 da área urbana de 19 dos 21 municípios da Região Metropolitana do estado do Rio de Janeiro (município do Rio de Janeiro e Niterói já tinham bases próprias).&lt;/SPAN&gt;&lt;/P&gt;&lt;/DIV&gt;&lt;/DIV&gt;</v>
          </cell>
          <cell r="K303" t="str">
            <v>Monitoramento, Fragmentos, Vegetação</v>
          </cell>
          <cell r="L303" t="str">
            <v>Fragmentos de Vegetação</v>
          </cell>
          <cell r="M303" t="str">
            <v>None</v>
          </cell>
          <cell r="N303" t="str">
            <v>por</v>
          </cell>
          <cell r="O303" t="str">
            <v>por</v>
          </cell>
          <cell r="P303" t="str">
            <v>File Geodatabase Feature Class</v>
          </cell>
          <cell r="S303" t="str">
            <v>EPSG</v>
          </cell>
          <cell r="T303" t="str">
            <v>6.11(9.2.0)</v>
          </cell>
          <cell r="U303" t="str">
            <v>Pedro Assis</v>
          </cell>
          <cell r="V303" t="str">
            <v>Fundação Centro Estadual de Estatísticas, Pesquisas e Formação de Servidores Públicos do Rio de Janeiro - CEPERJ</v>
          </cell>
          <cell r="W303" t="str">
            <v>Coordenador de Geociências da Fundação Ceperj</v>
          </cell>
          <cell r="Z303" t="str">
            <v>001</v>
          </cell>
          <cell r="AA303" t="str">
            <v>https://gis-portal.westeurope.cloudapp.azure.com/portal/sharing/rest/content/items/30aec764ea53401bbdc53d7167a3818c/data</v>
          </cell>
          <cell r="AF303" t="str">
            <v>20230128</v>
          </cell>
          <cell r="AJ303" t="str">
            <v>-44.889075</v>
          </cell>
          <cell r="AK303" t="str">
            <v>-40.957063</v>
          </cell>
          <cell r="AL303" t="str">
            <v>-23.369213</v>
          </cell>
          <cell r="AM303" t="str">
            <v>-20.763419</v>
          </cell>
          <cell r="AN303" t="str">
            <v>1</v>
          </cell>
        </row>
        <row r="304">
          <cell r="C304" t="str">
            <v>mon_queimadas_2015</v>
          </cell>
          <cell r="D304">
            <v>0</v>
          </cell>
          <cell r="E304" t="str">
            <v>D090_GAT_Monitoramento</v>
          </cell>
          <cell r="F304" t="str">
            <v>Queimadas (2015)</v>
          </cell>
          <cell r="G304" t="str">
            <v>20-01-01T00:00:00</v>
          </cell>
          <cell r="H304" t="str">
            <v>Fundação CEPERJ</v>
          </cell>
          <cell r="J304" t="str">
            <v>&lt;DIV STYLE="text-align:Left;"&gt;&lt;DIV&gt;&lt;DIV&gt;&lt;P&gt;&lt;SPAN&gt;Estimativa de áreas queimadas gerada na primeira fase do Projeto Queimadas, iniciado pela Fundação CEPERJ em 2021. Série histórica de 2015 a 2021 na região Serrana do ERJ e em parte das regiões Centro-sul e Metropolitana.&lt;/SPAN&gt;&lt;/P&gt;&lt;/DIV&gt;&lt;/DIV&gt;&lt;/DIV&gt;</v>
          </cell>
          <cell r="K304" t="str">
            <v>Queimadas, Monitoramento</v>
          </cell>
          <cell r="L304" t="str">
            <v>Cicatrizes de áreas queimadas, com cálculo de área, no ano de 2015.</v>
          </cell>
          <cell r="M304" t="str">
            <v>None</v>
          </cell>
          <cell r="N304" t="str">
            <v>por</v>
          </cell>
          <cell r="O304" t="str">
            <v>por</v>
          </cell>
          <cell r="P304" t="str">
            <v>File Geodatabase Feature Class</v>
          </cell>
          <cell r="S304" t="str">
            <v>EPSG</v>
          </cell>
          <cell r="T304" t="str">
            <v>6.11(9.2.0)</v>
          </cell>
          <cell r="U304" t="str">
            <v>Pedro Assis</v>
          </cell>
          <cell r="V304" t="str">
            <v>Fundação Centro Estadual de Estatísticas, Pesquisas e Formação de Servidores Públicos do Rio de Janeiro - CEPERJ</v>
          </cell>
          <cell r="W304" t="str">
            <v>Coordenador de Geociências da Fundação Ceperj</v>
          </cell>
          <cell r="Z304" t="str">
            <v>001</v>
          </cell>
          <cell r="AA304" t="str">
            <v>https://gis-portal.westeurope.cloudapp.azure.com/portal/sharing/rest/content/items/edeb4720ef774de99e9c12b853c61317/data</v>
          </cell>
          <cell r="AF304" t="str">
            <v>20230128</v>
          </cell>
          <cell r="AJ304" t="str">
            <v>-43.255431</v>
          </cell>
          <cell r="AK304" t="str">
            <v>-41.732049</v>
          </cell>
          <cell r="AL304" t="str">
            <v>-22.706155</v>
          </cell>
          <cell r="AM304" t="str">
            <v>-21.741234</v>
          </cell>
          <cell r="AN304" t="str">
            <v>1</v>
          </cell>
        </row>
        <row r="305">
          <cell r="C305" t="str">
            <v>mon_queimadas_2016</v>
          </cell>
          <cell r="D305">
            <v>0</v>
          </cell>
          <cell r="E305" t="str">
            <v>D090_GAT_Monitoramento</v>
          </cell>
          <cell r="F305" t="str">
            <v>Queimadas (2016)</v>
          </cell>
          <cell r="G305" t="str">
            <v>20-01-01T00:00:00</v>
          </cell>
          <cell r="H305" t="str">
            <v>Fundação CEPERJ</v>
          </cell>
          <cell r="J305" t="str">
            <v>&lt;DIV STYLE="text-align:Left;"&gt;&lt;DIV&gt;&lt;DIV&gt;&lt;P&gt;&lt;SPAN&gt;Estimativa de áreas queimadas gerada na primeira fase do Projeto Queimadas, iniciado pela Fundação CEPERJ em 2021. Série histórica de 2015 a 2021 na região Serrana do ERJ e em parte das regiões Centro-sul e Metropolitana.&lt;/SPAN&gt;&lt;/P&gt;&lt;/DIV&gt;&lt;/DIV&gt;&lt;/DIV&gt;</v>
          </cell>
          <cell r="K305" t="str">
            <v>Queimadas, Monitoramento</v>
          </cell>
          <cell r="L305" t="str">
            <v>Cicatrizes de áreas queimadas, com cálculo de área, no ano de 2016.</v>
          </cell>
          <cell r="M305" t="str">
            <v>None</v>
          </cell>
          <cell r="N305" t="str">
            <v>por</v>
          </cell>
          <cell r="O305" t="str">
            <v>por</v>
          </cell>
          <cell r="P305" t="str">
            <v>File Geodatabase Feature Class</v>
          </cell>
          <cell r="S305" t="str">
            <v>EPSG</v>
          </cell>
          <cell r="T305" t="str">
            <v>6.11(9.2.0)</v>
          </cell>
          <cell r="U305" t="str">
            <v>Pedro Assis</v>
          </cell>
          <cell r="V305" t="str">
            <v>Fundação Centro Estadual de Estatísticas, Pesquisas e Formação de Servidores Públicos do Rio de Janeiro - CEPERJ</v>
          </cell>
          <cell r="W305" t="str">
            <v>Coordenador de Geociências da Fundação Ceperj</v>
          </cell>
          <cell r="Z305" t="str">
            <v>001</v>
          </cell>
          <cell r="AA305" t="str">
            <v>https://gis-portal.westeurope.cloudapp.azure.com/portal/sharing/rest/content/items/68687e2046b54270a678a566334f3d88/data</v>
          </cell>
          <cell r="AF305" t="str">
            <v>20230127</v>
          </cell>
          <cell r="AJ305" t="str">
            <v>-43.249118</v>
          </cell>
          <cell r="AK305" t="str">
            <v>-41.718021</v>
          </cell>
          <cell r="AL305" t="str">
            <v>-22.713069</v>
          </cell>
          <cell r="AM305" t="str">
            <v>-21.726818</v>
          </cell>
          <cell r="AN305" t="str">
            <v>1</v>
          </cell>
        </row>
        <row r="306">
          <cell r="C306" t="str">
            <v>mon_queimadas_2017</v>
          </cell>
          <cell r="D306">
            <v>0</v>
          </cell>
          <cell r="E306" t="str">
            <v>D090_GAT_Monitoramento</v>
          </cell>
          <cell r="F306" t="str">
            <v>Queimadas (2017)</v>
          </cell>
          <cell r="G306" t="str">
            <v>20-01-01T00:00:00</v>
          </cell>
          <cell r="H306" t="str">
            <v>Fundação CEPERJ</v>
          </cell>
          <cell r="J306" t="str">
            <v>&lt;DIV STYLE="text-align:Left;"&gt;&lt;DIV&gt;&lt;DIV&gt;&lt;P&gt;&lt;SPAN&gt;Estimativa de áreas queimadas gerada na primeira fase do Projeto Queimadas, iniciado pela Fundação CEPERJ em 2021. Série histórica de 2015 a 2021 na região Serrana do ERJ e em parte das regiões Centro-sul e Metropolitana.&lt;/SPAN&gt;&lt;/P&gt;&lt;/DIV&gt;&lt;/DIV&gt;&lt;/DIV&gt;</v>
          </cell>
          <cell r="K306" t="str">
            <v>Queimadas, Monitoramento</v>
          </cell>
          <cell r="L306" t="str">
            <v>Cicatrizes de áreas queimadas, com cálculo de área, no ano de 2017.</v>
          </cell>
          <cell r="M306" t="str">
            <v>None</v>
          </cell>
          <cell r="N306" t="str">
            <v>por</v>
          </cell>
          <cell r="O306" t="str">
            <v>por</v>
          </cell>
          <cell r="P306" t="str">
            <v>File Geodatabase Feature Class</v>
          </cell>
          <cell r="S306" t="str">
            <v>EPSG</v>
          </cell>
          <cell r="T306" t="str">
            <v>6.11(9.2.0)</v>
          </cell>
          <cell r="U306" t="str">
            <v>Pedro Assis</v>
          </cell>
          <cell r="V306" t="str">
            <v>Fundação Centro Estadual de Estatísticas, Pesquisas e Formação de Servidores Públicos do Rio de Janeiro - CEPERJ</v>
          </cell>
          <cell r="W306" t="str">
            <v>Coordenador de Geociências da Fundação Ceperj</v>
          </cell>
          <cell r="Z306" t="str">
            <v>001</v>
          </cell>
          <cell r="AA306" t="str">
            <v>https://gis-portal.westeurope.cloudapp.azure.com/portal/sharing/rest/content/items/a2624a88cb1c48739616b09292724699/data</v>
          </cell>
          <cell r="AF306" t="str">
            <v>20230128</v>
          </cell>
          <cell r="AJ306" t="str">
            <v>-43.345254</v>
          </cell>
          <cell r="AK306" t="str">
            <v>-41.715928</v>
          </cell>
          <cell r="AL306" t="str">
            <v>-22.709514</v>
          </cell>
          <cell r="AM306" t="str">
            <v>-21.728778</v>
          </cell>
          <cell r="AN306" t="str">
            <v>1</v>
          </cell>
        </row>
        <row r="307">
          <cell r="C307" t="str">
            <v>mon_queimadas_2018</v>
          </cell>
          <cell r="D307">
            <v>0</v>
          </cell>
          <cell r="E307" t="str">
            <v>D090_GAT_Monitoramento</v>
          </cell>
          <cell r="F307" t="str">
            <v>Queimadas (2018)</v>
          </cell>
          <cell r="G307" t="str">
            <v>20-01-01T00:00:00</v>
          </cell>
          <cell r="H307" t="str">
            <v>Fundação CEPERJ</v>
          </cell>
          <cell r="J307" t="str">
            <v>&lt;DIV STYLE="text-align:Left;"&gt;&lt;DIV&gt;&lt;P&gt;&lt;SPAN&gt;Estimativa de áreas queimadas gerada na primeira fase do Projeto Queimadas, iniciado pela Fundação CEPERJ em 2021. Série histórica de 2015 a 2021 na região Serrana do ERJ e em parte das regiões Centro-sul e Metropolitana.&lt;/SPAN&gt;&lt;/P&gt;&lt;/DIV&gt;&lt;/DIV&gt;</v>
          </cell>
          <cell r="K307" t="str">
            <v>Queimadas, Monitoramento</v>
          </cell>
          <cell r="L307" t="str">
            <v>Cicatrizes de áreas queimadas, com cálculo de área, no ano de 2018.</v>
          </cell>
          <cell r="M307" t="str">
            <v>None</v>
          </cell>
          <cell r="N307" t="str">
            <v>por</v>
          </cell>
          <cell r="O307" t="str">
            <v>por</v>
          </cell>
          <cell r="P307" t="str">
            <v>File Geodatabase Feature Class</v>
          </cell>
          <cell r="S307" t="str">
            <v>EPSG</v>
          </cell>
          <cell r="T307" t="str">
            <v>6.11(9.2.0)</v>
          </cell>
          <cell r="U307" t="str">
            <v>Pedro Assis</v>
          </cell>
          <cell r="V307" t="str">
            <v>Fundação Centro Estadual de Estatísticas, Pesquisas e Formação de Servidores Públicos do Rio de Janeiro - CEPERJ</v>
          </cell>
          <cell r="W307" t="str">
            <v>Coordenador de Geociências da Fundação Ceperj</v>
          </cell>
          <cell r="Z307" t="str">
            <v>001</v>
          </cell>
          <cell r="AA307" t="str">
            <v>https://gis-portal.westeurope.cloudapp.azure.com/portal/sharing/rest/content/items/017bb9f57e7540898ffaf5fa5cda5908/data</v>
          </cell>
          <cell r="AF307" t="str">
            <v>20230128</v>
          </cell>
          <cell r="AJ307" t="str">
            <v>-43.245266</v>
          </cell>
          <cell r="AK307" t="str">
            <v>-41.991889</v>
          </cell>
          <cell r="AL307" t="str">
            <v>-22.675972</v>
          </cell>
          <cell r="AM307" t="str">
            <v>-21.739665</v>
          </cell>
          <cell r="AN307" t="str">
            <v>1</v>
          </cell>
        </row>
        <row r="308">
          <cell r="C308" t="str">
            <v>mon_queimadas_2019</v>
          </cell>
          <cell r="D308">
            <v>0</v>
          </cell>
          <cell r="E308" t="str">
            <v>D090_GAT_Monitoramento</v>
          </cell>
          <cell r="F308" t="str">
            <v>Queimadas (2019)</v>
          </cell>
          <cell r="G308" t="str">
            <v>20-01-01T00:00:00</v>
          </cell>
          <cell r="H308" t="str">
            <v>Fundação CEPERJ</v>
          </cell>
          <cell r="J308" t="str">
            <v>&lt;DIV STYLE="text-align:Left;"&gt;&lt;DIV&gt;&lt;DIV&gt;&lt;P&gt;&lt;SPAN&gt;Estimativa de áreas queimadas gerada na primeira fase do Projeto Queimadas, iniciado pela Fundação CEPERJ em 2021. Série histórica de 2015 a 2021 na região Serrana do ERJ e em parte das regiões Centro-sul e Metropolitana.&lt;/SPAN&gt;&lt;/P&gt;&lt;/DIV&gt;&lt;/DIV&gt;&lt;/DIV&gt;</v>
          </cell>
          <cell r="K308" t="str">
            <v>Queimadas, Monitoramento</v>
          </cell>
          <cell r="L308" t="str">
            <v>Cicatrizes de áreas queimadas, com cálculo de área, no ano de 2019.</v>
          </cell>
          <cell r="M308" t="str">
            <v>None</v>
          </cell>
          <cell r="N308" t="str">
            <v>por</v>
          </cell>
          <cell r="O308" t="str">
            <v>por</v>
          </cell>
          <cell r="P308" t="str">
            <v>File Geodatabase Feature Class</v>
          </cell>
          <cell r="S308" t="str">
            <v>EPSG</v>
          </cell>
          <cell r="T308" t="str">
            <v>6.11(9.2.0)</v>
          </cell>
          <cell r="U308" t="str">
            <v>Pedro Assis</v>
          </cell>
          <cell r="V308" t="str">
            <v>Fundação Centro Estadual de Estatísticas, Pesquisas e Formação de Servidores Públicos do Rio de Janeiro - CEPERJ</v>
          </cell>
          <cell r="W308" t="str">
            <v>Coordenador de Geociências da Fundação Ceperj</v>
          </cell>
          <cell r="Z308" t="str">
            <v>001</v>
          </cell>
          <cell r="AA308" t="str">
            <v>https://gis-portal.westeurope.cloudapp.azure.com/portal/sharing/rest/content/items/02ed42a89734479681aea3c3f14799f3/data</v>
          </cell>
          <cell r="AF308" t="str">
            <v>20230127</v>
          </cell>
          <cell r="AJ308" t="str">
            <v>-43.248527</v>
          </cell>
          <cell r="AK308" t="str">
            <v>-41.718642</v>
          </cell>
          <cell r="AL308" t="str">
            <v>-22.705610</v>
          </cell>
          <cell r="AM308" t="str">
            <v>-21.737133</v>
          </cell>
          <cell r="AN308" t="str">
            <v>1</v>
          </cell>
        </row>
        <row r="309">
          <cell r="C309" t="str">
            <v>mon_queimadas_2020</v>
          </cell>
          <cell r="D309">
            <v>0</v>
          </cell>
          <cell r="E309" t="str">
            <v>D090_GAT_Monitoramento</v>
          </cell>
          <cell r="F309" t="str">
            <v>Queimadas (2020)</v>
          </cell>
          <cell r="G309" t="str">
            <v>20-01-01T00:00:00</v>
          </cell>
          <cell r="H309" t="str">
            <v>Fundação CEPERJ</v>
          </cell>
          <cell r="J309" t="str">
            <v>&lt;DIV STYLE="text-align:Left;"&gt;&lt;DIV&gt;&lt;DIV&gt;&lt;P&gt;&lt;SPAN&gt;Estimativa de áreas queimadas gerada na primeira fase do Projeto Queimadas, iniciado pela Fundação CEPERJ em 2021. Série histórica de 2015 a 2021 na região Serrana do ERJ e em parte das regiões Centro-sul e Metropolitana.&lt;/SPAN&gt;&lt;/P&gt;&lt;/DIV&gt;&lt;/DIV&gt;&lt;/DIV&gt;</v>
          </cell>
          <cell r="K309" t="str">
            <v>Queimadas, Monitoramento</v>
          </cell>
          <cell r="L309" t="str">
            <v>Cicatrizes de áreas queimadas, com cálculo de área, no ano de 2020.</v>
          </cell>
          <cell r="M309" t="str">
            <v>None</v>
          </cell>
          <cell r="N309" t="str">
            <v>por</v>
          </cell>
          <cell r="O309" t="str">
            <v>por</v>
          </cell>
          <cell r="P309" t="str">
            <v>File Geodatabase Feature Class</v>
          </cell>
          <cell r="S309" t="str">
            <v>EPSG</v>
          </cell>
          <cell r="T309" t="str">
            <v>6.11(9.2.0)</v>
          </cell>
          <cell r="U309" t="str">
            <v>Pedro Assis</v>
          </cell>
          <cell r="V309" t="str">
            <v>Fundação Centro Estadual de Estatísticas, Pesquisas e Formação de Servidores Públicos do Rio de Janeiro - CEPERJ</v>
          </cell>
          <cell r="W309" t="str">
            <v>Coordenador de Geociências da Fundação Ceperj</v>
          </cell>
          <cell r="Z309" t="str">
            <v>001</v>
          </cell>
          <cell r="AA309" t="str">
            <v>https://gis-portal.westeurope.cloudapp.azure.com/portal/sharing/rest/content/items/2bedabb017b04952bb947f47c4986cfa/data</v>
          </cell>
          <cell r="AF309" t="str">
            <v>20230128</v>
          </cell>
          <cell r="AJ309" t="str">
            <v>-43.324832</v>
          </cell>
          <cell r="AK309" t="str">
            <v>-41.774518</v>
          </cell>
          <cell r="AL309" t="str">
            <v>-22.699054</v>
          </cell>
          <cell r="AM309" t="str">
            <v>-21.778072</v>
          </cell>
          <cell r="AN309" t="str">
            <v>1</v>
          </cell>
        </row>
        <row r="310">
          <cell r="C310" t="str">
            <v>mon_queimadas_2021</v>
          </cell>
          <cell r="D310">
            <v>0</v>
          </cell>
          <cell r="E310" t="str">
            <v>D090_GAT_Monitoramento</v>
          </cell>
          <cell r="F310" t="str">
            <v>Queimadas (2021)</v>
          </cell>
          <cell r="G310" t="str">
            <v>20-01-01T00:00:00</v>
          </cell>
          <cell r="H310" t="str">
            <v>Fundação CEPERJ</v>
          </cell>
          <cell r="J310" t="str">
            <v>&lt;DIV STYLE="text-align:Left;"&gt;&lt;DIV&gt;&lt;P&gt;&lt;SPAN&gt;Estimativa de áreas queimadas gerada na primeira fase do Projeto Queimadas, iniciado pela Fundação CEPERJ em 2021. Série histórica de 2015 a 2021 na região Serrana do ERJ e em parte das regiões Centro-sul e Metropolitana.&lt;/SPAN&gt;&lt;/P&gt;&lt;/DIV&gt;&lt;/DIV&gt;</v>
          </cell>
          <cell r="K310" t="str">
            <v>Queimadas, Monitoramento</v>
          </cell>
          <cell r="L310" t="str">
            <v>Cicatrizes de áreas queimadas, com cálculo de área, no ano de 2021.</v>
          </cell>
          <cell r="M310" t="str">
            <v>None</v>
          </cell>
          <cell r="N310" t="str">
            <v>por</v>
          </cell>
          <cell r="O310" t="str">
            <v>por</v>
          </cell>
          <cell r="P310" t="str">
            <v>File Geodatabase Feature Class</v>
          </cell>
          <cell r="S310" t="str">
            <v>EPSG</v>
          </cell>
          <cell r="T310" t="str">
            <v>6.11(9.2.0)</v>
          </cell>
          <cell r="U310" t="str">
            <v>Pedro Assis</v>
          </cell>
          <cell r="V310" t="str">
            <v>Fundação Centro Estadual de Estatísticas, Pesquisas e Formação de Servidores Públicos do Rio de Janeiro - CEPERJ</v>
          </cell>
          <cell r="W310" t="str">
            <v>Coordenador de Geociências da Fundação Ceperj</v>
          </cell>
          <cell r="Z310" t="str">
            <v>001</v>
          </cell>
          <cell r="AA310" t="str">
            <v>https://gis-portal.westeurope.cloudapp.azure.com/portal/sharing/rest/content/items/08d13838db004c92adf834922d1d2d76/data</v>
          </cell>
          <cell r="AF310" t="str">
            <v>20230128</v>
          </cell>
          <cell r="AJ310" t="str">
            <v>-43.222678</v>
          </cell>
          <cell r="AK310" t="str">
            <v>-41.733469</v>
          </cell>
          <cell r="AL310" t="str">
            <v>-22.706238</v>
          </cell>
          <cell r="AM310" t="str">
            <v>-21.759126</v>
          </cell>
          <cell r="AN310" t="str">
            <v>1</v>
          </cell>
        </row>
        <row r="311">
          <cell r="C311" t="str">
            <v>mon_risco_queimadas</v>
          </cell>
          <cell r="D311">
            <v>0</v>
          </cell>
          <cell r="E311" t="str">
            <v>D090_GAT_Monitoramento</v>
          </cell>
          <cell r="F311" t="str">
            <v>Risco de Queimadas</v>
          </cell>
          <cell r="G311" t="str">
            <v>20-01-01T00:00:00</v>
          </cell>
          <cell r="H311" t="str">
            <v>Fundação CEPERJ</v>
          </cell>
          <cell r="J311" t="str">
            <v>&lt;DIV STYLE="text-align:Left;"&gt;&lt;DIV&gt;&lt;P&gt;&lt;SPAN&gt;Dado gerado pela Fundação CEPERJ, a partir de dados de queimadas.&lt;/SPAN&gt;&lt;/P&gt;&lt;/DIV&gt;&lt;/DIV&gt;</v>
          </cell>
          <cell r="K311" t="str">
            <v>Monitoramento, Risco, Queimadas</v>
          </cell>
          <cell r="L311" t="str">
            <v>Risco de Queimadas.</v>
          </cell>
          <cell r="M311" t="str">
            <v>None</v>
          </cell>
          <cell r="N311" t="str">
            <v>por</v>
          </cell>
          <cell r="O311" t="str">
            <v>por</v>
          </cell>
          <cell r="P311" t="str">
            <v>File Geodatabase Feature Class</v>
          </cell>
          <cell r="S311" t="str">
            <v>EPSG</v>
          </cell>
          <cell r="T311" t="str">
            <v>6.11(9.2.0)</v>
          </cell>
          <cell r="U311" t="str">
            <v>Pedro Assis</v>
          </cell>
          <cell r="V311" t="str">
            <v>Fundação Centro Estadual de Estatísticas, Pesquisas e Formação de Servidores Públicos do Rio de Janeiro - CEPERJ</v>
          </cell>
          <cell r="W311" t="str">
            <v>Coordenador de Geociências da Fundação Ceperj</v>
          </cell>
          <cell r="Z311" t="str">
            <v>001</v>
          </cell>
          <cell r="AA311" t="str">
            <v>https://gis-portal.westeurope.cloudapp.azure.com/portal/sharing/rest/content/items/f9d7ea532e0c460cabab445bc1f3c6d9/data</v>
          </cell>
          <cell r="AF311" t="str">
            <v>20230127</v>
          </cell>
          <cell r="AJ311" t="str">
            <v>-44.888180</v>
          </cell>
          <cell r="AK311" t="str">
            <v>-40.959918</v>
          </cell>
          <cell r="AL311" t="str">
            <v>-23.366252</v>
          </cell>
          <cell r="AM311" t="str">
            <v>-20.763519</v>
          </cell>
          <cell r="AN311" t="str">
            <v>1</v>
          </cell>
        </row>
        <row r="312">
          <cell r="C312" t="str">
            <v>mon_suscetibilidade_queimadas</v>
          </cell>
          <cell r="D312">
            <v>0</v>
          </cell>
          <cell r="E312" t="str">
            <v>D090_GAT_Monitoramento</v>
          </cell>
          <cell r="F312" t="str">
            <v>Suscetibilidade a Queimadas</v>
          </cell>
          <cell r="G312" t="str">
            <v>20-01-01T00:00:00</v>
          </cell>
          <cell r="H312" t="str">
            <v>CEPERJ</v>
          </cell>
          <cell r="J312" t="str">
            <v>&lt;DIV STYLE="text-align:Left;"&gt;&lt;DIV&gt;&lt;P&gt;&lt;SPAN&gt;Dado gerado pela Fundação CEPERJ, a partir de dados de queimadas.&lt;/SPAN&gt;&lt;/P&gt;&lt;/DIV&gt;&lt;/DIV&gt;</v>
          </cell>
          <cell r="K312" t="str">
            <v>Monitoramento, Suscetibilidade, Queimadas</v>
          </cell>
          <cell r="L312" t="str">
            <v>Suscetibilidade a Queimadas.</v>
          </cell>
          <cell r="M312" t="str">
            <v>None</v>
          </cell>
          <cell r="N312" t="str">
            <v>por</v>
          </cell>
          <cell r="O312" t="str">
            <v>por</v>
          </cell>
          <cell r="P312" t="str">
            <v>File Geodatabase Feature Class</v>
          </cell>
          <cell r="S312" t="str">
            <v>EPSG</v>
          </cell>
          <cell r="T312" t="str">
            <v>6.11(9.2.0)</v>
          </cell>
          <cell r="U312" t="str">
            <v>Pedro Assis</v>
          </cell>
          <cell r="V312" t="str">
            <v>Fundação Centro Estadual de Estatísticas, Pesquisas e Formação de Servidores Públicos do Rio de Janeiro - CEPERJ</v>
          </cell>
          <cell r="W312" t="str">
            <v>Coordenador de Geociências da Fundação Ceperj</v>
          </cell>
          <cell r="Z312" t="str">
            <v>001</v>
          </cell>
          <cell r="AA312" t="str">
            <v>https://gis-portal.westeurope.cloudapp.azure.com/portal/sharing/rest/content/items/f49aa84b3f684b33a1d2929fc089e5e8/data</v>
          </cell>
          <cell r="AF312" t="str">
            <v>20230128</v>
          </cell>
          <cell r="AJ312" t="str">
            <v>-44.888156</v>
          </cell>
          <cell r="AK312" t="str">
            <v>-40.959965</v>
          </cell>
          <cell r="AL312" t="str">
            <v>-23.366519</v>
          </cell>
          <cell r="AM312" t="str">
            <v>-20.763545</v>
          </cell>
          <cell r="AN312" t="str">
            <v>1</v>
          </cell>
        </row>
        <row r="313">
          <cell r="C313" t="str">
            <v>peg_ramal_ceg</v>
          </cell>
          <cell r="D313">
            <v>0</v>
          </cell>
          <cell r="E313" t="str">
            <v>C100_SoE_Petroleo_Gas</v>
          </cell>
          <cell r="F313" t="str">
            <v>Ramal - CEG</v>
          </cell>
          <cell r="G313" t="str">
            <v>20-01-01T00:00:00</v>
          </cell>
          <cell r="H313" t="str">
            <v>Grupo Executivo de Gestão Metropolitana / CEG</v>
          </cell>
          <cell r="J313" t="str">
            <v>&lt;DIV STYLE="text-align:Left;"&gt;&lt;DIV&gt;&lt;P&gt;&lt;SPAN&gt;Dado gerado no âmbito do projeto Geovias Metropolitano, em parceria do Governo do Estado do Rio de Janeiro, através do Grupo Executivo de Gestão Metropolitana, e as Concessionárias de Serviços Públicos, que teve por objetivo o levantamento das redes das concessionárias de serviços públicos e avaliação dos impactos sobre o desenvolvimento urbano nas cidades, construindo uma base unificada e atualizada das redes de infraestrutura (de água, coleta e tratamento de esgoto sanitário, fornecimento de gás, fornecimento de energia elétrica, redes de telefonia e dados, duto vias, transportes urbanos etc.) metropolitana, afim de, assim, obter um banco de dados atualizado, condizente com o território e que auxilie na tomada de decisões e na gestão pública.    Tal projeto foi realizado em uma parceria entre o Governo do Estado do Rio de Janeiro - através do Grupo Executivo de Gestão Metropolitana -, e as Concessionárias de Serviços Públicos que atuam na Região Metropolitana do Rio de Janeiro: COMPANHIA DISTRIBUIDORA DE GÁS DO RIO DE JANEIRO – CEG; SERVIÇOS DE ELETRICIDADE S/A – LIGHT; AMPLA – GRUPO ENEL; COMPANHIA ESTADUAL DE ÁGUAS E ESGOTO – CEDAE; ÁGUAS DE NITERÓI; CLARO S.A.; TELEMAR NORTE LESTE S/A – OI; VIVO TELEFÔNICA;TRANSPETRO; FETRANSPOR e TRANSÔNIBUS.&lt;/SPAN&gt;&lt;/P&gt;&lt;/DIV&gt;&lt;/DIV&gt;</v>
          </cell>
          <cell r="K313" t="str">
            <v>Infraestrutura, GEOVIAS, Concessionárias, CEG</v>
          </cell>
          <cell r="L313" t="str">
            <v>Cadastro técnico de redes de infraestrutura elaborados por concessionárias de telecomunicações, saneamento, gás e energia elétrica em parceria com a Câmara Metropolitana do Rio de Janeiro, no âmbito do projeto Geovias Metropolitano.</v>
          </cell>
          <cell r="M313" t="str">
            <v>None</v>
          </cell>
          <cell r="N313" t="str">
            <v>por</v>
          </cell>
          <cell r="O313" t="str">
            <v>por</v>
          </cell>
          <cell r="P313" t="str">
            <v>File Geodatabase Feature Class</v>
          </cell>
          <cell r="S313" t="str">
            <v>EPSG</v>
          </cell>
          <cell r="T313" t="str">
            <v>6.11(9.2.0)</v>
          </cell>
          <cell r="U313" t="str">
            <v>Pedro Assis</v>
          </cell>
          <cell r="V313" t="str">
            <v>Fundação Centro Estadual de Estatísticas, Pesquisas e Formação de Servidores Públicos do Rio de Janeiro - CEPERJ</v>
          </cell>
          <cell r="W313" t="str">
            <v>Coordenador de Geociências da Fundação Ceperj</v>
          </cell>
          <cell r="Z313" t="str">
            <v>001</v>
          </cell>
          <cell r="AA313" t="str">
            <v>https://gis-portal.westeurope.cloudapp.azure.com/portal/sharing/rest/content/items/a12a7459b77f4d0097c871354febbcc9/data</v>
          </cell>
          <cell r="AF313" t="str">
            <v>20230123</v>
          </cell>
          <cell r="AJ313" t="str">
            <v>-43.821862</v>
          </cell>
          <cell r="AK313" t="str">
            <v>-42.806788</v>
          </cell>
          <cell r="AL313" t="str">
            <v>-23.033257</v>
          </cell>
          <cell r="AM313" t="str">
            <v>-22.516513</v>
          </cell>
          <cell r="AN313" t="str">
            <v>1</v>
          </cell>
        </row>
        <row r="314">
          <cell r="C314" t="str">
            <v>peg_ramal_cegrio</v>
          </cell>
          <cell r="D314">
            <v>0</v>
          </cell>
          <cell r="E314" t="str">
            <v>C100_SoE_Petroleo_Gas</v>
          </cell>
          <cell r="F314" t="str">
            <v>Ramal - CEGRIO</v>
          </cell>
          <cell r="G314" t="str">
            <v>20-01-01T00:00:00</v>
          </cell>
          <cell r="H314" t="str">
            <v>Grupo Executivo de Gestão Metropolitana / CEGRIO</v>
          </cell>
          <cell r="J314" t="str">
            <v>&lt;DIV STYLE="text-align:Left;"&gt;&lt;DIV&gt;&lt;P&gt;&lt;SPAN&gt;Dado gerado no âmbito do projeto Geovias Metropolitano, em parceria do Governo do Estado do Rio de Janeiro, através do Grupo Executivo de Gestão Metropolitana, e as Concessionárias de Serviços Públicos, que teve por objetivo o levantamento das redes das concessionárias de serviços públicos e avaliação dos impactos sobre o desenvolvimento urbano nas cidades, construindo uma base unificada e atualizada das redes de infraestrutura (de água, coleta e tratamento de esgoto sanitário, fornecimento de gás, fornecimento de energia elétrica, redes de telefonia e dados, duto vias, transportes urbanos etc.) metropolitana, afim de, assim, obter um banco de dados atualizado, condizente com o território e que auxilie na tomada de decisões e na gestão pública.    Tal projeto foi realizado em uma parceria entre o Governo do Estado do Rio de Janeiro - através do Grupo Executivo de Gestão Metropolitana -, e as Concessionárias de Serviços Públicos que atuam na Região Metropolitana do Rio de Janeiro: COMPANHIA DISTRIBUIDORA DE GÁS DO RIO DE JANEIRO – CEG; SERVIÇOS DE ELETRICIDADE S/A – LIGHT; AMPLA – GRUPO ENEL; COMPANHIA ESTADUAL DE ÁGUAS E ESGOTO – CEDAE; ÁGUAS DE NITERÓI; CLARO S.A.; TELEMAR NORTE LESTE S/A – OI; VIVO TELEFÔNICA;TRANSPETRO; FETRANSPOR e TRANSÔNIBUS.&lt;/SPAN&gt;&lt;/P&gt;&lt;/DIV&gt;&lt;/DIV&gt;</v>
          </cell>
          <cell r="K314" t="str">
            <v>Infraestrutura, GEOVIAS, Concessionárias, CEGRIO</v>
          </cell>
          <cell r="L314" t="str">
            <v>Cadastro técnico de redes de infraestrutura elaborados por concessionárias de telecomunicações, saneamento, gás e energia elétrica em parceria com a Câmara Metropolitana do Rio de Janeiro, no âmbito do projeto Geovias Metropolitano.</v>
          </cell>
          <cell r="M314" t="str">
            <v>None</v>
          </cell>
          <cell r="N314" t="str">
            <v>por</v>
          </cell>
          <cell r="O314" t="str">
            <v>por</v>
          </cell>
          <cell r="P314" t="str">
            <v>File Geodatabase Feature Class</v>
          </cell>
          <cell r="S314" t="str">
            <v>EPSG</v>
          </cell>
          <cell r="T314" t="str">
            <v>6.11(9.2.0)</v>
          </cell>
          <cell r="U314" t="str">
            <v>Pedro Assis</v>
          </cell>
          <cell r="V314" t="str">
            <v>Fundação Centro Estadual de Estatísticas, Pesquisas e Formação de Servidores Públicos do Rio de Janeiro - CEPERJ</v>
          </cell>
          <cell r="W314" t="str">
            <v>Coordenador de Geociências da Fundação Ceperj</v>
          </cell>
          <cell r="Z314" t="str">
            <v>001</v>
          </cell>
          <cell r="AA314" t="str">
            <v>https://gis-portal.westeurope.cloudapp.azure.com/portal/sharing/rest/content/items/e541c5c7eb7e40d9b12d454433d37f43/data</v>
          </cell>
          <cell r="AF314" t="str">
            <v>20230123</v>
          </cell>
          <cell r="AJ314" t="str">
            <v>-42.698253</v>
          </cell>
          <cell r="AK314" t="str">
            <v>-42.696207</v>
          </cell>
          <cell r="AL314" t="str">
            <v>-22.572777</v>
          </cell>
          <cell r="AM314" t="str">
            <v>-22.571321</v>
          </cell>
          <cell r="AN314" t="str">
            <v>1</v>
          </cell>
        </row>
        <row r="315">
          <cell r="C315" t="str">
            <v>peg_rede_ceg</v>
          </cell>
          <cell r="D315">
            <v>0</v>
          </cell>
          <cell r="E315" t="str">
            <v>C100_SoE_Petroleo_Gas</v>
          </cell>
          <cell r="F315" t="str">
            <v>Rede de Gás - CEG</v>
          </cell>
          <cell r="G315" t="str">
            <v>20-01-01T00:00:00</v>
          </cell>
          <cell r="H315" t="str">
            <v>Grupo Executivo de Gestão Metropolitana / CEG</v>
          </cell>
          <cell r="J315" t="str">
            <v>&lt;DIV STYLE="text-align:Left;"&gt;&lt;DIV&gt;&lt;P&gt;&lt;SPAN&gt;Dado gerado no âmbito do projeto Geovias Metropolitano, em parceria do Governo do Estado do Rio de Janeiro, através do Grupo Executivo de Gestão Metropolitana, e as Concessionárias de Serviços Públicos, que teve por objetivo o levantamento das redes das concessionárias de serviços públicos e avaliação dos impactos sobre o desenvolvimento urbano nas cidades, construindo uma base unificada e atualizada das redes de infraestrutura (de água, coleta e tratamento de esgoto sanitário, fornecimento de gás, fornecimento de energia elétrica, redes de telefonia e dados, duto vias, transportes urbanos etc.) metropolitana, afim de, assim, obter um banco de dados atualizado, condizente com o território e que auxilie na tomada de decisões e na gestão pública.    Tal projeto foi realizado em uma parceria entre o Governo do Estado do Rio de Janeiro - através do Grupo Executivo de Gestão Metropolitana -, e as Concessionárias de Serviços Públicos que atuam na Região Metropolitana do Rio de Janeiro: COMPANHIA DISTRIBUIDORA DE GÁS DO RIO DE JANEIRO – CEG; SERVIÇOS DE ELETRICIDADE S/A – LIGHT; AMPLA – GRUPO ENEL; COMPANHIA ESTADUAL DE ÁGUAS E ESGOTO – CEDAE; ÁGUAS DE NITERÓI; CLARO S.A.; TELEMAR NORTE LESTE S/A – OI; VIVO TELEFÔNICA;TRANSPETRO; FETRANSPOR e TRANSÔNIBUS.&lt;/SPAN&gt;&lt;/P&gt;&lt;/DIV&gt;&lt;/DIV&gt;</v>
          </cell>
          <cell r="K315" t="str">
            <v>Infraestrutura, GEOVIAS, Concessionárias, CEG</v>
          </cell>
          <cell r="L315" t="str">
            <v>Cadastro técnico de redes de infraestrutura elaborados por concessionárias de telecomunicações, saneamento, gás e energia elétrica em parceria com a Câmara Metropolitana do Rio de Janeiro, no âmbito do projeto Geovias Metropolitano.</v>
          </cell>
          <cell r="M315" t="str">
            <v>None</v>
          </cell>
          <cell r="N315" t="str">
            <v>por</v>
          </cell>
          <cell r="O315" t="str">
            <v>por</v>
          </cell>
          <cell r="P315" t="str">
            <v>File Geodatabase Feature Class</v>
          </cell>
          <cell r="S315" t="str">
            <v>EPSG</v>
          </cell>
          <cell r="T315" t="str">
            <v>6.11(9.2.0)</v>
          </cell>
          <cell r="U315" t="str">
            <v>Pedro Assis</v>
          </cell>
          <cell r="V315" t="str">
            <v>Fundação Centro Estadual de Estatísticas, Pesquisas e Formação de Servidores Públicos do Rio de Janeiro - CEPERJ</v>
          </cell>
          <cell r="W315" t="str">
            <v>Coordenador de Geociências da Fundação Ceperj</v>
          </cell>
          <cell r="Z315" t="str">
            <v>001</v>
          </cell>
          <cell r="AA315" t="str">
            <v>https://gis-portal.westeurope.cloudapp.azure.com/portal/sharing/rest/content/items/b877747400344b6b9bbeafd57776fffb/data</v>
          </cell>
          <cell r="AF315" t="str">
            <v>20230123</v>
          </cell>
          <cell r="AJ315" t="str">
            <v>-43.821866</v>
          </cell>
          <cell r="AK315" t="str">
            <v>-42.806064</v>
          </cell>
          <cell r="AL315" t="str">
            <v>-23.034175</v>
          </cell>
          <cell r="AM315" t="str">
            <v>-22.515834</v>
          </cell>
          <cell r="AN315" t="str">
            <v>1</v>
          </cell>
        </row>
        <row r="316">
          <cell r="C316" t="str">
            <v>peg_rede_cegrio</v>
          </cell>
          <cell r="D316">
            <v>0</v>
          </cell>
          <cell r="E316" t="str">
            <v>C100_SoE_Petroleo_Gas</v>
          </cell>
          <cell r="F316" t="str">
            <v>Rede de Gás Natural - CEGRIO</v>
          </cell>
          <cell r="G316" t="str">
            <v>20-01-01T00:00:00</v>
          </cell>
          <cell r="H316" t="str">
            <v>Grupo Executivo de Gestão Metropolitana / CEGRIO</v>
          </cell>
          <cell r="J316" t="str">
            <v>&lt;DIV STYLE="text-align:Left;"&gt;&lt;DIV&gt;&lt;P&gt;&lt;SPAN&gt;Dado gerado no âmbito do projeto Geovias Metropolitano, em parceria do Governo do Estado do Rio de Janeiro, através do Grupo Executivo de Gestão Metropolitana, e as Concessionárias de Serviços Públicos, que teve por objetivo o levantamento das redes das concessionárias de serviços públicos e avaliação dos impactos sobre o desenvolvimento urbano nas cidades, construindo uma base unificada e atualizada das redes de infraestrutura (de água, coleta e tratamento de esgoto sanitário, fornecimento de gás, fornecimento de energia elétrica, redes de telefonia e dados, duto vias, transportes urbanos etc.) metropolitana, afim de, assim, obter um banco de dados atualizado, condizente com o território e que auxilie na tomada de decisões e na gestão pública.    Tal projeto foi realizado em uma parceria entre o Governo do Estado do Rio de Janeiro - através do Grupo Executivo de Gestão Metropolitana -, e as Concessionárias de Serviços Públicos que atuam na Região Metropolitana do Rio de Janeiro: COMPANHIA DISTRIBUIDORA DE GÁS DO RIO DE JANEIRO – CEG; SERVIÇOS DE ELETRICIDADE S/A – LIGHT; AMPLA – GRUPO ENEL; COMPANHIA ESTADUAL DE ÁGUAS E ESGOTO – CEDAE; ÁGUAS DE NITERÓI; CLARO S.A.; TELEMAR NORTE LESTE S/A – OI; VIVO TELEFÔNICA;TRANSPETRO; FETRANSPOR e TRANSÔNIBUS.&lt;/SPAN&gt;&lt;/P&gt;&lt;/DIV&gt;&lt;/DIV&gt;</v>
          </cell>
          <cell r="K316" t="str">
            <v>Infraestrutura, GEOVIAS, Concessionárias, CEGRIO</v>
          </cell>
          <cell r="L316" t="str">
            <v>Cadastro técnico de redes de infraestrutura elaborados por concessionárias de telecomunicações, saneamento, gás e energia elétrica em parceria com a Câmara Metropolitana do Rio de Janeiro, no âmbito do projeto Geovias Metropolitano.</v>
          </cell>
          <cell r="M316" t="str">
            <v>None</v>
          </cell>
          <cell r="N316" t="str">
            <v>por</v>
          </cell>
          <cell r="O316" t="str">
            <v>por</v>
          </cell>
          <cell r="P316" t="str">
            <v>File Geodatabase Feature Class</v>
          </cell>
          <cell r="S316" t="str">
            <v>EPSG</v>
          </cell>
          <cell r="T316" t="str">
            <v>6.11(9.2.0)</v>
          </cell>
          <cell r="U316" t="str">
            <v>Pedro Assis</v>
          </cell>
          <cell r="V316" t="str">
            <v>Fundação Centro Estadual de Estatísticas, Pesquisas e Formação de Servidores Públicos do Rio de Janeiro - CEPERJ</v>
          </cell>
          <cell r="W316" t="str">
            <v>Coordenador de Geociências da Fundação Ceperj</v>
          </cell>
          <cell r="Z316" t="str">
            <v>001</v>
          </cell>
          <cell r="AA316" t="str">
            <v>https://gis-portal.westeurope.cloudapp.azure.com/portal/sharing/rest/content/items/94453ccae55a48899dc61122ebc6b014/data</v>
          </cell>
          <cell r="AF316" t="str">
            <v>20230123</v>
          </cell>
          <cell r="AJ316" t="str">
            <v>-42.698428</v>
          </cell>
          <cell r="AK316" t="str">
            <v>-42.696212</v>
          </cell>
          <cell r="AL316" t="str">
            <v>-22.572793</v>
          </cell>
          <cell r="AM316" t="str">
            <v>-22.571361</v>
          </cell>
          <cell r="AN316" t="str">
            <v>1</v>
          </cell>
        </row>
        <row r="317">
          <cell r="C317" t="str">
            <v>peg_regulador_ceg</v>
          </cell>
          <cell r="D317">
            <v>0</v>
          </cell>
          <cell r="E317" t="str">
            <v>C100_SoE_Petroleo_Gas</v>
          </cell>
          <cell r="F317" t="str">
            <v>Regulador - CEG</v>
          </cell>
          <cell r="G317" t="str">
            <v>20-01-01T00:00:00</v>
          </cell>
          <cell r="H317" t="str">
            <v>Grupo Executivo de Gestão Metropolitana / CEG</v>
          </cell>
          <cell r="J317" t="str">
            <v>&lt;DIV STYLE="text-align:Left;"&gt;&lt;DIV&gt;&lt;P&gt;&lt;SPAN&gt;Dado gerado no âmbito do projeto Geovias Metropolitano, em parceria do Governo do Estado do Rio de Janeiro, através do Grupo Executivo de Gestão Metropolitana, e as Concessionárias de Serviços Públicos, que teve por objetivo o levantamento das redes das concessionárias de serviços públicos e avaliação dos impactos sobre o desenvolvimento urbano nas cidades, construindo uma base unificada e atualizada das redes de infraestrutura (de água, coleta e tratamento de esgoto sanitário, fornecimento de gás, fornecimento de energia elétrica, redes de telefonia e dados, duto vias, transportes urbanos etc.) metropolitana, afim de, assim, obter um banco de dados atualizado, condizente com o território e que auxilie na tomada de decisões e na gestão pública.    Tal projeto foi realizado em uma parceria entre o Governo do Estado do Rio de Janeiro - através do Grupo Executivo de Gestão Metropolitana -, e as Concessionárias de Serviços Públicos que atuam na Região Metropolitana do Rio de Janeiro: COMPANHIA DISTRIBUIDORA DE GÁS DO RIO DE JANEIRO – CEG; SERVIÇOS DE ELETRICIDADE S/A – LIGHT; AMPLA – GRUPO ENEL; COMPANHIA ESTADUAL DE ÁGUAS E ESGOTO – CEDAE; ÁGUAS DE NITERÓI; CLARO S.A.; TELEMAR NORTE LESTE S/A – OI; VIVO TELEFÔNICA;TRANSPETRO; FETRANSPOR e TRANSÔNIBUS.&lt;/SPAN&gt;&lt;/P&gt;&lt;/DIV&gt;&lt;/DIV&gt;</v>
          </cell>
          <cell r="K317" t="str">
            <v>Infraestrutura, GEOVIAS, Concessionárias, CEG</v>
          </cell>
          <cell r="L317" t="str">
            <v>Cadastro técnico de redes de infraestrutura elaborados por concessionárias de telecomunicações, saneamento, gás e energia elétrica em parceria com a Câmara Metropolitana do Rio de Janeiro, no âmbito do projeto Geovias Metropolitano.</v>
          </cell>
          <cell r="M317" t="str">
            <v>None</v>
          </cell>
          <cell r="N317" t="str">
            <v>por</v>
          </cell>
          <cell r="O317" t="str">
            <v>por</v>
          </cell>
          <cell r="P317" t="str">
            <v>File Geodatabase Feature Class</v>
          </cell>
          <cell r="S317" t="str">
            <v>EPSG</v>
          </cell>
          <cell r="T317" t="str">
            <v>6.11(9.2.0)</v>
          </cell>
          <cell r="U317" t="str">
            <v>Pedro Assis</v>
          </cell>
          <cell r="V317" t="str">
            <v>Fundação Centro Estadual de Estatísticas, Pesquisas e Formação de Servidores Públicos do Rio de Janeiro - CEPERJ</v>
          </cell>
          <cell r="W317" t="str">
            <v>Coordenador de Geociências da Fundação Ceperj</v>
          </cell>
          <cell r="Z317" t="str">
            <v>001</v>
          </cell>
          <cell r="AA317" t="str">
            <v>https://gis-portal.westeurope.cloudapp.azure.com/portal/sharing/rest/content/items/ed55ce0b61d14e9597a96873c7f1780f/data</v>
          </cell>
          <cell r="AF317" t="str">
            <v>20230123</v>
          </cell>
          <cell r="AJ317" t="str">
            <v>-43.766589</v>
          </cell>
          <cell r="AK317" t="str">
            <v>-42.875056</v>
          </cell>
          <cell r="AL317" t="str">
            <v>-23.027456</v>
          </cell>
          <cell r="AM317" t="str">
            <v>-22.549915</v>
          </cell>
          <cell r="AN317" t="str">
            <v>1</v>
          </cell>
        </row>
        <row r="318">
          <cell r="C318" t="str">
            <v>peg_regulador_cegrio</v>
          </cell>
          <cell r="D318">
            <v>0</v>
          </cell>
          <cell r="E318" t="str">
            <v>C100_SoE_Petroleo_Gas</v>
          </cell>
          <cell r="F318" t="str">
            <v>Regulador - CEGRIO</v>
          </cell>
          <cell r="G318" t="str">
            <v>20-01-01T00:00:00</v>
          </cell>
          <cell r="H318" t="str">
            <v>Grupo Executivo de Gestão Metropolitana / CEGRIO</v>
          </cell>
          <cell r="J318" t="str">
            <v>&lt;DIV STYLE="text-align:Left;"&gt;&lt;DIV&gt;&lt;P&gt;&lt;SPAN&gt;Dado gerado no âmbito do projeto Geovias Metropolitano, em parceria do Governo do Estado do Rio de Janeiro, através do Grupo Executivo de Gestão Metropolitana, e as Concessionárias de Serviços Públicos, que teve por objetivo o levantamento das redes das concessionárias de serviços públicos e avaliação dos impactos sobre o desenvolvimento urbano nas cidades, construindo uma base unificada e atualizada das redes de infraestrutura (de água, coleta e tratamento de esgoto sanitário, fornecimento de gás, fornecimento de energia elétrica, redes de telefonia e dados, duto vias, transportes urbanos etc.) metropolitana, afim de, assim, obter um banco de dados atualizado, condizente com o território e que auxilie na tomada de decisões e na gestão pública.    Tal projeto foi realizado em uma parceria entre o Governo do Estado do Rio de Janeiro - através do Grupo Executivo de Gestão Metropolitana -, e as Concessionárias de Serviços Públicos que atuam na Região Metropolitana do Rio de Janeiro: COMPANHIA DISTRIBUIDORA DE GÁS DO RIO DE JANEIRO – CEG; SERVIÇOS DE ELETRICIDADE S/A – LIGHT; AMPLA – GRUPO ENEL; COMPANHIA ESTADUAL DE ÁGUAS E ESGOTO – CEDAE; ÁGUAS DE NITERÓI; CLARO S.A.; TELEMAR NORTE LESTE S/A – OI; VIVO TELEFÔNICA;TRANSPETRO; FETRANSPOR e TRANSÔNIBUS.&lt;/SPAN&gt;&lt;/P&gt;&lt;/DIV&gt;&lt;/DIV&gt;</v>
          </cell>
          <cell r="K318" t="str">
            <v>Infraestrutura, GEOVIAS, Concessionárias, CEGRIO</v>
          </cell>
          <cell r="L318" t="str">
            <v>Cadastro técnico de redes de infraestrutura elaborados por concessionárias de telecomunicações, saneamento, gás e energia elétrica em parceria com a Câmara Metropolitana do Rio de Janeiro, no âmbito do projeto Geovias Metropolitano.</v>
          </cell>
          <cell r="M318" t="str">
            <v>None</v>
          </cell>
          <cell r="N318" t="str">
            <v>por</v>
          </cell>
          <cell r="O318" t="str">
            <v>por</v>
          </cell>
          <cell r="P318" t="str">
            <v>File Geodatabase Feature Class</v>
          </cell>
          <cell r="S318" t="str">
            <v>EPSG</v>
          </cell>
          <cell r="T318" t="str">
            <v>6.11(9.2.0)</v>
          </cell>
          <cell r="U318" t="str">
            <v>Pedro Assis</v>
          </cell>
          <cell r="V318" t="str">
            <v>Fundação Centro Estadual de Estatísticas, Pesquisas e Formação de Servidores Públicos do Rio de Janeiro - CEPERJ</v>
          </cell>
          <cell r="W318" t="str">
            <v>Coordenador de Geociências da Fundação Ceperj</v>
          </cell>
          <cell r="Z318" t="str">
            <v>001</v>
          </cell>
          <cell r="AA318" t="str">
            <v>https://gis-portal.westeurope.cloudapp.azure.com/portal/sharing/rest/content/items/68a9315ffd52420dbd094e7d28ad4052/data</v>
          </cell>
          <cell r="AF318" t="str">
            <v>20230123</v>
          </cell>
          <cell r="AJ318" t="str">
            <v>-42.697589</v>
          </cell>
          <cell r="AK318" t="str">
            <v>-42.697589</v>
          </cell>
          <cell r="AL318" t="str">
            <v>-22.571568</v>
          </cell>
          <cell r="AM318" t="str">
            <v>-22.571568</v>
          </cell>
          <cell r="AN318" t="str">
            <v>1</v>
          </cell>
        </row>
        <row r="319">
          <cell r="C319" t="str">
            <v>peg_valvula_ceg</v>
          </cell>
          <cell r="D319">
            <v>0</v>
          </cell>
          <cell r="E319" t="str">
            <v>C100_SoE_Petroleo_Gas</v>
          </cell>
          <cell r="F319" t="str">
            <v>Válvula - CEG</v>
          </cell>
          <cell r="G319" t="str">
            <v>20-01-01T00:00:00</v>
          </cell>
          <cell r="H319" t="str">
            <v>Grupo Executivo de Gestão Metropolitana / CEG</v>
          </cell>
          <cell r="J319" t="str">
            <v>&lt;DIV STYLE="text-align:Left;"&gt;&lt;DIV&gt;&lt;P&gt;&lt;SPAN&gt;Dado gerado no âmbito do projeto Geovias Metropolitano, em parceria do Governo do Estado do Rio de Janeiro, através do Grupo Executivo de Gestão Metropolitana, e as Concessionárias de Serviços Públicos, que teve por objetivo o levantamento das redes das concessionárias de serviços públicos e avaliação dos impactos sobre o desenvolvimento urbano nas cidades, construindo uma base unificada e atualizada das redes de infraestrutura (de água, coleta e tratamento de esgoto sanitário, fornecimento de gás, fornecimento de energia elétrica, redes de telefonia e dados, duto vias, transportes urbanos etc.) metropolitana, afim de, assim, obter um banco de dados atualizado, condizente com o território e que auxilie na tomada de decisões e na gestão pública.    Tal projeto foi realizado em uma parceria entre o Governo do Estado do Rio de Janeiro - através do Grupo Executivo de Gestão Metropolitana -, e as Concessionárias de Serviços Públicos que atuam na Região Metropolitana do Rio de Janeiro: COMPANHIA DISTRIBUIDORA DE GÁS DO RIO DE JANEIRO – CEG; SERVIÇOS DE ELETRICIDADE S/A – LIGHT; AMPLA – GRUPO ENEL; COMPANHIA ESTADUAL DE ÁGUAS E ESGOTO – CEDAE; ÁGUAS DE NITERÓI; CLARO S.A.; TELEMAR NORTE LESTE S/A – OI; VIVO TELEFÔNICA;TRANSPETRO; FETRANSPOR e TRANSÔNIBUS.&lt;/SPAN&gt;&lt;/P&gt;&lt;/DIV&gt;&lt;/DIV&gt;</v>
          </cell>
          <cell r="K319" t="str">
            <v>Infraestrutura, GEOVIAS, Concessionárias, CEG</v>
          </cell>
          <cell r="L319" t="str">
            <v>Cadastro técnico de redes de infraestrutura elaborados por concessionárias de telecomunicações, saneamento, gás e energia elétrica em parceria com a Câmara Metropolitana do Rio de Janeiro, no âmbito do projeto Geovias Metropolitano.</v>
          </cell>
          <cell r="M319" t="str">
            <v>None</v>
          </cell>
          <cell r="N319" t="str">
            <v>por</v>
          </cell>
          <cell r="O319" t="str">
            <v>por</v>
          </cell>
          <cell r="P319" t="str">
            <v>File Geodatabase Feature Class</v>
          </cell>
          <cell r="S319" t="str">
            <v>EPSG</v>
          </cell>
          <cell r="T319" t="str">
            <v>6.11(9.2.0)</v>
          </cell>
          <cell r="U319" t="str">
            <v>Pedro Assis</v>
          </cell>
          <cell r="V319" t="str">
            <v>Fundação Centro Estadual de Estatísticas, Pesquisas e Formação de Servidores Públicos do Rio de Janeiro - CEPERJ</v>
          </cell>
          <cell r="W319" t="str">
            <v>Coordenador de Geociências da Fundação Ceperj</v>
          </cell>
          <cell r="Z319" t="str">
            <v>001</v>
          </cell>
          <cell r="AA319" t="str">
            <v>https://gis-portal.westeurope.cloudapp.azure.com/portal/sharing/rest/content/items/42161ce7e9cd492cb3011f995d4051eb/data</v>
          </cell>
          <cell r="AF319" t="str">
            <v>20230123</v>
          </cell>
          <cell r="AJ319" t="str">
            <v>-43.821864</v>
          </cell>
          <cell r="AK319" t="str">
            <v>-42.806726</v>
          </cell>
          <cell r="AL319" t="str">
            <v>-23.033343</v>
          </cell>
          <cell r="AM319" t="str">
            <v>-22.516493</v>
          </cell>
          <cell r="AN319" t="str">
            <v>1</v>
          </cell>
        </row>
        <row r="320">
          <cell r="C320" t="str">
            <v>peg_valvula_cegrio</v>
          </cell>
          <cell r="D320">
            <v>0</v>
          </cell>
          <cell r="E320" t="str">
            <v>C100_SoE_Petroleo_Gas</v>
          </cell>
          <cell r="F320" t="str">
            <v>Válvula - CEGRIO</v>
          </cell>
          <cell r="G320" t="str">
            <v>20-01-01T00:00:00</v>
          </cell>
          <cell r="H320" t="str">
            <v>Grupo Executivo de Gestão Metropolitana / CEGRIO</v>
          </cell>
          <cell r="J320" t="str">
            <v>&lt;DIV STYLE="text-align:Left;"&gt;&lt;DIV&gt;&lt;P&gt;&lt;SPAN&gt;Dado gerado no âmbito do projeto Geovias Metropolitano, em parceria do Governo do Estado do Rio de Janeiro, através do Grupo Executivo de Gestão Metropolitana, e as Concessionárias de Serviços Públicos, que teve por objetivo o levantamento das redes das concessionárias de serviços públicos e avaliação dos impactos sobre o desenvolvimento urbano nas cidades, construindo uma base unificada e atualizada das redes de infraestrutura (de água, coleta e tratamento de esgoto sanitário, fornecimento de gás, fornecimento de energia elétrica, redes de telefonia e dados, duto vias, transportes urbanos etc.) metropolitana, afim de, assim, obter um banco de dados atualizado, condizente com o território e que auxilie na tomada de decisões e na gestão pública.    Tal projeto foi realizado em uma parceria entre o Governo do Estado do Rio de Janeiro - através do Grupo Executivo de Gestão Metropolitana -, e as Concessionárias de Serviços Públicos que atuam na Região Metropolitana do Rio de Janeiro: COMPANHIA DISTRIBUIDORA DE GÁS DO RIO DE JANEIRO – CEG; SERVIÇOS DE ELETRICIDADE S/A – LIGHT; AMPLA – GRUPO ENEL; COMPANHIA ESTADUAL DE ÁGUAS E ESGOTO – CEDAE; ÁGUAS DE NITERÓI; CLARO S.A.; TELEMAR NORTE LESTE S/A – OI; VIVO TELEFÔNICA;TRANSPETRO; FETRANSPOR e TRANSÔNIBUS.&lt;/SPAN&gt;&lt;/P&gt;&lt;/DIV&gt;&lt;/DIV&gt;</v>
          </cell>
          <cell r="K320" t="str">
            <v>Infraestrutura, GEOVIAS, Concessionárias, CEGRIO</v>
          </cell>
          <cell r="L320" t="str">
            <v>Cadastro técnico de redes de infraestrutura elaborados por concessionárias de telecomunicações, saneamento, gás e energia elétrica em parceria com a Câmara Metropolitana do Rio de Janeiro, no âmbito do projeto Geovias Metropolitano.</v>
          </cell>
          <cell r="M320" t="str">
            <v>None</v>
          </cell>
          <cell r="N320" t="str">
            <v>por</v>
          </cell>
          <cell r="O320" t="str">
            <v>por</v>
          </cell>
          <cell r="P320" t="str">
            <v>File Geodatabase Feature Class</v>
          </cell>
          <cell r="S320" t="str">
            <v>EPSG</v>
          </cell>
          <cell r="T320" t="str">
            <v>6.11(9.2.0)</v>
          </cell>
          <cell r="U320" t="str">
            <v>Pedro Assis</v>
          </cell>
          <cell r="V320" t="str">
            <v>Fundação Centro Estadual de Estatísticas, Pesquisas e Formação de Servidores Públicos do Rio de Janeiro - CEPERJ</v>
          </cell>
          <cell r="W320" t="str">
            <v>Coordenador de Geociências da Fundação Ceperj</v>
          </cell>
          <cell r="Z320" t="str">
            <v>001</v>
          </cell>
          <cell r="AA320" t="str">
            <v>https://gis-portal.westeurope.cloudapp.azure.com/portal/sharing/rest/content/items/b437fc0ffba74eb7bc0d4e7054672c7e/data</v>
          </cell>
          <cell r="AF320" t="str">
            <v>20230123</v>
          </cell>
          <cell r="AJ320" t="str">
            <v>-42.697988</v>
          </cell>
          <cell r="AK320" t="str">
            <v>-42.696402</v>
          </cell>
          <cell r="AL320" t="str">
            <v>-22.572697</v>
          </cell>
          <cell r="AM320" t="str">
            <v>-22.571583</v>
          </cell>
          <cell r="AN320" t="str">
            <v>1</v>
          </cell>
        </row>
        <row r="321">
          <cell r="C321" t="str">
            <v>rel_batimetria_300_l</v>
          </cell>
          <cell r="D321">
            <v>0</v>
          </cell>
          <cell r="E321" t="str">
            <v>A010_Fis_Altimetria</v>
          </cell>
          <cell r="F321" t="str">
            <v>Batimetria - Linha - 1:300.000</v>
          </cell>
          <cell r="G321" t="str">
            <v>20-01-01T00:00:00</v>
          </cell>
          <cell r="H321" t="str">
            <v>CEPERJ</v>
          </cell>
          <cell r="J321" t="str">
            <v>&lt;DIV STYLE="text-align:Left;"&gt;&lt;DIV&gt;&lt;DIV&gt;&lt;P&gt;&lt;SPAN&gt;Isolinhas decorrentes de levantamento batimétrica de profundidade da costa do estado do Rio de Janeiro em escala 1:300.000&lt;/SPAN&gt;&lt;/P&gt;&lt;/DIV&gt;&lt;/DIV&gt;&lt;/DIV&gt;</v>
          </cell>
          <cell r="K321" t="str">
            <v>Batimetria, Profundidade, Nível</v>
          </cell>
          <cell r="L321" t="str">
            <v>Batimetria - Linha - 1:300.000</v>
          </cell>
          <cell r="M321" t="str">
            <v>None</v>
          </cell>
          <cell r="N321" t="str">
            <v>por</v>
          </cell>
          <cell r="O321" t="str">
            <v>por</v>
          </cell>
          <cell r="P321" t="str">
            <v>File Geodatabase Feature Class</v>
          </cell>
          <cell r="S321" t="str">
            <v>EPSG</v>
          </cell>
          <cell r="T321" t="str">
            <v>6.11(9.2.0)</v>
          </cell>
          <cell r="U321" t="str">
            <v>Pedro Assis</v>
          </cell>
          <cell r="V321" t="str">
            <v>Fundação Centro Estadual de Estatísticas, Pesquisas e Formação de Servidores Públicos do Rio de Janeiro - CEPERJ</v>
          </cell>
          <cell r="W321" t="str">
            <v>Coordenador de Geociências da Fundação Ceperj</v>
          </cell>
          <cell r="Z321" t="str">
            <v>001</v>
          </cell>
          <cell r="AA321" t="str">
            <v>https://gis-portal.westeurope.cloudapp.azure.com/portal/sharing/rest/content/items/edf8206358d948e8bb6cb5171bba77a9/data</v>
          </cell>
          <cell r="AF321" t="str">
            <v>20230130</v>
          </cell>
          <cell r="AJ321" t="str">
            <v>-46.366489</v>
          </cell>
          <cell r="AK321" t="str">
            <v>-38.333388</v>
          </cell>
          <cell r="AL321" t="str">
            <v>-24.783080</v>
          </cell>
          <cell r="AM321" t="str">
            <v>-20.166766</v>
          </cell>
          <cell r="AN321" t="str">
            <v>1</v>
          </cell>
          <cell r="AO321" t="str">
            <v>0.000000</v>
          </cell>
          <cell r="AP321" t="str">
            <v>0.000000</v>
          </cell>
        </row>
        <row r="322">
          <cell r="C322" t="str">
            <v>rel_batimetria_300_p</v>
          </cell>
          <cell r="D322">
            <v>0</v>
          </cell>
          <cell r="E322" t="str">
            <v>A010_Fis_Altimetria</v>
          </cell>
          <cell r="F322" t="str">
            <v>Batimetria - Ponto - 1:300.000</v>
          </cell>
          <cell r="G322" t="str">
            <v>20-01-01T00:00:00</v>
          </cell>
          <cell r="H322" t="str">
            <v>CEPERJ</v>
          </cell>
          <cell r="J322" t="str">
            <v>&lt;DIV STYLE="text-align:Left;"&gt;&lt;DIV&gt;&lt;P&gt;&lt;SPAN&gt;Pontos de levantamento batimétrica de profundidade da costa do estado do Rio de Janeiro em escala 1:300.000&lt;/SPAN&gt;&lt;/P&gt;&lt;/DIV&gt;&lt;/DIV&gt;</v>
          </cell>
          <cell r="K322" t="str">
            <v>Batimetria, Profundidade, Nível</v>
          </cell>
          <cell r="L322" t="str">
            <v>Batimetria - Ponto - 1:300.000</v>
          </cell>
          <cell r="M322" t="str">
            <v>None</v>
          </cell>
          <cell r="N322" t="str">
            <v>por</v>
          </cell>
          <cell r="O322" t="str">
            <v>por</v>
          </cell>
          <cell r="P322" t="str">
            <v>File Geodatabase Feature Class</v>
          </cell>
          <cell r="S322" t="str">
            <v>EPSG</v>
          </cell>
          <cell r="T322" t="str">
            <v>6.11(9.2.0)</v>
          </cell>
          <cell r="U322" t="str">
            <v>Pedro Assis</v>
          </cell>
          <cell r="V322" t="str">
            <v>Fundação Centro Estadual de Estatísticas, Pesquisas e Formação de Servidores Públicos do Rio de Janeiro - CEPERJ</v>
          </cell>
          <cell r="W322" t="str">
            <v>Coordenador de Geociências da Fundação Ceperj</v>
          </cell>
          <cell r="Z322" t="str">
            <v>001</v>
          </cell>
          <cell r="AA322" t="str">
            <v>https://gis-portal.westeurope.cloudapp.azure.com/portal/sharing/rest/content/items/0ba3e08a8b54427ba3f5dd0cbd7c40e7/data</v>
          </cell>
          <cell r="AF322" t="str">
            <v>20230130</v>
          </cell>
          <cell r="AJ322" t="str">
            <v>-45.588343</v>
          </cell>
          <cell r="AK322" t="str">
            <v>-38.342475</v>
          </cell>
          <cell r="AL322" t="str">
            <v>-24.000313</v>
          </cell>
          <cell r="AM322" t="str">
            <v>-20.806854</v>
          </cell>
          <cell r="AN322" t="str">
            <v>1</v>
          </cell>
          <cell r="AO322" t="str">
            <v>0.000000</v>
          </cell>
          <cell r="AP322" t="str">
            <v>0.000000</v>
          </cell>
        </row>
        <row r="323">
          <cell r="C323" t="str">
            <v>rel_curva_nivel_50</v>
          </cell>
          <cell r="D323">
            <v>0</v>
          </cell>
          <cell r="E323" t="str">
            <v>A010_Fis_Altimetria</v>
          </cell>
          <cell r="F323" t="str">
            <v>Curvas de Nível - 1:50.000</v>
          </cell>
          <cell r="G323" t="str">
            <v>20-01-01T00:00:00</v>
          </cell>
          <cell r="H323" t="str">
            <v>GEOPEA</v>
          </cell>
          <cell r="J323" t="str">
            <v>&lt;DIV STYLE="text-align:Left;"&gt;&lt;DIV&gt;&lt;P&gt;&lt;SPAN&gt;Hipsografia do estado do Rio de Janeiro em escala 1:50.000&lt;/SPAN&gt;&lt;/P&gt;&lt;/DIV&gt;&lt;/DIV&gt;</v>
          </cell>
          <cell r="K323" t="str">
            <v>Curvas de Nível, Base Cartográfica, Estado do Rio de Janeiro</v>
          </cell>
          <cell r="L323" t="str">
            <v>Curvas de Nível - 1:50.000</v>
          </cell>
          <cell r="M323" t="str">
            <v>Compilação dos dados realizada pela GEOPEA, a partir de DWGs disponibilizados pelo IBGE. Dado criado em 2010 e revisado em 2012.</v>
          </cell>
          <cell r="N323" t="str">
            <v>por</v>
          </cell>
          <cell r="O323" t="str">
            <v>por</v>
          </cell>
          <cell r="P323" t="str">
            <v>File Geodatabase Feature Class</v>
          </cell>
          <cell r="S323" t="str">
            <v>EPSG</v>
          </cell>
          <cell r="T323" t="str">
            <v>6.11(9.2.0)</v>
          </cell>
          <cell r="U323" t="str">
            <v>Pedro Assis</v>
          </cell>
          <cell r="V323" t="str">
            <v>Fundação Centro Estadual de Estatísticas, Pesquisas e Formação de Servidores Públicos do Rio de Janeiro - CEPERJ</v>
          </cell>
          <cell r="W323" t="str">
            <v>Coordenador de Geociências da Fundação Ceperj</v>
          </cell>
          <cell r="Z323" t="str">
            <v>001</v>
          </cell>
          <cell r="AA323" t="str">
            <v>https://gis-portal.westeurope.cloudapp.azure.com/portal/sharing/rest/content/items/62b558f67a2f4fe0abfd49411263fc91/data</v>
          </cell>
          <cell r="AF323" t="str">
            <v>20230130</v>
          </cell>
          <cell r="AJ323" t="str">
            <v>-44.889217</v>
          </cell>
          <cell r="AK323" t="str">
            <v>-40.956497</v>
          </cell>
          <cell r="AL323" t="str">
            <v>-23.369545</v>
          </cell>
          <cell r="AM323" t="str">
            <v>-20.764126</v>
          </cell>
          <cell r="AN323" t="str">
            <v>1</v>
          </cell>
          <cell r="AO323" t="str">
            <v>0.000000</v>
          </cell>
          <cell r="AP323" t="str">
            <v>0.000000</v>
          </cell>
        </row>
        <row r="324">
          <cell r="C324" t="str">
            <v>rel_curva_nivel_rj_10</v>
          </cell>
          <cell r="D324">
            <v>0</v>
          </cell>
          <cell r="E324" t="str">
            <v>A010_Fis_Altimetria</v>
          </cell>
          <cell r="F324" t="str">
            <v>Curvas de Nível - 1:10.000</v>
          </cell>
          <cell r="G324" t="str">
            <v>20-01-01T00:00:00</v>
          </cell>
          <cell r="H324" t="str">
            <v>GEOPEA</v>
          </cell>
          <cell r="J324" t="str">
            <v>&lt;DIV STYLE="text-align:Left;"&gt;&lt;DIV&gt;&lt;P&gt;&lt;SPAN&gt;Curvas de nível do município do Rio de Janeiro&lt;/SPAN&gt;&lt;SPAN&gt;.&lt;/SPAN&gt;&lt;/P&gt;&lt;/DIV&gt;&lt;/DIV&gt;</v>
          </cell>
          <cell r="K324" t="str">
            <v>Curvas de Nível, Base Cartográfica, Município Rio de Janeiro</v>
          </cell>
          <cell r="L324" t="str">
            <v>Curvas de Nível - 1:10.000</v>
          </cell>
          <cell r="M324" t="str">
            <v>Conversão dos arquivos em formato CAD produzidos pela Engefoto - Engenharia e Aerolevantamentos S.A. em 01/06/1999. Dado revisado em 2010.</v>
          </cell>
          <cell r="N324" t="str">
            <v>por</v>
          </cell>
          <cell r="O324" t="str">
            <v>por</v>
          </cell>
          <cell r="P324" t="str">
            <v>File Geodatabase Feature Class</v>
          </cell>
          <cell r="S324" t="str">
            <v>EPSG</v>
          </cell>
          <cell r="T324" t="str">
            <v>6.11(9.2.0)</v>
          </cell>
          <cell r="U324" t="str">
            <v>Pedro Assis</v>
          </cell>
          <cell r="V324" t="str">
            <v>Fundação Centro Estadual de Estatísticas, Pesquisas e Formação de Servidores Públicos do Rio de Janeiro - CEPERJ</v>
          </cell>
          <cell r="W324" t="str">
            <v>Coordenador de Geociências da Fundação Ceperj</v>
          </cell>
          <cell r="Z324" t="str">
            <v>001</v>
          </cell>
          <cell r="AA324" t="str">
            <v>https://gis-portal.westeurope.cloudapp.azure.com/portal/sharing/rest/content/items/91c403352c2142268358027c4c287efb/data</v>
          </cell>
          <cell r="AF324" t="str">
            <v>20230130</v>
          </cell>
          <cell r="AJ324" t="str">
            <v>-43.787518</v>
          </cell>
          <cell r="AK324" t="str">
            <v>-43.101867</v>
          </cell>
          <cell r="AL324" t="str">
            <v>-23.082245</v>
          </cell>
          <cell r="AM324" t="str">
            <v>-22.751148</v>
          </cell>
          <cell r="AN324" t="str">
            <v>1</v>
          </cell>
          <cell r="AO324" t="str">
            <v>0.000000</v>
          </cell>
          <cell r="AP324" t="str">
            <v>0.000000</v>
          </cell>
        </row>
        <row r="325">
          <cell r="C325" t="str">
            <v>rel_curvas_base_continua_cmig</v>
          </cell>
          <cell r="D325">
            <v>0</v>
          </cell>
          <cell r="E325" t="str">
            <v>A010_Fis_Altimetria</v>
          </cell>
          <cell r="F325" t="str">
            <v>Curvas de Nível - Câmara Metropolitana</v>
          </cell>
          <cell r="G325" t="str">
            <v>20-01-01T00:00:00</v>
          </cell>
          <cell r="H325" t="str">
            <v>CMIG / GEGM</v>
          </cell>
          <cell r="J325" t="str">
            <v>&lt;DIV STYLE="text-align:Left;"&gt;&lt;DIV&gt;&lt;P&gt;&lt;SPAN&gt;Dado pertencente ao mapeamento 1:2000 da área urbana de 19 dos 21 municípios da Região Metropolitana do estado do Rio de Janeiro (municipio do Rio de Janeiro e Niterói já tinham bases próprias).&lt;/SPAN&gt;&lt;/P&gt;&lt;/DIV&gt;&lt;/DIV&gt;</v>
          </cell>
          <cell r="K325" t="str">
            <v>Curvas, Altimetria, Câmara Metropolitana</v>
          </cell>
          <cell r="L325" t="str">
            <v>Curvas de Nível - Câmara Metropolitana</v>
          </cell>
          <cell r="M325" t="str">
            <v>None</v>
          </cell>
          <cell r="N325" t="str">
            <v>por</v>
          </cell>
          <cell r="O325" t="str">
            <v>por</v>
          </cell>
          <cell r="P325" t="str">
            <v>File Geodatabase Feature Class</v>
          </cell>
          <cell r="S325" t="str">
            <v>EPSG</v>
          </cell>
          <cell r="T325" t="str">
            <v>6.11(9.2.0)</v>
          </cell>
          <cell r="U325" t="str">
            <v>Pedro Assis</v>
          </cell>
          <cell r="V325" t="str">
            <v>Fundação Centro Estadual de Estatísticas, Pesquisas e Formação de Servidores Públicos do Rio de Janeiro - CEPERJ</v>
          </cell>
          <cell r="W325" t="str">
            <v>Coordenador de Geociências da Fundação Ceperj</v>
          </cell>
          <cell r="Z325" t="str">
            <v>001</v>
          </cell>
          <cell r="AA325" t="str">
            <v>https://gis-portal.westeurope.cloudapp.azure.com/portal/sharing/rest/content/items/a4ec6099cd9640779c42d082f73d87d3/data</v>
          </cell>
          <cell r="AF325" t="str">
            <v>20230130</v>
          </cell>
          <cell r="AJ325" t="str">
            <v>-43.893654</v>
          </cell>
          <cell r="AK325" t="str">
            <v>-42.512130</v>
          </cell>
          <cell r="AL325" t="str">
            <v>-22.976770</v>
          </cell>
          <cell r="AM325" t="str">
            <v>-22.404642</v>
          </cell>
          <cell r="AN325" t="str">
            <v>1</v>
          </cell>
        </row>
        <row r="326">
          <cell r="C326" t="str">
            <v>rel_curvas_belford_roxo_cmig</v>
          </cell>
          <cell r="D326">
            <v>0</v>
          </cell>
          <cell r="E326" t="str">
            <v>A010_Fis_Altimetria</v>
          </cell>
          <cell r="F326" t="str">
            <v>Curvas de Nível de Belford Roxo - Câmara Metropolitana</v>
          </cell>
          <cell r="G326" t="str">
            <v>20-01-01T00:00:00</v>
          </cell>
          <cell r="H326" t="str">
            <v>CMIG / GEGM</v>
          </cell>
          <cell r="J326" t="str">
            <v>&lt;DIV STYLE="text-align:Left;"&gt;&lt;DIV&gt;&lt;P&gt;&lt;SPAN&gt;Dado pertencente ao mapeamento 1:2000 da área urbana de 19 dos 21 municípios da Região Metropolitana do estado do Rio de Janeiro (municipio do Rio de Janeiro e Niterói já tinham bases próprias).&lt;/SPAN&gt;&lt;/P&gt;&lt;/DIV&gt;&lt;/DIV&gt;</v>
          </cell>
          <cell r="K326" t="str">
            <v>Curvas, Belford Roxo, Câmara Metropolitana</v>
          </cell>
          <cell r="L326" t="str">
            <v>Curvas de Nível de Belford Roxo - Câmara Metropolitana</v>
          </cell>
          <cell r="M326" t="str">
            <v>None</v>
          </cell>
          <cell r="N326" t="str">
            <v>por</v>
          </cell>
          <cell r="O326" t="str">
            <v>por</v>
          </cell>
          <cell r="P326" t="str">
            <v>File Geodatabase Feature Class</v>
          </cell>
          <cell r="S326" t="str">
            <v>EPSG</v>
          </cell>
          <cell r="T326" t="str">
            <v>6.11(9.2.0)</v>
          </cell>
          <cell r="U326" t="str">
            <v>Pedro Assis</v>
          </cell>
          <cell r="V326" t="str">
            <v>Fundação Centro Estadual de Estatísticas, Pesquisas e Formação de Servidores Públicos do Rio de Janeiro - CEPERJ</v>
          </cell>
          <cell r="W326" t="str">
            <v>Coordenador de Geociências da Fundação Ceperj</v>
          </cell>
          <cell r="Z326" t="str">
            <v>001</v>
          </cell>
          <cell r="AA326" t="str">
            <v>https://gis-portal.westeurope.cloudapp.azure.com/portal/sharing/rest/content/items/7e345a336c8846dda51e6df001180afb/data</v>
          </cell>
          <cell r="AF326" t="str">
            <v>20230130</v>
          </cell>
          <cell r="AJ326" t="str">
            <v>-43.434766</v>
          </cell>
          <cell r="AK326" t="str">
            <v>-43.320618</v>
          </cell>
          <cell r="AL326" t="str">
            <v>-22.777743</v>
          </cell>
          <cell r="AM326" t="str">
            <v>-22.684889</v>
          </cell>
          <cell r="AN326" t="str">
            <v>1</v>
          </cell>
        </row>
        <row r="327">
          <cell r="C327" t="str">
            <v>rel_curvas_cachoeiras_macacu_cmig</v>
          </cell>
          <cell r="D327">
            <v>0</v>
          </cell>
          <cell r="E327" t="str">
            <v>A010_Fis_Altimetria</v>
          </cell>
          <cell r="F327" t="str">
            <v>Curvas de Nível de Cachoeiras de Macacu - Câmara Metropolitana</v>
          </cell>
          <cell r="G327" t="str">
            <v>20-01-01T00:00:00</v>
          </cell>
          <cell r="H327" t="str">
            <v>CMIG / GEGM</v>
          </cell>
          <cell r="J327" t="str">
            <v>&lt;DIV STYLE="text-align:Left;"&gt;&lt;DIV&gt;&lt;P&gt;&lt;SPAN&gt;Dado pertencente ao mapeamento 1:2000 da área urbana de 19 dos 21 municípios da Região Metropolitana do estado do Rio de Janeiro (municipio do Rio de Janeiro e Niterói já tinham bases próprias).&lt;/SPAN&gt;&lt;/P&gt;&lt;/DIV&gt;&lt;/DIV&gt;</v>
          </cell>
          <cell r="K327" t="str">
            <v>Curvas, Cachoeiras de Macacu, Câmara Metropolitana</v>
          </cell>
          <cell r="L327" t="str">
            <v>Curvas de Nível de Cachoeiras de Macacu - Câmara Metropolitana</v>
          </cell>
          <cell r="M327" t="str">
            <v>None</v>
          </cell>
          <cell r="N327" t="str">
            <v>por</v>
          </cell>
          <cell r="O327" t="str">
            <v>por</v>
          </cell>
          <cell r="P327" t="str">
            <v>File Geodatabase Feature Class</v>
          </cell>
          <cell r="S327" t="str">
            <v>EPSG</v>
          </cell>
          <cell r="T327" t="str">
            <v>6.11(9.2.0)</v>
          </cell>
          <cell r="U327" t="str">
            <v>Pedro Assis</v>
          </cell>
          <cell r="V327" t="str">
            <v>Fundação Centro Estadual de Estatísticas, Pesquisas e Formação de Servidores Públicos do Rio de Janeiro - CEPERJ</v>
          </cell>
          <cell r="W327" t="str">
            <v>Coordenador de Geociências da Fundação Ceperj</v>
          </cell>
          <cell r="Z327" t="str">
            <v>001</v>
          </cell>
          <cell r="AA327" t="str">
            <v>https://gis-portal.westeurope.cloudapp.azure.com/portal/sharing/rest/content/items/955ec85423044b40879763bc688c22a3/data</v>
          </cell>
          <cell r="AF327" t="str">
            <v>20230130</v>
          </cell>
          <cell r="AJ327" t="str">
            <v>-42.786554</v>
          </cell>
          <cell r="AK327" t="str">
            <v>-42.588226</v>
          </cell>
          <cell r="AL327" t="str">
            <v>-22.667924</v>
          </cell>
          <cell r="AM327" t="str">
            <v>-22.404642</v>
          </cell>
          <cell r="AN327" t="str">
            <v>1</v>
          </cell>
        </row>
        <row r="328">
          <cell r="C328" t="str">
            <v>rel_curvas_duque_caxias_cmig</v>
          </cell>
          <cell r="D328">
            <v>0</v>
          </cell>
          <cell r="E328" t="str">
            <v>A010_Fis_Altimetria</v>
          </cell>
          <cell r="F328" t="str">
            <v>Curvas de Nível de Duque de Caxias - Câmara Metropolitana</v>
          </cell>
          <cell r="G328" t="str">
            <v>20-01-01T00:00:00</v>
          </cell>
          <cell r="H328" t="str">
            <v>CMIG / GEGM</v>
          </cell>
          <cell r="J328" t="str">
            <v>&lt;DIV STYLE="text-align:Left;"&gt;&lt;DIV&gt;&lt;P&gt;&lt;SPAN&gt;Dado pertencente ao mapeamento 1:2000 da área urbana de 19 dos 21 municípios da Região Metropolitana do estado do Rio de Janeiro (municipio do Rio de Janeiro e Niterói já tinham bases próprias).&lt;/SPAN&gt;&lt;/P&gt;&lt;/DIV&gt;&lt;/DIV&gt;</v>
          </cell>
          <cell r="K328" t="str">
            <v>Curvas, Duque de Caxias, Câmara Metropolitana</v>
          </cell>
          <cell r="L328" t="str">
            <v>Curvas de Nível de Duque de Caxias - Câmara Metropolitana</v>
          </cell>
          <cell r="M328" t="str">
            <v>None</v>
          </cell>
          <cell r="N328" t="str">
            <v>por</v>
          </cell>
          <cell r="O328" t="str">
            <v>por</v>
          </cell>
          <cell r="P328" t="str">
            <v>File Geodatabase Feature Class</v>
          </cell>
          <cell r="S328" t="str">
            <v>EPSG</v>
          </cell>
          <cell r="T328" t="str">
            <v>6.11(9.2.0)</v>
          </cell>
          <cell r="U328" t="str">
            <v>Pedro Assis</v>
          </cell>
          <cell r="V328" t="str">
            <v>Fundação Centro Estadual de Estatísticas, Pesquisas e Formação de Servidores Públicos do Rio de Janeiro - CEPERJ</v>
          </cell>
          <cell r="W328" t="str">
            <v>Coordenador de Geociências da Fundação Ceperj</v>
          </cell>
          <cell r="Z328" t="str">
            <v>001</v>
          </cell>
          <cell r="AA328" t="str">
            <v>https://gis-portal.westeurope.cloudapp.azure.com/portal/sharing/rest/content/items/2528da49356142e7bc67be598592b179/data</v>
          </cell>
          <cell r="AF328" t="str">
            <v>20230130</v>
          </cell>
          <cell r="AJ328" t="str">
            <v>-43.415145</v>
          </cell>
          <cell r="AK328" t="str">
            <v>-43.194921</v>
          </cell>
          <cell r="AL328" t="str">
            <v>-22.809958</v>
          </cell>
          <cell r="AM328" t="str">
            <v>-22.554830</v>
          </cell>
          <cell r="AN328" t="str">
            <v>1</v>
          </cell>
          <cell r="AO328" t="str">
            <v>-1.000000</v>
          </cell>
          <cell r="AP328" t="str">
            <v>133.000000</v>
          </cell>
        </row>
        <row r="329">
          <cell r="C329" t="str">
            <v>rel_curvas_guapimirim_cmig</v>
          </cell>
          <cell r="D329">
            <v>0</v>
          </cell>
          <cell r="E329" t="str">
            <v>A010_Fis_Altimetria</v>
          </cell>
          <cell r="F329" t="str">
            <v>Curvas de Nível de Guapimirim - Câmara Metropolitana</v>
          </cell>
          <cell r="G329" t="str">
            <v>20-01-01T00:00:00</v>
          </cell>
          <cell r="H329" t="str">
            <v>CMIG / GEGM</v>
          </cell>
          <cell r="J329" t="str">
            <v>&lt;DIV STYLE="text-align:Left;"&gt;&lt;DIV&gt;&lt;DIV&gt;&lt;P&gt;&lt;SPAN&gt;Dado pertencente ao mapeamento 1:2000 da área urbana de 19 dos 21 municípios da Região Metropolitana do estado do Rio de Janeiro (municipio do Rio de Janeiro e Niterói já tinham bases próprias).&lt;/SPAN&gt;&lt;/P&gt;&lt;/DIV&gt;&lt;/DIV&gt;&lt;/DIV&gt;</v>
          </cell>
          <cell r="K329" t="str">
            <v>Curvas, Guapimirim, Câmara Metropolitana</v>
          </cell>
          <cell r="L329" t="str">
            <v>Curvas de Nível de Guapimirim - Câmara Metropolitana</v>
          </cell>
          <cell r="M329" t="str">
            <v>None</v>
          </cell>
          <cell r="N329" t="str">
            <v>por</v>
          </cell>
          <cell r="O329" t="str">
            <v>por</v>
          </cell>
          <cell r="P329" t="str">
            <v>File Geodatabase Feature Class</v>
          </cell>
          <cell r="S329" t="str">
            <v>EPSG</v>
          </cell>
          <cell r="T329" t="str">
            <v>6.11(9.2.0)</v>
          </cell>
          <cell r="U329" t="str">
            <v>Pedro Assis</v>
          </cell>
          <cell r="V329" t="str">
            <v>Fundação Centro Estadual de Estatísticas, Pesquisas e Formação de Servidores Públicos do Rio de Janeiro - CEPERJ</v>
          </cell>
          <cell r="W329" t="str">
            <v>Coordenador de Geociências da Fundação Ceperj</v>
          </cell>
          <cell r="Z329" t="str">
            <v>001</v>
          </cell>
          <cell r="AA329" t="str">
            <v>https://gis-portal.westeurope.cloudapp.azure.com/portal/sharing/rest/content/items/b8c1c22a9f1e459c8aa88f4f0762b8ce/data</v>
          </cell>
          <cell r="AF329" t="str">
            <v>20230130</v>
          </cell>
          <cell r="AJ329" t="str">
            <v>-43.041489</v>
          </cell>
          <cell r="AK329" t="str">
            <v>-42.928304</v>
          </cell>
          <cell r="AL329" t="str">
            <v>-22.731328</v>
          </cell>
          <cell r="AM329" t="str">
            <v>-22.475674</v>
          </cell>
          <cell r="AN329" t="str">
            <v>1</v>
          </cell>
        </row>
        <row r="330">
          <cell r="C330" t="str">
            <v>rel_curvas_itaborai_cmig</v>
          </cell>
          <cell r="D330">
            <v>0</v>
          </cell>
          <cell r="E330" t="str">
            <v>A010_Fis_Altimetria</v>
          </cell>
          <cell r="F330" t="str">
            <v>Curvas de Nível de Itaborai - Câmara Metropolitana</v>
          </cell>
          <cell r="G330" t="str">
            <v>20-01-01T00:00:00</v>
          </cell>
          <cell r="H330" t="str">
            <v>CMIG / GEGM</v>
          </cell>
          <cell r="J330" t="str">
            <v>&lt;DIV STYLE="text-align:Left;"&gt;&lt;DIV&gt;&lt;P&gt;&lt;SPAN&gt;Dado pertencente ao mapeamento 1:2000 da área urbana de 19 dos 21 municípios da Região Metropolitana do estado do Rio de Janeiro (municipio do Rio de Janeiro e Niterói já tinham bases próprias).&lt;/SPAN&gt;&lt;/P&gt;&lt;/DIV&gt;&lt;/DIV&gt;</v>
          </cell>
          <cell r="K330" t="str">
            <v>Curvas, Itaborai, Câmara Metropolitana</v>
          </cell>
          <cell r="L330" t="str">
            <v>Curvas de Nível de Itaborai - Câmara Metropolitana</v>
          </cell>
          <cell r="M330" t="str">
            <v>None</v>
          </cell>
          <cell r="N330" t="str">
            <v>por</v>
          </cell>
          <cell r="O330" t="str">
            <v>por</v>
          </cell>
          <cell r="P330" t="str">
            <v>File Geodatabase Feature Class</v>
          </cell>
          <cell r="S330" t="str">
            <v>EPSG</v>
          </cell>
          <cell r="T330" t="str">
            <v>6.11(9.2.0)</v>
          </cell>
          <cell r="U330" t="str">
            <v>Pedro Assis</v>
          </cell>
          <cell r="V330" t="str">
            <v>Fundação Centro Estadual de Estatísticas, Pesquisas e Formação de Servidores Públicos do Rio de Janeiro - CEPERJ</v>
          </cell>
          <cell r="W330" t="str">
            <v>Coordenador de Geociências da Fundação Ceperj</v>
          </cell>
          <cell r="Z330" t="str">
            <v>001</v>
          </cell>
          <cell r="AA330" t="str">
            <v>https://gis-portal.westeurope.cloudapp.azure.com/portal/sharing/rest/content/items/51d06e7f1c4e420e883a01c93bb6bc7c/data</v>
          </cell>
          <cell r="AF330" t="str">
            <v>20230130</v>
          </cell>
          <cell r="AJ330" t="str">
            <v>-42.981181</v>
          </cell>
          <cell r="AK330" t="str">
            <v>-42.761314</v>
          </cell>
          <cell r="AL330" t="str">
            <v>-22.854117</v>
          </cell>
          <cell r="AM330" t="str">
            <v>-22.638852</v>
          </cell>
          <cell r="AN330" t="str">
            <v>1</v>
          </cell>
        </row>
        <row r="331">
          <cell r="C331" t="str">
            <v>rel_curvas_itaguai_cmig</v>
          </cell>
          <cell r="D331">
            <v>0</v>
          </cell>
          <cell r="E331" t="str">
            <v>A010_Fis_Altimetria</v>
          </cell>
          <cell r="F331" t="str">
            <v>Curvas de Nível de Itaguaí - Câmara Metropolitana</v>
          </cell>
          <cell r="G331" t="str">
            <v>20-01-01T00:00:00</v>
          </cell>
          <cell r="H331" t="str">
            <v>CMIG / GEGM</v>
          </cell>
          <cell r="J331" t="str">
            <v>&lt;DIV STYLE="text-align:Left;"&gt;&lt;DIV&gt;&lt;P&gt;&lt;SPAN&gt;Dado pertencente ao mapeamento 1:2000 da área urbana de 19 dos 21 municípios da Região Metropolitana do estado do Rio de Janeiro (municipio do Rio de Janeiro e Niterói já tinham bases próprias).&lt;/SPAN&gt;&lt;/P&gt;&lt;/DIV&gt;&lt;/DIV&gt;</v>
          </cell>
          <cell r="K331" t="str">
            <v>Curvas, Itaguaí, Câmara Metropolitana</v>
          </cell>
          <cell r="L331" t="str">
            <v>Curvas de Nível de Itaguaí - Câmara Metropolitana</v>
          </cell>
          <cell r="M331" t="str">
            <v>None</v>
          </cell>
          <cell r="N331" t="str">
            <v>por</v>
          </cell>
          <cell r="O331" t="str">
            <v>por</v>
          </cell>
          <cell r="P331" t="str">
            <v>File Geodatabase Feature Class</v>
          </cell>
          <cell r="S331" t="str">
            <v>EPSG</v>
          </cell>
          <cell r="T331" t="str">
            <v>6.11(9.2.0)</v>
          </cell>
          <cell r="U331" t="str">
            <v>Pedro Assis</v>
          </cell>
          <cell r="V331" t="str">
            <v>Fundação Centro Estadual de Estatísticas, Pesquisas e Formação de Servidores Públicos do Rio de Janeiro - CEPERJ</v>
          </cell>
          <cell r="W331" t="str">
            <v>Coordenador de Geociências da Fundação Ceperj</v>
          </cell>
          <cell r="Z331" t="str">
            <v>001</v>
          </cell>
          <cell r="AA331" t="str">
            <v>https://gis-portal.westeurope.cloudapp.azure.com/portal/sharing/rest/content/items/3af658b6ad6143bb88fbb523d4be6b0b/data</v>
          </cell>
          <cell r="AF331" t="str">
            <v>20230130</v>
          </cell>
          <cell r="AJ331" t="str">
            <v>-43.893667</v>
          </cell>
          <cell r="AK331" t="str">
            <v>-43.674665</v>
          </cell>
          <cell r="AL331" t="str">
            <v>-22.929668</v>
          </cell>
          <cell r="AM331" t="str">
            <v>-22.758590</v>
          </cell>
          <cell r="AN331" t="str">
            <v>1</v>
          </cell>
        </row>
        <row r="332">
          <cell r="C332" t="str">
            <v>rel_curvas_japeri_cmig</v>
          </cell>
          <cell r="D332">
            <v>0</v>
          </cell>
          <cell r="E332" t="str">
            <v>A010_Fis_Altimetria</v>
          </cell>
          <cell r="F332" t="str">
            <v>Curvas de Nível de Japeri - Câmara Metropolitana</v>
          </cell>
          <cell r="G332" t="str">
            <v>20-01-01T00:00:00</v>
          </cell>
          <cell r="H332" t="str">
            <v>CMIG / GEGM</v>
          </cell>
          <cell r="J332" t="str">
            <v>&lt;DIV STYLE="text-align:Left;"&gt;&lt;DIV&gt;&lt;P&gt;&lt;SPAN&gt;Dado pertencente ao mapeamento 1:2000 da área urbana de 19 dos 21 municípios da Região Metropolitana do estado do Rio de Janeiro (municipio do Rio de Janeiro e Niterói já tinham bases próprias).&lt;/SPAN&gt;&lt;/P&gt;&lt;/DIV&gt;&lt;/DIV&gt;</v>
          </cell>
          <cell r="K332" t="str">
            <v>Curvas, Japeri, Câmara Metropolitana</v>
          </cell>
          <cell r="L332" t="str">
            <v>Curvas de Nível de Japeri - Câmara Metropolitana</v>
          </cell>
          <cell r="M332" t="str">
            <v>None</v>
          </cell>
          <cell r="N332" t="str">
            <v>por</v>
          </cell>
          <cell r="O332" t="str">
            <v>por</v>
          </cell>
          <cell r="P332" t="str">
            <v>File Geodatabase Feature Class</v>
          </cell>
          <cell r="S332" t="str">
            <v>EPSG</v>
          </cell>
          <cell r="T332" t="str">
            <v>6.11(9.2.0)</v>
          </cell>
          <cell r="U332" t="str">
            <v>Pedro Assis</v>
          </cell>
          <cell r="V332" t="str">
            <v>Fundação Centro Estadual de Estatísticas, Pesquisas e Formação de Servidores Públicos do Rio de Janeiro - CEPERJ</v>
          </cell>
          <cell r="W332" t="str">
            <v>Coordenador de Geociências da Fundação Ceperj</v>
          </cell>
          <cell r="Z332" t="str">
            <v>001</v>
          </cell>
          <cell r="AA332" t="str">
            <v>https://gis-portal.westeurope.cloudapp.azure.com/portal/sharing/rest/content/items/42e7d96d0a4a496c828f05af12a43501/data</v>
          </cell>
          <cell r="AF332" t="str">
            <v>20230130</v>
          </cell>
          <cell r="AJ332" t="str">
            <v>-43.670017</v>
          </cell>
          <cell r="AK332" t="str">
            <v>-43.534586</v>
          </cell>
          <cell r="AL332" t="str">
            <v>-22.721953</v>
          </cell>
          <cell r="AM332" t="str">
            <v>-22.629110</v>
          </cell>
          <cell r="AN332" t="str">
            <v>1</v>
          </cell>
        </row>
        <row r="333">
          <cell r="C333" t="str">
            <v>rel_curvas_nivel_pdbg_10</v>
          </cell>
          <cell r="D333">
            <v>0</v>
          </cell>
          <cell r="E333" t="str">
            <v>A010_Fis_Altimetria</v>
          </cell>
          <cell r="F333" t="str">
            <v>Curvas de Nível 1:10.000 - PDBG</v>
          </cell>
          <cell r="G333" t="str">
            <v>19-01-01T00:00:00</v>
          </cell>
          <cell r="H333" t="str">
            <v>Fundação CIDE</v>
          </cell>
          <cell r="J333" t="str">
            <v>&lt;DIV STYLE="text-align:Left;"&gt;&lt;DIV&gt;&lt;P&gt;&lt;SPAN&gt;Dado originário da base cartográfica elaborada a partir do mapeamento digital do Programa de Despoluição da Baia de Guanabara (PDBG), desenvolvido pela Fundação CIDE.   O PDBG resultou no levantamento aerofotogramétrico da área correspondente à Bacia Hidrográfica da Baia de Guanabara, na forma de fotografias aéreas na escala de 1:8.000, das quais foram elaboradas 552 cartas topográficas na escala de 1:2.000, recobrindo uma área com cerca de 640 km²; e fotografias aéreas na escala de 1:20.000, das quais foram elaboradas 97 cartas topográficas na escala de 1:10.000, que abrangem uma área de aproximadamente 2600 km².&lt;/SPAN&gt;&lt;/P&gt;&lt;/DIV&gt;&lt;/DIV&gt;</v>
          </cell>
          <cell r="K333" t="str">
            <v>Curvas, Nível, PDBG, Altimetria</v>
          </cell>
          <cell r="L333" t="str">
            <v>Curvas de Nível na escala 1:10.000 mapeadas no contexto do Programa de Despoluição da Baia da Guanabara (PDBG) no ano de 2001.</v>
          </cell>
          <cell r="M333" t="str">
            <v>O componente mapeamento digital do Programa de Despoluição da Baia de Guanabara foi desenvolvido pela Fundação CIDE e resultou no levantamento aerofotogramétrico da área correspondente à Bacia Hidrográfica da Baia de Guanabara, na forma de fotografias aéreas nas escalas de 1:8.000 e 1:20.000, e mapas topográficos nas escalas de 1:2.000 e 1:10.000. Do vôo em 1:8.000 foram produzidas 552 cartas topográficas na escala de 1:2.000, recobrindo uma área com cerca de 640 km², com todas as entidades cartografadas separadas por níveis de informação, utilizando-se o software MaxiCAD (MAXIDATA), desenvolvido por empresa brasileira, capturando-se as informações das aerofotos e armazenando-as diretamente em meio digital, através de restituição aerofotogramétrica on-line.
Do vôo em 1:20.000, foram produzidas 97 cartas topográficas na escala de 1:10.000, envolvendo uma área de aproximadamente 2600 km², utilizando-se a tecnologia de mapeamento mencionada. Todos os mapas produzidos estão aqui disponibilizados no formato .DXF, compatível com os softwares AutoCad (AutoDesk), ArcView (ESRI) etc.
Os arquivos recebidos no formato CAD foram convertidos para o formato shapefile e adicionado o atributo "COTA" com as informações correspondentes. Após a conversão, foi realizado um controle de qualidade com o intuito de evitar descontinuidade ou possíveis desencontros entre linhas contínuas, porém, com origem em arquivos diferentes.</v>
          </cell>
          <cell r="N333" t="str">
            <v>por</v>
          </cell>
          <cell r="O333" t="str">
            <v>por</v>
          </cell>
          <cell r="P333" t="str">
            <v>File Geodatabase Feature Class</v>
          </cell>
          <cell r="S333" t="str">
            <v>EPSG</v>
          </cell>
          <cell r="T333" t="str">
            <v>6.11(9.2.0)</v>
          </cell>
          <cell r="U333" t="str">
            <v>Pedro Assis</v>
          </cell>
          <cell r="V333" t="str">
            <v>Fundação Centro Estadual de Estatísticas, Pesquisas e Formação de Servidores Públicos do Rio de Janeiro - CEPERJ</v>
          </cell>
          <cell r="W333" t="str">
            <v>Coordenador de Geociências da Fundação Ceperj</v>
          </cell>
          <cell r="Z333" t="str">
            <v>001</v>
          </cell>
          <cell r="AA333" t="str">
            <v>https://gis-portal.westeurope.cloudapp.azure.com/portal/sharing/rest/content/items/69b16d0405074063bacdc6c40c9865ec/data</v>
          </cell>
          <cell r="AF333" t="str">
            <v>20230130</v>
          </cell>
          <cell r="AJ333" t="str">
            <v>-43.562952</v>
          </cell>
          <cell r="AK333" t="str">
            <v>-42.562923</v>
          </cell>
          <cell r="AL333" t="str">
            <v>-22.958805</v>
          </cell>
          <cell r="AM333" t="str">
            <v>-22.417129</v>
          </cell>
          <cell r="AN333" t="str">
            <v>1</v>
          </cell>
        </row>
        <row r="334">
          <cell r="C334" t="str">
            <v>rel_curvas_nova_iguacu_cmig</v>
          </cell>
          <cell r="D334">
            <v>0</v>
          </cell>
          <cell r="E334" t="str">
            <v>A010_Fis_Altimetria</v>
          </cell>
          <cell r="F334" t="str">
            <v>Curvas de Nível de Nova Iguaçu - Câmara Metropolitana</v>
          </cell>
          <cell r="G334" t="str">
            <v>20-01-01T00:00:00</v>
          </cell>
          <cell r="H334" t="str">
            <v>CMIG / GEGM</v>
          </cell>
          <cell r="J334" t="str">
            <v>&lt;DIV STYLE="text-align:Left;"&gt;&lt;DIV&gt;&lt;P&gt;&lt;SPAN&gt;Dado pertencente ao mapeamento 1:2000 da área urbana de 19 dos 21 municípios da Região Metropolitana do estado do Rio de Janeiro (municípios do Rio de Janeiro e Niterói já tinham bases próprias).&lt;/SPAN&gt;&lt;/P&gt;&lt;/DIV&gt;&lt;/DIV&gt;</v>
          </cell>
          <cell r="K334" t="str">
            <v>Curvas, Nova Iguaçu, Câmara Metropolitana</v>
          </cell>
          <cell r="L334" t="str">
            <v>Curvas de Nível de Nova Iguaçu - Câmara Metropolitana</v>
          </cell>
          <cell r="M334" t="str">
            <v>None</v>
          </cell>
          <cell r="N334" t="str">
            <v>por</v>
          </cell>
          <cell r="O334" t="str">
            <v>por</v>
          </cell>
          <cell r="P334" t="str">
            <v>File Geodatabase Feature Class</v>
          </cell>
          <cell r="S334" t="str">
            <v>EPSG</v>
          </cell>
          <cell r="T334" t="str">
            <v>6.11(9.2.0)</v>
          </cell>
          <cell r="U334" t="str">
            <v>Pedro Assis</v>
          </cell>
          <cell r="V334" t="str">
            <v>Fundação Centro Estadual de Estatísticas, Pesquisas e Formação de Servidores Públicos do Rio de Janeiro - CEPERJ</v>
          </cell>
          <cell r="W334" t="str">
            <v>Coordenador de Geociências da Fundação Ceperj</v>
          </cell>
          <cell r="Z334" t="str">
            <v>001</v>
          </cell>
          <cell r="AA334" t="str">
            <v>https://gis-portal.westeurope.cloudapp.azure.com/portal/sharing/rest/content/items/12267a14532f484eac4f8cbff57e4545/data</v>
          </cell>
          <cell r="AF334" t="str">
            <v>20230130</v>
          </cell>
          <cell r="AJ334" t="str">
            <v>-43.674336</v>
          </cell>
          <cell r="AK334" t="str">
            <v>-43.365224</v>
          </cell>
          <cell r="AL334" t="str">
            <v>-22.864761</v>
          </cell>
          <cell r="AM334" t="str">
            <v>-22.575088</v>
          </cell>
          <cell r="AN334" t="str">
            <v>1</v>
          </cell>
        </row>
        <row r="335">
          <cell r="C335" t="str">
            <v>rel_curvas_paracambi_cmig</v>
          </cell>
          <cell r="D335">
            <v>0</v>
          </cell>
          <cell r="E335" t="str">
            <v>A010_Fis_Altimetria</v>
          </cell>
          <cell r="F335" t="str">
            <v>Curvas de Nível de Paracambi - Câmara Metropolitana</v>
          </cell>
          <cell r="G335" t="str">
            <v>20-01-01T00:00:00</v>
          </cell>
          <cell r="H335" t="str">
            <v>CMIG / GEGM</v>
          </cell>
          <cell r="J335" t="str">
            <v>&lt;DIV STYLE="text-align:Left;"&gt;&lt;DIV&gt;&lt;P&gt;&lt;SPAN&gt;Dado pertencente ao mapeamento 1:2000 da área urbana de 19 dos 21 municípios da Região Metropolitana do estado do Rio de Janeiro (municípios do Rio de Janeiro e Niterói já tinham bases próprias).&lt;/SPAN&gt;&lt;/P&gt;&lt;/DIV&gt;&lt;/DIV&gt;</v>
          </cell>
          <cell r="K335" t="str">
            <v>Curvas, Paracambi, Câmara Metropolitana</v>
          </cell>
          <cell r="L335" t="str">
            <v>Curvas de Nível - Paracambi - Câmara Metropolitana</v>
          </cell>
          <cell r="M335" t="str">
            <v>None</v>
          </cell>
          <cell r="N335" t="str">
            <v>por</v>
          </cell>
          <cell r="O335" t="str">
            <v>por</v>
          </cell>
          <cell r="P335" t="str">
            <v>File Geodatabase Feature Class</v>
          </cell>
          <cell r="S335" t="str">
            <v>EPSG</v>
          </cell>
          <cell r="T335" t="str">
            <v>6.11(9.2.0)</v>
          </cell>
          <cell r="U335" t="str">
            <v>Pedro Assis</v>
          </cell>
          <cell r="V335" t="str">
            <v>Fundação Centro Estadual de Estatísticas, Pesquisas e Formação de Servidores Públicos do Rio de Janeiro - CEPERJ</v>
          </cell>
          <cell r="W335" t="str">
            <v>Coordenador de Geociências da Fundação Ceperj</v>
          </cell>
          <cell r="Z335" t="str">
            <v>001</v>
          </cell>
          <cell r="AA335" t="str">
            <v>https://gis-portal.westeurope.cloudapp.azure.com/portal/sharing/rest/content/items/808dc276fd4d4b6995d4669ca5d768a3/data</v>
          </cell>
          <cell r="AF335" t="str">
            <v>20230130</v>
          </cell>
          <cell r="AJ335" t="str">
            <v>-43.745623</v>
          </cell>
          <cell r="AK335" t="str">
            <v>-43.666537</v>
          </cell>
          <cell r="AL335" t="str">
            <v>-22.652597</v>
          </cell>
          <cell r="AM335" t="str">
            <v>-22.586946</v>
          </cell>
          <cell r="AN335" t="str">
            <v>1</v>
          </cell>
        </row>
        <row r="336">
          <cell r="C336" t="str">
            <v>rel_curvas_queimados_cmig</v>
          </cell>
          <cell r="D336">
            <v>0</v>
          </cell>
          <cell r="E336" t="str">
            <v>A010_Fis_Altimetria</v>
          </cell>
          <cell r="F336" t="str">
            <v>Curvas de Nível de Queimados - Câmara Metropolitana</v>
          </cell>
          <cell r="G336" t="str">
            <v>20-01-01T00:00:00</v>
          </cell>
          <cell r="H336" t="str">
            <v>CMIG / GEGM</v>
          </cell>
          <cell r="J336" t="str">
            <v>&lt;DIV STYLE="text-align:Left;"&gt;&lt;DIV&gt;&lt;P&gt;&lt;SPAN&gt;Dado pertencente ao mapeamento 1:2000 da área urbana de 19 dos 21 municípios da Região Metropolitana do estado do Rio de Janeiro (municipio do Rio de Janeiro e Niterói já tinham bases próprias).&lt;/SPAN&gt;&lt;/P&gt;&lt;/DIV&gt;&lt;/DIV&gt;</v>
          </cell>
          <cell r="K336" t="str">
            <v>Curvas, Queimados, Câmara Metropolitana</v>
          </cell>
          <cell r="L336" t="str">
            <v>Curvas de Nível de Queimados - Câmara Metropolitana</v>
          </cell>
          <cell r="M336" t="str">
            <v>None</v>
          </cell>
          <cell r="N336" t="str">
            <v>por</v>
          </cell>
          <cell r="O336" t="str">
            <v>por</v>
          </cell>
          <cell r="P336" t="str">
            <v>File Geodatabase Feature Class</v>
          </cell>
          <cell r="S336" t="str">
            <v>EPSG</v>
          </cell>
          <cell r="T336" t="str">
            <v>6.11(9.2.0)</v>
          </cell>
          <cell r="U336" t="str">
            <v>Pedro Assis</v>
          </cell>
          <cell r="V336" t="str">
            <v>Fundação Centro Estadual de Estatísticas, Pesquisas e Formação de Servidores Públicos do Rio de Janeiro - CEPERJ</v>
          </cell>
          <cell r="W336" t="str">
            <v>Coordenador de Geociências da Fundação Ceperj</v>
          </cell>
          <cell r="Z336" t="str">
            <v>001</v>
          </cell>
          <cell r="AA336" t="str">
            <v>https://gis-portal.westeurope.cloudapp.azure.com/portal/sharing/rest/content/items/4ae8aea7dab6402bb22b63a61efe5ef2/data</v>
          </cell>
          <cell r="AF336" t="str">
            <v>20230130</v>
          </cell>
          <cell r="AJ336" t="str">
            <v>-43.644442</v>
          </cell>
          <cell r="AK336" t="str">
            <v>-43.513775</v>
          </cell>
          <cell r="AL336" t="str">
            <v>-22.783026</v>
          </cell>
          <cell r="AM336" t="str">
            <v>-22.678607</v>
          </cell>
          <cell r="AN336" t="str">
            <v>1</v>
          </cell>
        </row>
        <row r="337">
          <cell r="C337" t="str">
            <v>rel_curvas_rio_bonito_cmig</v>
          </cell>
          <cell r="D337">
            <v>0</v>
          </cell>
          <cell r="E337" t="str">
            <v>A010_Fis_Altimetria</v>
          </cell>
          <cell r="F337" t="str">
            <v>Curvas de Nível de Rio Bonito - Câmara Metropolitana</v>
          </cell>
          <cell r="G337" t="str">
            <v>20-01-01T00:00:00</v>
          </cell>
          <cell r="H337" t="str">
            <v>CMIG / GEGM</v>
          </cell>
          <cell r="J337" t="str">
            <v>&lt;DIV STYLE="text-align:Left;"&gt;&lt;DIV&gt;&lt;DIV&gt;&lt;P&gt;&lt;SPAN&gt;Dado pertencente ao mapeamento 1:2000 da área urbana de 19 dos 21 municípios da Região Metropolitana do estado do Rio de Janeiro (municipio do Rio de Janeiro e Niterói já tinham bases próprias).&lt;/SPAN&gt;&lt;/P&gt;&lt;/DIV&gt;&lt;/DIV&gt;&lt;/DIV&gt;</v>
          </cell>
          <cell r="K337" t="str">
            <v>Curvas, Rio Bonito, Câmara Metropolitana</v>
          </cell>
          <cell r="L337" t="str">
            <v>Curvas de Nível de Rio Bonito - Câmara Metropolitana</v>
          </cell>
          <cell r="M337" t="str">
            <v>None</v>
          </cell>
          <cell r="N337" t="str">
            <v>por</v>
          </cell>
          <cell r="O337" t="str">
            <v>por</v>
          </cell>
          <cell r="P337" t="str">
            <v>File Geodatabase Feature Class</v>
          </cell>
          <cell r="S337" t="str">
            <v>EPSG</v>
          </cell>
          <cell r="T337" t="str">
            <v>6.11(9.2.0)</v>
          </cell>
          <cell r="U337" t="str">
            <v>Pedro Assis</v>
          </cell>
          <cell r="V337" t="str">
            <v>Fundação Centro Estadual de Estatísticas, Pesquisas e Formação de Servidores Públicos do Rio de Janeiro - CEPERJ</v>
          </cell>
          <cell r="W337" t="str">
            <v>Coordenador de Geociências da Fundação Ceperj</v>
          </cell>
          <cell r="Z337" t="str">
            <v>001</v>
          </cell>
          <cell r="AA337" t="str">
            <v>https://gis-portal.westeurope.cloudapp.azure.com/portal/sharing/rest/content/items/3c20795904fb41fe8839f8a63ed16c7c/data</v>
          </cell>
          <cell r="AF337" t="str">
            <v>20230130</v>
          </cell>
          <cell r="AJ337" t="str">
            <v>-42.717721</v>
          </cell>
          <cell r="AK337" t="str">
            <v>-42.512125</v>
          </cell>
          <cell r="AL337" t="str">
            <v>-22.798734</v>
          </cell>
          <cell r="AM337" t="str">
            <v>-22.686530</v>
          </cell>
          <cell r="AN337" t="str">
            <v>1</v>
          </cell>
        </row>
        <row r="338">
          <cell r="C338" t="str">
            <v>rel_curvas_sao_goncalo_cmig</v>
          </cell>
          <cell r="D338">
            <v>0</v>
          </cell>
          <cell r="E338" t="str">
            <v>A010_Fis_Altimetria</v>
          </cell>
          <cell r="F338" t="str">
            <v>Curvas de Nível de São Gonçalo - Câmara Metropolitana</v>
          </cell>
          <cell r="G338" t="str">
            <v>20-01-01T00:00:00</v>
          </cell>
          <cell r="H338" t="str">
            <v>CMIG / GEGM</v>
          </cell>
          <cell r="J338" t="str">
            <v>&lt;DIV STYLE="text-align:Left;"&gt;&lt;DIV&gt;&lt;P&gt;&lt;SPAN&gt;Dado pertencente ao mapeamento 1:2000 da área urbana de 19 dos 21 municípios da Região Metropolitana do estado do Rio de Janeiro (municipio do Rio de Janeiro e Niterói já tinham bases próprias).&lt;/SPAN&gt;&lt;/P&gt;&lt;/DIV&gt;&lt;/DIV&gt;</v>
          </cell>
          <cell r="K338" t="str">
            <v>Curvas, São Gonçalo, Câmara Metropolitana</v>
          </cell>
          <cell r="L338" t="str">
            <v>Curvas de Nível de São Gonçalo - Câmara Metropolitana</v>
          </cell>
          <cell r="M338" t="str">
            <v>None</v>
          </cell>
          <cell r="N338" t="str">
            <v>por</v>
          </cell>
          <cell r="O338" t="str">
            <v>por</v>
          </cell>
          <cell r="P338" t="str">
            <v>File Geodatabase Feature Class</v>
          </cell>
          <cell r="S338" t="str">
            <v>EPSG</v>
          </cell>
          <cell r="T338" t="str">
            <v>6.11(9.2.0)</v>
          </cell>
          <cell r="U338" t="str">
            <v>Pedro Assis</v>
          </cell>
          <cell r="V338" t="str">
            <v>Fundação Centro Estadual de Estatísticas, Pesquisas e Formação de Servidores Públicos do Rio de Janeiro - CEPERJ</v>
          </cell>
          <cell r="W338" t="str">
            <v>Coordenador de Geociências da Fundação Ceperj</v>
          </cell>
          <cell r="Z338" t="str">
            <v>001</v>
          </cell>
          <cell r="AA338" t="str">
            <v>https://gis-portal.westeurope.cloudapp.azure.com/portal/sharing/rest/content/items/3839c0df28334490a298170670cfb326/data</v>
          </cell>
          <cell r="AF338" t="str">
            <v>20230130</v>
          </cell>
          <cell r="AJ338" t="str">
            <v>-43.102448</v>
          </cell>
          <cell r="AK338" t="str">
            <v>-42.903706</v>
          </cell>
          <cell r="AL338" t="str">
            <v>-22.909194</v>
          </cell>
          <cell r="AM338" t="str">
            <v>-22.753135</v>
          </cell>
          <cell r="AN338" t="str">
            <v>1</v>
          </cell>
        </row>
        <row r="339">
          <cell r="C339" t="str">
            <v>rel_curvas_sao_joao_meriti_cmig</v>
          </cell>
          <cell r="D339">
            <v>0</v>
          </cell>
          <cell r="E339" t="str">
            <v>A010_Fis_Altimetria</v>
          </cell>
          <cell r="F339" t="str">
            <v>Curvas de Nível de São João de Meriti - Câmara Metropolitana</v>
          </cell>
          <cell r="G339" t="str">
            <v>20-01-01T00:00:00</v>
          </cell>
          <cell r="H339" t="str">
            <v>CMIG / GEGM</v>
          </cell>
          <cell r="J339" t="str">
            <v>&lt;DIV STYLE="text-align:Left;"&gt;&lt;DIV&gt;&lt;P&gt;&lt;SPAN&gt;Dado pertencente ao mapeamento 1:2000 da área urbana de 19 dos 21 municípios da Região Metropolitana do estado do Rio de Janeiro (municipio do Rio de Janeiro e Niterói já tinham bases próprias).&lt;/SPAN&gt;&lt;/P&gt;&lt;/DIV&gt;&lt;/DIV&gt;</v>
          </cell>
          <cell r="K339" t="str">
            <v>Curvas, São João de Meriti, Câmara Metropolitana</v>
          </cell>
          <cell r="L339" t="str">
            <v>Curvas de Nível de São João de Meriti - Câmara Metropolitana</v>
          </cell>
          <cell r="M339" t="str">
            <v>None</v>
          </cell>
          <cell r="N339" t="str">
            <v>por</v>
          </cell>
          <cell r="O339" t="str">
            <v>por</v>
          </cell>
          <cell r="P339" t="str">
            <v>File Geodatabase Feature Class</v>
          </cell>
          <cell r="S339" t="str">
            <v>EPSG</v>
          </cell>
          <cell r="T339" t="str">
            <v>6.11(9.2.0)</v>
          </cell>
          <cell r="U339" t="str">
            <v>Pedro Assis</v>
          </cell>
          <cell r="V339" t="str">
            <v>Fundação Centro Estadual de Estatísticas, Pesquisas e Formação de Servidores Públicos do Rio de Janeiro - CEPERJ</v>
          </cell>
          <cell r="W339" t="str">
            <v>Coordenador de Geociências da Fundação Ceperj</v>
          </cell>
          <cell r="Z339" t="str">
            <v>001</v>
          </cell>
          <cell r="AA339" t="str">
            <v>https://gis-portal.westeurope.cloudapp.azure.com/portal/sharing/rest/content/items/5f0de512a4494e4aa94822672e0340fc/data</v>
          </cell>
          <cell r="AF339" t="str">
            <v>20230130</v>
          </cell>
          <cell r="AJ339" t="str">
            <v>-43.410586</v>
          </cell>
          <cell r="AK339" t="str">
            <v>-43.330309</v>
          </cell>
          <cell r="AL339" t="str">
            <v>-22.813815</v>
          </cell>
          <cell r="AM339" t="str">
            <v>-22.756634</v>
          </cell>
          <cell r="AN339" t="str">
            <v>1</v>
          </cell>
        </row>
        <row r="340">
          <cell r="C340" t="str">
            <v>rel_curvas_seropedica_cmig</v>
          </cell>
          <cell r="D340">
            <v>0</v>
          </cell>
          <cell r="E340" t="str">
            <v>A010_Fis_Altimetria</v>
          </cell>
          <cell r="F340" t="str">
            <v>Curvas de Nível de Seropédica - Câmara Metropolitana</v>
          </cell>
          <cell r="G340" t="str">
            <v>20-01-01T00:00:00</v>
          </cell>
          <cell r="H340" t="str">
            <v>CMIG / GEGM</v>
          </cell>
          <cell r="J340" t="str">
            <v>&lt;DIV STYLE="text-align:Left;"&gt;&lt;DIV&gt;&lt;P&gt;&lt;SPAN&gt;Dado pertencente ao mapeamento 1:2000 da área urbana de 19 dos 21 municípios da Região Metropolitana do estado do Rio de Janeiro (municipio do Rio de Janeiro e Niterói já tinham bases próprias).&lt;/SPAN&gt;&lt;/P&gt;&lt;/DIV&gt;&lt;/DIV&gt;</v>
          </cell>
          <cell r="K340" t="str">
            <v>Curvas, Seropédica, Câmara Metropolitana</v>
          </cell>
          <cell r="L340" t="str">
            <v>Curvas de Nível de Seropédica - Câmara Metropolitana</v>
          </cell>
          <cell r="M340" t="str">
            <v>None</v>
          </cell>
          <cell r="N340" t="str">
            <v>por</v>
          </cell>
          <cell r="O340" t="str">
            <v>por</v>
          </cell>
          <cell r="P340" t="str">
            <v>File Geodatabase Feature Class</v>
          </cell>
          <cell r="S340" t="str">
            <v>EPSG</v>
          </cell>
          <cell r="T340" t="str">
            <v>6.11(9.2.0)</v>
          </cell>
          <cell r="U340" t="str">
            <v>Pedro Assis</v>
          </cell>
          <cell r="V340" t="str">
            <v>Fundação Centro Estadual de Estatísticas, Pesquisas e Formação de Servidores Públicos do Rio de Janeiro - CEPERJ</v>
          </cell>
          <cell r="W340" t="str">
            <v>Coordenador de Geociências da Fundação Ceperj</v>
          </cell>
          <cell r="Z340" t="str">
            <v>001</v>
          </cell>
          <cell r="AA340" t="str">
            <v>https://gis-portal.westeurope.cloudapp.azure.com/portal/sharing/rest/content/items/7af0fa938c3d4defb34f0e737d5a16ad/data</v>
          </cell>
          <cell r="AF340" t="str">
            <v>20230130</v>
          </cell>
          <cell r="AJ340" t="str">
            <v>-43.804024</v>
          </cell>
          <cell r="AK340" t="str">
            <v>-43.623278</v>
          </cell>
          <cell r="AL340" t="str">
            <v>-22.864683</v>
          </cell>
          <cell r="AM340" t="str">
            <v>-22.647886</v>
          </cell>
          <cell r="AN340" t="str">
            <v>1</v>
          </cell>
        </row>
        <row r="341">
          <cell r="C341" t="str">
            <v>rel_curvas_tangua_cmig</v>
          </cell>
          <cell r="D341">
            <v>0</v>
          </cell>
          <cell r="E341" t="str">
            <v>A010_Fis_Altimetria</v>
          </cell>
          <cell r="F341" t="str">
            <v>Curvas de Nível de Tanguá - Câmara Metropolitana</v>
          </cell>
          <cell r="G341" t="str">
            <v>20-01-01T00:00:00</v>
          </cell>
          <cell r="H341" t="str">
            <v>CMIG / GEGM</v>
          </cell>
          <cell r="J341" t="str">
            <v>&lt;DIV STYLE="text-align:Left;"&gt;&lt;DIV&gt;&lt;P&gt;&lt;SPAN&gt;Dado pertencente ao mapeamento 1:2000 da área urbana de 19 dos 21 municípios da Região Metropolitana do estado do Rio de Janeiro (municipio do Rio de Janeiro e Niterói já tinham bases próprias).&lt;/SPAN&gt;&lt;/P&gt;&lt;/DIV&gt;&lt;/DIV&gt;</v>
          </cell>
          <cell r="K341" t="str">
            <v>Curvas, Tanguá, Câmara Metropolitana</v>
          </cell>
          <cell r="L341" t="str">
            <v>Curvas de Nível de Tanguá - Câmara Metropolitana</v>
          </cell>
          <cell r="M341" t="str">
            <v>None</v>
          </cell>
          <cell r="N341" t="str">
            <v>por</v>
          </cell>
          <cell r="O341" t="str">
            <v>por</v>
          </cell>
          <cell r="P341" t="str">
            <v>File Geodatabase Feature Class</v>
          </cell>
          <cell r="S341" t="str">
            <v>EPSG</v>
          </cell>
          <cell r="T341" t="str">
            <v>6.11(9.2.0)</v>
          </cell>
          <cell r="U341" t="str">
            <v>Pedro Assis</v>
          </cell>
          <cell r="V341" t="str">
            <v>Fundação Centro Estadual de Estatísticas, Pesquisas e Formação de Servidores Públicos do Rio de Janeiro - CEPERJ</v>
          </cell>
          <cell r="W341" t="str">
            <v>Coordenador de Geociências da Fundação Ceperj</v>
          </cell>
          <cell r="Z341" t="str">
            <v>001</v>
          </cell>
          <cell r="AA341" t="str">
            <v>https://gis-portal.westeurope.cloudapp.azure.com/portal/sharing/rest/content/items/feed2e8d514c4afcacbe9ff21ce10478/data</v>
          </cell>
          <cell r="AF341" t="str">
            <v>20230130</v>
          </cell>
          <cell r="AJ341" t="str">
            <v>-42.806438</v>
          </cell>
          <cell r="AK341" t="str">
            <v>-42.697587</v>
          </cell>
          <cell r="AL341" t="str">
            <v>-22.770280</v>
          </cell>
          <cell r="AM341" t="str">
            <v>-22.709485</v>
          </cell>
          <cell r="AN341" t="str">
            <v>1</v>
          </cell>
        </row>
        <row r="342">
          <cell r="C342" t="str">
            <v>rel_ponto_cotado_50</v>
          </cell>
          <cell r="D342">
            <v>0</v>
          </cell>
          <cell r="E342" t="str">
            <v>A010_Fis_Altimetria</v>
          </cell>
          <cell r="F342" t="str">
            <v>Pontos Cotados - Base 1:50.000</v>
          </cell>
          <cell r="G342" t="str">
            <v>19-01-01T00:00:00</v>
          </cell>
          <cell r="H342" t="str">
            <v>GEROE</v>
          </cell>
          <cell r="J342" t="str">
            <v>&lt;DIV STYLE="text-align:Left;"&gt;&lt;DIV&gt;&lt;P&gt;&lt;SPAN&gt;Dado pertencente às bases de dados do GEROE - Grupo Executivo para Recuperação de Obras de Emergência.&lt;/SPAN&gt;&lt;/P&gt;&lt;/DIV&gt;&lt;/DIV&gt;</v>
          </cell>
          <cell r="K342" t="str">
            <v>Pontos Cotados, GEROE</v>
          </cell>
          <cell r="L342" t="str">
            <v>Pontos Cotados - Base 1:50.000</v>
          </cell>
          <cell r="M342" t="str">
            <v>None</v>
          </cell>
          <cell r="N342" t="str">
            <v>por</v>
          </cell>
          <cell r="O342" t="str">
            <v>por</v>
          </cell>
          <cell r="P342" t="str">
            <v>File Geodatabase Feature Class</v>
          </cell>
          <cell r="S342" t="str">
            <v>EPSG</v>
          </cell>
          <cell r="T342" t="str">
            <v>6.11(9.2.0)</v>
          </cell>
          <cell r="U342" t="str">
            <v>Pedro Assis</v>
          </cell>
          <cell r="V342" t="str">
            <v>Fundação Centro Estadual de Estatísticas, Pesquisas e Formação de Servidores Públicos do Rio de Janeiro - CEPERJ</v>
          </cell>
          <cell r="W342" t="str">
            <v>Coordenador de Geociências da Fundação Ceperj</v>
          </cell>
          <cell r="Z342" t="str">
            <v>001</v>
          </cell>
          <cell r="AA342" t="str">
            <v>https://gis-portal.westeurope.cloudapp.azure.com/portal/sharing/rest/content/items/effb6c62a0194685b7bc61f23a6bb696/data</v>
          </cell>
          <cell r="AF342" t="str">
            <v>20230130</v>
          </cell>
          <cell r="AJ342" t="str">
            <v>-44.999980</v>
          </cell>
          <cell r="AK342" t="str">
            <v>-40.821125</v>
          </cell>
          <cell r="AL342" t="str">
            <v>-23.425587</v>
          </cell>
          <cell r="AM342" t="str">
            <v>-20.750460</v>
          </cell>
          <cell r="AN342" t="str">
            <v>1</v>
          </cell>
        </row>
        <row r="343">
          <cell r="C343" t="str">
            <v>rel_ponto_cotado_cmig</v>
          </cell>
          <cell r="D343">
            <v>0</v>
          </cell>
          <cell r="E343" t="str">
            <v>A010_Fis_Altimetria</v>
          </cell>
          <cell r="F343" t="str">
            <v>Pontos Cotados - Câmara Metropolitana</v>
          </cell>
          <cell r="G343" t="str">
            <v>20-01-01T00:00:00</v>
          </cell>
          <cell r="H343" t="str">
            <v>CMIG / GEGM</v>
          </cell>
          <cell r="J343" t="str">
            <v>&lt;DIV STYLE="text-align:Left;"&gt;&lt;DIV&gt;&lt;P&gt;&lt;SPAN&gt;Dado pertencente ao mapeamento 1:2000 da área urbana de 19 dos 21 municípios da Região Metropolitana do estado do Rio de Janeiro (municípios do Rio de Janeiro e Niterói já tinham bases próprias).&lt;/SPAN&gt;&lt;/P&gt;&lt;/DIV&gt;&lt;/DIV&gt;</v>
          </cell>
          <cell r="K343" t="str">
            <v>Pontos, Cotados, Altimetria, Câmara Metropolitana</v>
          </cell>
          <cell r="L343" t="str">
            <v>Pontos Cotados - Câmara Metropolitana.</v>
          </cell>
          <cell r="M343" t="str">
            <v>None</v>
          </cell>
          <cell r="N343" t="str">
            <v>por</v>
          </cell>
          <cell r="O343" t="str">
            <v>por</v>
          </cell>
          <cell r="P343" t="str">
            <v>File Geodatabase Feature Class</v>
          </cell>
          <cell r="S343" t="str">
            <v>EPSG</v>
          </cell>
          <cell r="T343" t="str">
            <v>6.11(9.2.0)</v>
          </cell>
          <cell r="U343" t="str">
            <v>Pedro Assis</v>
          </cell>
          <cell r="V343" t="str">
            <v>Fundação Centro Estadual de Estatísticas, Pesquisas e Formação de Servidores Públicos do Rio de Janeiro - CEPERJ</v>
          </cell>
          <cell r="W343" t="str">
            <v>Coordenador de Geociências da Fundação Ceperj</v>
          </cell>
          <cell r="Z343" t="str">
            <v>001</v>
          </cell>
          <cell r="AA343" t="str">
            <v>https://gis-portal.westeurope.cloudapp.azure.com/portal/sharing/rest/content/items/1f15068662e648c6a2a8e659d3f5e252/data</v>
          </cell>
          <cell r="AF343" t="str">
            <v>20230130</v>
          </cell>
          <cell r="AJ343" t="str">
            <v>-43.891007</v>
          </cell>
          <cell r="AK343" t="str">
            <v>-42.513784</v>
          </cell>
          <cell r="AL343" t="str">
            <v>-22.974318</v>
          </cell>
          <cell r="AM343" t="str">
            <v>-22.477577</v>
          </cell>
          <cell r="AN343" t="str">
            <v>1</v>
          </cell>
        </row>
        <row r="344">
          <cell r="C344" t="str">
            <v>rel_ponto_cotado_pdbg_10</v>
          </cell>
          <cell r="D344">
            <v>0</v>
          </cell>
          <cell r="E344" t="str">
            <v>A010_Fis_Altimetria</v>
          </cell>
          <cell r="F344" t="str">
            <v>Pontos Cotados 1:10.000 - PDBG</v>
          </cell>
          <cell r="G344" t="str">
            <v>19-01-01T00:00:00</v>
          </cell>
          <cell r="H344" t="str">
            <v>Fundação CIDE</v>
          </cell>
          <cell r="J344" t="str">
            <v>&lt;DIV STYLE="text-align:Left;"&gt;&lt;DIV&gt;&lt;P&gt;&lt;SPAN&gt;Dado originário da base cartográfica elaborada a partir do mapeamento digital do Programa de Despoluição da Baia de Guanabara (PDBG), desenvolvido pela Fundação CIDE.   O PDBG resultou no levantamento aerofotogramétrico da área correspondente à Bacia Hidrográfica da Baia de Guanabara, na forma de fotografias aéreas na escala de 1:8.000, das quais foram elaboradas 552 cartas topográficas na escala de 1:2.000, recobrindo uma área com cerca de 640 km²; e fotografias aéreas na escala de 1:20.000, das quais foram elaboradas 97 cartas topográficas na escala de 1:10.000, que abrangem uma área de aproximadamente 2600 km².&lt;/SPAN&gt;&lt;/P&gt;&lt;/DIV&gt;&lt;/DIV&gt;</v>
          </cell>
          <cell r="K344" t="str">
            <v>Pontos, Cotados, PDBG, Altimetria</v>
          </cell>
          <cell r="L344" t="str">
            <v>Pontos cotados na escala 1:10.000 mapeados no contexto do Programa de Despoluição da Baia da Guanabara (PDBG) no ano de 2001.</v>
          </cell>
          <cell r="M344" t="str">
            <v>O componente mapeamento digital do Programa de Despoluição da Baia de Guanabara foi desenvolvido pela Fundação CIDE e resultou no levantamento aerofotogramétrico da área correspondente à Bacia Hidrográfica da Baia de Guanabara, na forma de fotografias aéreas nas escalas de 1:8.000 e 1:20.000, e mapas topográficos nas escalas de 1:2.000 e 1:10.000. Do vôo em 1:8.000 foram produzidas 552 cartas topográficas na escala de 1:2.000, recobrindo uma área com cerca de 640 km², com todas as entidades cartografadas separadas por níveis de informação, utilizando-se o software MaxiCAD (MAXIDATA), desenvolvido por empresa brasileira, capturando-se as informações das aerofotos e armazenando-as diretamente em meio digital, através de restituição aerofotogramétrica on-line.
Do vôo em 1:20.000, foram produzidas 97 cartas topográficas na escala de 1:10.000, envolvendo uma área de aproximadamente 2600 km², utilizando-se a tecnologia de mapeamento mencionada. Todos os mapas produzidos estão aqui disponibilizados no formato .DXF, compatível com os softwares AutoCad (AutoDesk), ArcView (ESRI) etc.
Os arquivos recebidos no formato CAD foram convertidos para o formato shapefile e adicionado o atributo "COTA" com as informações correspondentes. Após a conversão, foi realizado um controle de qualidade com o intuito de evitar descontinuidade ou possíveis desencontros entre linhas contínuas, porém, com origem em arquivos diferentes.</v>
          </cell>
          <cell r="N344" t="str">
            <v>por</v>
          </cell>
          <cell r="O344" t="str">
            <v>por</v>
          </cell>
          <cell r="P344" t="str">
            <v>File Geodatabase Feature Class</v>
          </cell>
          <cell r="S344" t="str">
            <v>EPSG</v>
          </cell>
          <cell r="T344" t="str">
            <v>6.11(9.2.0)</v>
          </cell>
          <cell r="U344" t="str">
            <v>Pedro Assis</v>
          </cell>
          <cell r="V344" t="str">
            <v>Fundação Centro Estadual de Estatísticas, Pesquisas e Formação de Servidores Públicos do Rio de Janeiro - CEPERJ</v>
          </cell>
          <cell r="W344" t="str">
            <v>Coordenador de Geociências da Fundação Ceperj</v>
          </cell>
          <cell r="Z344" t="str">
            <v>001</v>
          </cell>
          <cell r="AA344" t="str">
            <v>https://gis-portal.westeurope.cloudapp.azure.com/portal/sharing/rest/content/items/6ce34775558f412fa0f75a133f6847d0/data</v>
          </cell>
          <cell r="AF344" t="str">
            <v>20230130</v>
          </cell>
          <cell r="AJ344" t="str">
            <v>-43.563203</v>
          </cell>
          <cell r="AK344" t="str">
            <v>-42.562921</v>
          </cell>
          <cell r="AL344" t="str">
            <v>-22.958783</v>
          </cell>
          <cell r="AM344" t="str">
            <v>-22.417613</v>
          </cell>
          <cell r="AN344" t="str">
            <v>1</v>
          </cell>
        </row>
        <row r="345">
          <cell r="C345" t="str">
            <v>rie_areas_restricao_light</v>
          </cell>
          <cell r="D345">
            <v>0</v>
          </cell>
          <cell r="E345" t="str">
            <v>A070_Fis_Risco_Evento</v>
          </cell>
          <cell r="F345" t="str">
            <v>Áreas de Restrição - LIGHT</v>
          </cell>
          <cell r="G345" t="str">
            <v>20-01-01T00:00:00</v>
          </cell>
          <cell r="H345" t="str">
            <v>Grupo Executivo de Gestão Metropolitana/ LIGHT</v>
          </cell>
          <cell r="J345" t="str">
            <v>&lt;DIV STYLE="text-align:Left;"&gt;&lt;DIV&gt;&lt;P&gt;&lt;SPAN&gt;Dado gerado no âmbito do projeto Geovias Metropolitano, em parceria do Governo do Estado do Rio de Janeiro, através do Grupo Executivo de Gestão Metropolitana, e as Concessionárias de Serviços Públicos, que teve por objetivo o levantamento das redes das concessionárias de serviços públicos e avaliação dos impactos sobre o desenvolvimento urbano nas cidades, construindo uma base unificada e atualizada das redes de infraestrutura (de água, coleta e tratamento de esgoto sanitário, fornecimento de gás, fornecimento de energia elétrica, redes de telefonia e dados, duto vias, transportes urbanos etc.) metropolitana, afim de, assim, obter um banco de dados atualizado, condizente com o território e que auxilie na tomada de decisões e na gestão pública.    Tal projeto foi realizado em uma parceria entre o Governo do Estado do Rio de Janeiro - através do Grupo Executivo de Gestão Metropolitana -, e as Concessionárias de Serviços Públicos que atuam na Região Metropolitana do Rio de Janeiro: COMPANHIA DISTRIBUIDORA DE GÁS DO RIO DE JANEIRO – CEG; SERVIÇOS DE ELETRICIDADE S/A – LIGHT; AMPLA – GRUPO ENEL; COMPANHIA ESTADUAL DE ÁGUAS E ESGOTO – CEDAE; ÁGUAS DE NITERÓI; CLARO S.A.; TELEMAR NORTE LESTE S/A – OI; VIVO TELEFÔNICA;TRANSPETRO; FETRANSPOR e TRANSÔNIBUS.&lt;/SPAN&gt;&lt;/P&gt;&lt;/DIV&gt;&lt;/DIV&gt;</v>
          </cell>
          <cell r="K345" t="str">
            <v>Infraestrutura, GEOVIAS, Concessionárias, LIGHT</v>
          </cell>
          <cell r="L345" t="str">
            <v>Cadastro técnico de redes de infraestrutura elaborados por concessionárias de telecomunicações, saneamento, gás e energia elétrica em parceria com a Câmara Metropolitana do Rio de Janeiro, no âmbito do projeto Geovias Metropolitano.</v>
          </cell>
          <cell r="M345" t="str">
            <v>None</v>
          </cell>
          <cell r="N345" t="str">
            <v>por</v>
          </cell>
          <cell r="O345" t="str">
            <v>por</v>
          </cell>
          <cell r="P345" t="str">
            <v>File Geodatabase Feature Class</v>
          </cell>
          <cell r="S345" t="str">
            <v>EPSG</v>
          </cell>
          <cell r="T345" t="str">
            <v>6.11(9.2.0)</v>
          </cell>
          <cell r="U345" t="str">
            <v>Pedro Assis</v>
          </cell>
          <cell r="V345" t="str">
            <v>Fundação Centro Estadual de Estatísticas, Pesquisas e Formação de Servidores Públicos do Rio de Janeiro - CEPERJ</v>
          </cell>
          <cell r="W345" t="str">
            <v>Coordenador de Geociências da Fundação Ceperj</v>
          </cell>
          <cell r="Z345" t="str">
            <v>001</v>
          </cell>
          <cell r="AA345" t="str">
            <v>https://gis-portal.westeurope.cloudapp.azure.com/portal/sharing/rest/content/items/f4fb531d33c844fc8d62cd4422937ad0/data</v>
          </cell>
          <cell r="AF345" t="str">
            <v>20230120</v>
          </cell>
          <cell r="AJ345" t="str">
            <v>-44.682174</v>
          </cell>
          <cell r="AK345" t="str">
            <v>-41.613299</v>
          </cell>
          <cell r="AL345" t="str">
            <v>-23.367880</v>
          </cell>
          <cell r="AM345" t="str">
            <v>-21.755641</v>
          </cell>
          <cell r="AN345" t="str">
            <v>1</v>
          </cell>
        </row>
        <row r="346">
          <cell r="C346" t="str">
            <v>rie_barragem_dano_potenc_mprj</v>
          </cell>
          <cell r="D346">
            <v>0</v>
          </cell>
          <cell r="E346" t="str">
            <v>A070_Fis_Risco_Evento</v>
          </cell>
          <cell r="F346" t="str">
            <v>Barragens - Dano Potencial</v>
          </cell>
          <cell r="G346" t="str">
            <v>20-01-01T00:00:00</v>
          </cell>
          <cell r="H346" t="str">
            <v>GSBM</v>
          </cell>
          <cell r="J346" t="str">
            <v>&lt;DIV STYLE="text-align:Left;"&gt;&lt;DIV&gt;&lt;P&gt;&lt;SPAN&gt;Camada da base de dados do Ministério Público do estado do Rio de Janeiro utilizada na Infraestrutura de Dados Espaciais da Fundação CEPERJ com o intuito de centralizar a disponibilização de dados geoespaciais para suporte a tomada de decisões e democratização do acesso à informação.&lt;/SPAN&gt;&lt;/P&gt;&lt;/DIV&gt;&lt;/DIV&gt;</v>
          </cell>
          <cell r="K346" t="str">
            <v>Barragem, Mineração, Dano Potencial</v>
          </cell>
          <cell r="L346" t="str">
            <v>Dano Potencial das barragens localizadas no estado do Rio de Janeiro segundo GSBM.</v>
          </cell>
          <cell r="M346" t="str">
            <v>None</v>
          </cell>
          <cell r="N346" t="str">
            <v>por</v>
          </cell>
          <cell r="O346" t="str">
            <v>por</v>
          </cell>
          <cell r="P346" t="str">
            <v>File Geodatabase Feature Class</v>
          </cell>
          <cell r="S346" t="str">
            <v>EPSG</v>
          </cell>
          <cell r="T346" t="str">
            <v>6.11(9.2.0)</v>
          </cell>
          <cell r="U346" t="str">
            <v>Pedro Assis</v>
          </cell>
          <cell r="V346" t="str">
            <v>Fundação Centro Estadual de Estatísticas, Pesquisas e Formação de Servidores Públicos do Rio de Janeiro - CEPERJ</v>
          </cell>
          <cell r="W346" t="str">
            <v>Coordenador de Geociências da Fundação Ceperj</v>
          </cell>
          <cell r="Z346" t="str">
            <v>001</v>
          </cell>
          <cell r="AA346" t="str">
            <v>https://gis-portal.westeurope.cloudapp.azure.com/portal/sharing/rest/content/items/98f0f5c7396b4dbe86b6a4244e42f092/data</v>
          </cell>
          <cell r="AF346" t="str">
            <v>20230120</v>
          </cell>
          <cell r="AJ346" t="str">
            <v>-44.286191</v>
          </cell>
          <cell r="AK346" t="str">
            <v>-41.020544</v>
          </cell>
          <cell r="AL346" t="str">
            <v>-22.746051</v>
          </cell>
          <cell r="AM346" t="str">
            <v>-21.831090</v>
          </cell>
          <cell r="AN346" t="str">
            <v>1</v>
          </cell>
        </row>
        <row r="347">
          <cell r="C347" t="str">
            <v>rie_barragem_revis_period_mprj</v>
          </cell>
          <cell r="D347">
            <v>0</v>
          </cell>
          <cell r="E347" t="str">
            <v>A070_Fis_Risco_Evento</v>
          </cell>
          <cell r="F347" t="str">
            <v>Barragens - Revisões Periódicas</v>
          </cell>
          <cell r="G347" t="str">
            <v>20-01-01T00:00:00</v>
          </cell>
          <cell r="H347" t="str">
            <v>SNISB</v>
          </cell>
          <cell r="J347" t="str">
            <v>&lt;DIV STYLE="text-align:Left;"&gt;&lt;DIV&gt;&lt;P&gt;&lt;SPAN&gt;Camada da base de dados do Ministério Público do estado do Rio de Janeiro utilizada na Infraestrutura de Dados Espaciais da Fundação CEPERJ com o intuito de centralizar a disponibilização de dados geoespaciais para suporte a tomada de decisões e democratização do acesso à informação.    Ocorrência de revisões periódicas nas barragens localizadas no Estado do Rio de Janeiro de acordo com Relatório de Barragens de 2017 - SNISB.&lt;/SPAN&gt;&lt;/P&gt;&lt;/DIV&gt;&lt;/DIV&gt;</v>
          </cell>
          <cell r="K347" t="str">
            <v>Barragens, Mineração, SNISB, Revisão</v>
          </cell>
          <cell r="L347" t="str">
            <v>Revisões periódicas nas barragens localizadas no estado do Rio de Janeiro.</v>
          </cell>
          <cell r="M347" t="str">
            <v>None</v>
          </cell>
          <cell r="N347" t="str">
            <v>por</v>
          </cell>
          <cell r="O347" t="str">
            <v>por</v>
          </cell>
          <cell r="P347" t="str">
            <v>File Geodatabase Feature Class</v>
          </cell>
          <cell r="S347" t="str">
            <v>EPSG</v>
          </cell>
          <cell r="T347" t="str">
            <v>6.11(9.2.0)</v>
          </cell>
          <cell r="U347" t="str">
            <v>Pedro Assis</v>
          </cell>
          <cell r="V347" t="str">
            <v>Fundação Centro Estadual de Estatísticas, Pesquisas e Formação de Servidores Públicos do Rio de Janeiro - CEPERJ</v>
          </cell>
          <cell r="W347" t="str">
            <v>Coordenador de Geociências da Fundação Ceperj</v>
          </cell>
          <cell r="Z347" t="str">
            <v>001</v>
          </cell>
          <cell r="AA347" t="str">
            <v>https://gis-portal.westeurope.cloudapp.azure.com/portal/sharing/rest/content/items/cb4dd7ed48a249ba87f5d2f032824bb6/data</v>
          </cell>
          <cell r="AF347" t="str">
            <v>20230120</v>
          </cell>
          <cell r="AJ347" t="str">
            <v>-44.663900</v>
          </cell>
          <cell r="AK347" t="str">
            <v>-41.019609</v>
          </cell>
          <cell r="AL347" t="str">
            <v>-22.845000</v>
          </cell>
          <cell r="AM347" t="str">
            <v>-20.986629</v>
          </cell>
          <cell r="AN347" t="str">
            <v>1</v>
          </cell>
        </row>
        <row r="348">
          <cell r="C348" t="str">
            <v>rie_comunidades_areas_risco_mprj</v>
          </cell>
          <cell r="D348">
            <v>0</v>
          </cell>
          <cell r="E348" t="str">
            <v>A070_Fis_Risco_Evento</v>
          </cell>
          <cell r="F348" t="str">
            <v>Alertas Ambientais e Riscos em Comunidades</v>
          </cell>
          <cell r="G348" t="str">
            <v>20-01-01T00:00:00</v>
          </cell>
          <cell r="H348" t="str">
            <v>MPRJ / IBGE / IPP / GEOINEA / SNUC / DRM. CPRM / WIKIMAPIA</v>
          </cell>
          <cell r="J348" t="str">
            <v>&lt;DIV STYLE="text-align:Left;"&gt;&lt;DIV&gt;&lt;P&gt;&lt;SPAN&gt;Análise das comunidades (favelas e loteamentos) de diversas fontes - IPP, Aglomerados Subnormais do IBGE, Wikimapia- cruzadas com critérios ambientais (GEOINEA, SNUC e IBGE) e de suscetibilidade à riscos geológicos/geotécnicos (DRM, CPRM e Ministério da Integração Nacional). Elaboração MPRJ em Mapas, setembro de 2019.&lt;/SPAN&gt;&lt;/P&gt;&lt;/DIV&gt;&lt;/DIV&gt;</v>
          </cell>
          <cell r="K348" t="str">
            <v>Risco, Comunidades, Alertas</v>
          </cell>
          <cell r="L348" t="str">
            <v>Alertas Ambientais e Riscos em Comunidades.</v>
          </cell>
          <cell r="M348" t="str">
            <v>None</v>
          </cell>
          <cell r="N348" t="str">
            <v>por</v>
          </cell>
          <cell r="O348" t="str">
            <v>por</v>
          </cell>
          <cell r="P348" t="str">
            <v>File Geodatabase Feature Class</v>
          </cell>
          <cell r="S348" t="str">
            <v>EPSG</v>
          </cell>
          <cell r="T348" t="str">
            <v>6.11(9.2.0)</v>
          </cell>
          <cell r="U348" t="str">
            <v>Pedro Assis</v>
          </cell>
          <cell r="V348" t="str">
            <v>Fundação Centro Estadual de Estatísticas, Pesquisas e Formação de Servidores Públicos do Rio de Janeiro - CEPERJ</v>
          </cell>
          <cell r="W348" t="str">
            <v>Coordenador de Geociências da Fundação Ceperj</v>
          </cell>
          <cell r="Z348" t="str">
            <v>001</v>
          </cell>
          <cell r="AA348" t="str">
            <v>https://gis-portal.westeurope.cloudapp.azure.com/portal/sharing/rest/content/items/18a3eee5af3c4fa1adffbb8e227fc148/data</v>
          </cell>
          <cell r="AF348" t="str">
            <v>20230120</v>
          </cell>
          <cell r="AJ348" t="str">
            <v>-44.603927</v>
          </cell>
          <cell r="AK348" t="str">
            <v>-41.250523</v>
          </cell>
          <cell r="AL348" t="str">
            <v>-23.035209</v>
          </cell>
          <cell r="AM348" t="str">
            <v>-21.644443</v>
          </cell>
          <cell r="AN348" t="str">
            <v>1</v>
          </cell>
        </row>
        <row r="349">
          <cell r="C349" t="str">
            <v>rie_enxurrada_mprj</v>
          </cell>
          <cell r="D349">
            <v>0</v>
          </cell>
          <cell r="E349" t="str">
            <v>A070_Fis_Risco_Evento</v>
          </cell>
          <cell r="F349" t="str">
            <v>Suscetibilidade a Enxurradas</v>
          </cell>
          <cell r="G349" t="str">
            <v>20-01-01T00:00:00</v>
          </cell>
          <cell r="H349" t="str">
            <v>CPRM</v>
          </cell>
          <cell r="J349" t="str">
            <v>&lt;DIV STYLE="text-align:Left;"&gt;&lt;DIV&gt;&lt;P&gt;&lt;SPAN&gt;Camada da base de dados do Serviço Geológico do Brasil (CPRM), elaborado no âmbito das Cartas de Suscetibilidade a Movimentos Gravitacionais de Massa e Inundações, previsto no Plano Nacional de Gestão de Riscos e Resposta a Desastres Naturais, iniciado em 2012 em território brasileiro. As cartas de suscetibilidade são documentos cartográficos que representam a possibilidade de ocorrência de um determinado evento, que no caso deste projeto está relacionado à ocorrência de movimentos gravitacionais de massa e inundações.&lt;/SPAN&gt;&lt;/P&gt;&lt;/DIV&gt;&lt;/DIV&gt;</v>
          </cell>
          <cell r="K349" t="str">
            <v>Suscetibilidade, Movimentos de Massa, Enxurradas</v>
          </cell>
          <cell r="L349" t="str">
            <v>Dado gerado a partir das Cartas de Suscetibilidade a Movimentos Gravitacionais de Massa e Inundações do CPRM (2015).</v>
          </cell>
          <cell r="M349" t="str">
            <v>O levantamento consiste numa modelagem matemática validada em trabalho de campo por uma equipe de pesquisadores. As áreas são classificadas em alta, média e baixa suscetibilidade a movimentos de massa e inundações. O produto tem por objetivo gerar cartas de suscetibilidade a movimentos gravitacionais de massa (deslizamentos e corridas de massa) e a processos hidrológicos (inundações e enxurradas) para toda a extensão do município, ocupada ou não. As informações geradas para a elaboração da carta estão em conformidade temática com a escala 1:25.000 para o estado do Rio de Janeiro, podendo eventualmente ser apresentada em escalas menores.</v>
          </cell>
          <cell r="N349" t="str">
            <v>por</v>
          </cell>
          <cell r="O349" t="str">
            <v>por</v>
          </cell>
          <cell r="P349" t="str">
            <v>File Geodatabase Feature Class</v>
          </cell>
          <cell r="S349" t="str">
            <v>EPSG</v>
          </cell>
          <cell r="T349" t="str">
            <v>6.11(9.2.0)</v>
          </cell>
          <cell r="U349" t="str">
            <v>Pedro Assis</v>
          </cell>
          <cell r="V349" t="str">
            <v>Fundação Centro Estadual de Estatísticas, Pesquisas e Formação de Servidores Públicos do Rio de Janeiro - CEPERJ</v>
          </cell>
          <cell r="W349" t="str">
            <v>Coordenador de Geociências da Fundação Ceperj</v>
          </cell>
          <cell r="Z349" t="str">
            <v>001</v>
          </cell>
          <cell r="AA349" t="str">
            <v>https://gis-portal.westeurope.cloudapp.azure.com/portal/sharing/rest/content/items/5b5b9351a2944930bf7ee8b6ca571c1c/data</v>
          </cell>
          <cell r="AF349" t="str">
            <v>20230120</v>
          </cell>
          <cell r="AJ349" t="str">
            <v>-44.887864</v>
          </cell>
          <cell r="AK349" t="str">
            <v>-41.352481</v>
          </cell>
          <cell r="AL349" t="str">
            <v>-23.360366</v>
          </cell>
          <cell r="AM349" t="str">
            <v>-20.906258</v>
          </cell>
          <cell r="AN349" t="str">
            <v>1</v>
          </cell>
        </row>
        <row r="350">
          <cell r="C350" t="str">
            <v>rie_escorregamento_potenc_mprj</v>
          </cell>
          <cell r="D350">
            <v>0</v>
          </cell>
          <cell r="E350" t="str">
            <v>A070_Fis_Risco_Evento</v>
          </cell>
          <cell r="F350" t="str">
            <v>Escorregamentos Potenciais</v>
          </cell>
          <cell r="G350" t="str">
            <v>20-01-01T00:00:00</v>
          </cell>
          <cell r="H350" t="str">
            <v>DRM</v>
          </cell>
          <cell r="J350" t="str">
            <v>&lt;DIV STYLE="text-align:Left;"&gt;&lt;DIV&gt;&lt;P&gt;&lt;SPAN&gt;Cadastro de Escorregamentos Potenciais na Carta Geotécnica de Aptidão Urbana Específica (CGUI) do DRM. Os inventários dos setores foram identificados e analisados como um potencial de ocorrência pontual de escorregamentos futuros. As coordenadas foram registradas a partir do ponto de visada das encostas e setores em risco potencial.&lt;/SPAN&gt;&lt;/P&gt;&lt;/DIV&gt;&lt;/DIV&gt;</v>
          </cell>
          <cell r="K350" t="str">
            <v>Escorregamento, DRM, CGUI</v>
          </cell>
          <cell r="L350" t="str">
            <v>Escorregamentos Potenciais.</v>
          </cell>
          <cell r="M350" t="str">
            <v>None</v>
          </cell>
          <cell r="N350" t="str">
            <v>por</v>
          </cell>
          <cell r="O350" t="str">
            <v>por</v>
          </cell>
          <cell r="P350" t="str">
            <v>File Geodatabase Feature Class</v>
          </cell>
          <cell r="S350" t="str">
            <v>EPSG</v>
          </cell>
          <cell r="T350" t="str">
            <v>6.11(9.2.0)</v>
          </cell>
          <cell r="U350" t="str">
            <v>Pedro Assis</v>
          </cell>
          <cell r="V350" t="str">
            <v>Fundação Centro Estadual de Estatísticas, Pesquisas e Formação de Servidores Públicos do Rio de Janeiro - CEPERJ</v>
          </cell>
          <cell r="W350" t="str">
            <v>Coordenador de Geociências da Fundação Ceperj</v>
          </cell>
          <cell r="Z350" t="str">
            <v>001</v>
          </cell>
          <cell r="AA350" t="str">
            <v>https://gis-portal.westeurope.cloudapp.azure.com/portal/sharing/rest/content/items/ba9ea6e3853f4e2bad4f9965af276706/data</v>
          </cell>
          <cell r="AF350" t="str">
            <v>20230120</v>
          </cell>
          <cell r="AJ350" t="str">
            <v>-44.550854</v>
          </cell>
          <cell r="AK350" t="str">
            <v>-41.739638</v>
          </cell>
          <cell r="AL350" t="str">
            <v>-23.091955</v>
          </cell>
          <cell r="AM350" t="str">
            <v>-21.096532</v>
          </cell>
          <cell r="AN350" t="str">
            <v>1</v>
          </cell>
        </row>
        <row r="351">
          <cell r="C351" t="str">
            <v>rie_espelhos_risco_potenc_mprj</v>
          </cell>
          <cell r="D351">
            <v>0</v>
          </cell>
          <cell r="E351" t="str">
            <v>A070_Fis_Risco_Evento</v>
          </cell>
          <cell r="F351" t="str">
            <v>Espelhos de Risco Potencial</v>
          </cell>
          <cell r="G351" t="str">
            <v>20-01-01T00:00:00</v>
          </cell>
          <cell r="H351" t="str">
            <v>NADE/DRM</v>
          </cell>
          <cell r="J351" t="str">
            <v>&lt;DIV STYLE="text-align:Left;"&gt;&lt;DIV&gt;&lt;P&gt;&lt;SPAN&gt;Camada da base de dados do Ministério Público do estado do Rio de Janeiro utilizada na Infraestrutura de Dados Espaciais da Fundação CEPERJ com o intuito de centralizar a disponibilização de dados geoespaciais para suporte a tomada de decisões e democratização do acesso à informação.&lt;/SPAN&gt;&lt;/P&gt;&lt;/DIV&gt;&lt;/DIV&gt;</v>
          </cell>
          <cell r="K351" t="str">
            <v>Espelhos de Risco, DRM</v>
          </cell>
          <cell r="L351" t="str">
            <v>Pontos de visada das regiões em risco potencial para áreas de expansão urbana. Coordenadas obtidas a partir do ponto de visada das áreas de risco potencial registradas em fotos panorâmicas.</v>
          </cell>
          <cell r="M351" t="str">
            <v>None</v>
          </cell>
          <cell r="N351" t="str">
            <v>por</v>
          </cell>
          <cell r="O351" t="str">
            <v>por</v>
          </cell>
          <cell r="P351" t="str">
            <v>File Geodatabase Feature Class</v>
          </cell>
          <cell r="S351" t="str">
            <v>EPSG</v>
          </cell>
          <cell r="T351" t="str">
            <v>6.11(9.2.0)</v>
          </cell>
          <cell r="U351" t="str">
            <v>Pedro Assis</v>
          </cell>
          <cell r="V351" t="str">
            <v>Fundação Centro Estadual de Estatísticas, Pesquisas e Formação de Servidores Públicos do Rio de Janeiro - CEPERJ</v>
          </cell>
          <cell r="W351" t="str">
            <v>Coordenador de Geociências da Fundação Ceperj</v>
          </cell>
          <cell r="Z351" t="str">
            <v>001</v>
          </cell>
          <cell r="AA351" t="str">
            <v>https://gis-portal.westeurope.cloudapp.azure.com/portal/sharing/rest/content/items/dfe881297af04fad943fba039be236d0/data</v>
          </cell>
          <cell r="AF351" t="str">
            <v>20230120</v>
          </cell>
          <cell r="AJ351" t="str">
            <v>-44.525316</v>
          </cell>
          <cell r="AK351" t="str">
            <v>-41.790241</v>
          </cell>
          <cell r="AL351" t="str">
            <v>-23.031017</v>
          </cell>
          <cell r="AM351" t="str">
            <v>-21.095438</v>
          </cell>
          <cell r="AN351" t="str">
            <v>1</v>
          </cell>
        </row>
        <row r="352">
          <cell r="C352" t="str">
            <v>rie_fragilidade</v>
          </cell>
          <cell r="D352">
            <v>0</v>
          </cell>
          <cell r="E352" t="str">
            <v>A070_Fis_Risco_Evento</v>
          </cell>
          <cell r="F352" t="str">
            <v>Índice de Fragilidade do Meio Físico</v>
          </cell>
          <cell r="G352" t="str">
            <v>20-01-01T00:00:00</v>
          </cell>
          <cell r="H352" t="str">
            <v>GEOPEA</v>
          </cell>
          <cell r="J352" t="str">
            <v>&lt;DIV STYLE="text-align:Left;"&gt;&lt;DIV&gt;&lt;P&gt;&lt;SPAN&gt;Indíce de fragilidade do meio físico do Rio de Janeiro&lt;/SPAN&gt;&lt;/P&gt;&lt;/DIV&gt;&lt;/DIV&gt;</v>
          </cell>
          <cell r="K352" t="str">
            <v>Fragilidade, Meio Físico, Estado do Rio de Janeiro</v>
          </cell>
          <cell r="L352" t="str">
            <v>Índice de Fragilidade do Meio Físico</v>
          </cell>
          <cell r="M352" t="str">
            <v>Dado criado em 2010 e revisado em 2012.</v>
          </cell>
          <cell r="N352" t="str">
            <v>por</v>
          </cell>
          <cell r="O352" t="str">
            <v>por</v>
          </cell>
          <cell r="P352" t="str">
            <v>File Geodatabase Feature Class</v>
          </cell>
          <cell r="S352" t="str">
            <v>EPSG</v>
          </cell>
          <cell r="T352" t="str">
            <v>6.11(9.2.0)</v>
          </cell>
          <cell r="U352" t="str">
            <v>Pedro Assis</v>
          </cell>
          <cell r="V352" t="str">
            <v>Fundação Centro Estadual de Estatísticas, Pesquisas e Formação de Servidores Públicos do Rio de Janeiro - CEPERJ</v>
          </cell>
          <cell r="W352" t="str">
            <v>Coordenador de Geociências da Fundação Ceperj</v>
          </cell>
          <cell r="Z352" t="str">
            <v>001</v>
          </cell>
          <cell r="AA352" t="str">
            <v>https://gis-portal.westeurope.cloudapp.azure.com/portal/sharing/rest/content/items/4a990299b67f4e0bb58ea2b99ca29c0b/data</v>
          </cell>
          <cell r="AF352" t="str">
            <v>20230120</v>
          </cell>
          <cell r="AJ352" t="str">
            <v>-44.887822</v>
          </cell>
          <cell r="AK352" t="str">
            <v>-40.957425</v>
          </cell>
          <cell r="AL352" t="str">
            <v>-23.368271</v>
          </cell>
          <cell r="AM352" t="str">
            <v>-20.763378</v>
          </cell>
          <cell r="AN352" t="str">
            <v>1</v>
          </cell>
          <cell r="AO352" t="str">
            <v>0.000000</v>
          </cell>
          <cell r="AP352" t="str">
            <v>0.000000</v>
          </cell>
        </row>
        <row r="353">
          <cell r="C353" t="str">
            <v>rie_hist_danos_mprj</v>
          </cell>
          <cell r="D353">
            <v>0</v>
          </cell>
          <cell r="E353" t="str">
            <v>A070_Fis_Risco_Evento</v>
          </cell>
          <cell r="F353" t="str">
            <v>Histórico de Danos Informados em Desastres</v>
          </cell>
          <cell r="G353" t="str">
            <v>20-01-01T00:00:00</v>
          </cell>
          <cell r="H353" t="str">
            <v>S2iD</v>
          </cell>
          <cell r="J353" t="str">
            <v>&lt;DIV STYLE="text-align:Left;"&gt;&lt;DIV&gt;&lt;P&gt;&lt;SPAN&gt;Relatório Gerencial de Danos Informados do Sistema Integrado de Informações sobre Desastre, extraídos ano a ano desde 2013 a 2018 e agrupados pelo total de danos notificados pelos municípios no ano.&lt;/SPAN&gt;&lt;/P&gt;&lt;/DIV&gt;&lt;/DIV&gt;</v>
          </cell>
          <cell r="K353" t="str">
            <v>Danos, Desastres, MPRJ</v>
          </cell>
          <cell r="L353" t="str">
            <v>Histórico de Danos Informados em Desastres.</v>
          </cell>
          <cell r="M353" t="str">
            <v>None</v>
          </cell>
          <cell r="N353" t="str">
            <v>por</v>
          </cell>
          <cell r="O353" t="str">
            <v>por</v>
          </cell>
          <cell r="P353" t="str">
            <v>File Geodatabase Feature Class</v>
          </cell>
          <cell r="S353" t="str">
            <v>EPSG</v>
          </cell>
          <cell r="T353" t="str">
            <v>6.11(9.2.0)</v>
          </cell>
          <cell r="U353" t="str">
            <v>Pedro Assis</v>
          </cell>
          <cell r="V353" t="str">
            <v>Fundação Centro Estadual de Estatísticas, Pesquisas e Formação de Servidores Públicos do Rio de Janeiro - CEPERJ</v>
          </cell>
          <cell r="W353" t="str">
            <v>Coordenador de Geociências da Fundação Ceperj</v>
          </cell>
          <cell r="Z353" t="str">
            <v>001</v>
          </cell>
          <cell r="AA353" t="str">
            <v>https://gis-portal.westeurope.cloudapp.azure.com/portal/sharing/rest/content/items/5f1f5623be324993bde84f15d2fc62f1/data</v>
          </cell>
          <cell r="AF353" t="str">
            <v>20230120</v>
          </cell>
          <cell r="AJ353" t="str">
            <v>-44.888029</v>
          </cell>
          <cell r="AK353" t="str">
            <v>-40.959267</v>
          </cell>
          <cell r="AL353" t="str">
            <v>-23.369967</v>
          </cell>
          <cell r="AM353" t="str">
            <v>-20.763170</v>
          </cell>
          <cell r="AN353" t="str">
            <v>1</v>
          </cell>
        </row>
        <row r="354">
          <cell r="C354" t="str">
            <v>rie_inundacao_cprm</v>
          </cell>
          <cell r="D354">
            <v>0</v>
          </cell>
          <cell r="E354" t="str">
            <v>A070_Fis_Risco_Evento</v>
          </cell>
          <cell r="F354" t="str">
            <v>Inundações - CPRM</v>
          </cell>
          <cell r="G354" t="str">
            <v>20-01-01T00:00:00</v>
          </cell>
          <cell r="H354" t="str">
            <v>CPRM</v>
          </cell>
          <cell r="J354" t="str">
            <v>&lt;DIV STYLE="text-align:Left;"&gt;&lt;DIV&gt;&lt;P&gt;&lt;SPAN&gt;Dado gerado pela Fundação CEPERJ com o intuito de centralizar a disponibilização de dados geoespaciais para suporte a tomada de decisões e democratização do acesso à informação.&lt;/SPAN&gt;&lt;/P&gt;&lt;/DIV&gt;&lt;/DIV&gt;</v>
          </cell>
          <cell r="K354" t="str">
            <v>Inundação, CPRM</v>
          </cell>
          <cell r="L354" t="str">
            <v>Inundações - CPRM.</v>
          </cell>
          <cell r="M354" t="str">
            <v>None</v>
          </cell>
          <cell r="N354" t="str">
            <v>por</v>
          </cell>
          <cell r="O354" t="str">
            <v>por</v>
          </cell>
          <cell r="P354" t="str">
            <v>File Geodatabase Feature Class</v>
          </cell>
          <cell r="S354" t="str">
            <v>EPSG</v>
          </cell>
          <cell r="T354" t="str">
            <v>6.11(9.2.0)</v>
          </cell>
          <cell r="U354" t="str">
            <v>Pedro Assis</v>
          </cell>
          <cell r="V354" t="str">
            <v>Fundação Centro Estadual de Estatísticas, Pesquisas e Formação de Servidores Públicos do Rio de Janeiro - CEPERJ</v>
          </cell>
          <cell r="W354" t="str">
            <v>Coordenador de Geociências da Fundação Ceperj</v>
          </cell>
          <cell r="Z354" t="str">
            <v>001</v>
          </cell>
          <cell r="AA354" t="str">
            <v>https://gis-portal.westeurope.cloudapp.azure.com/portal/sharing/rest/content/items/fa78bb95e39c4e25831368a37f094e87/data</v>
          </cell>
          <cell r="AF354" t="str">
            <v>20230120</v>
          </cell>
          <cell r="AJ354" t="str">
            <v>-44.775856</v>
          </cell>
          <cell r="AK354" t="str">
            <v>-40.959259</v>
          </cell>
          <cell r="AL354" t="str">
            <v>-23.343473</v>
          </cell>
          <cell r="AM354" t="str">
            <v>-20.763700</v>
          </cell>
          <cell r="AN354" t="str">
            <v>1</v>
          </cell>
          <cell r="AO354" t="str">
            <v>0.000000</v>
          </cell>
          <cell r="AP354" t="str">
            <v>0.000000</v>
          </cell>
        </row>
        <row r="355">
          <cell r="C355" t="str">
            <v>rie_inundacao_mprj_a</v>
          </cell>
          <cell r="D355">
            <v>0</v>
          </cell>
          <cell r="E355" t="str">
            <v>A070_Fis_Risco_Evento</v>
          </cell>
          <cell r="F355" t="str">
            <v>Suscetibilidade a Inundações</v>
          </cell>
          <cell r="G355" t="str">
            <v>20-01-01T00:00:00</v>
          </cell>
          <cell r="H355" t="str">
            <v>CPRM</v>
          </cell>
          <cell r="J355" t="str">
            <v>&lt;DIV STYLE="text-align:Left;"&gt;&lt;DIV&gt;&lt;P&gt;&lt;SPAN&gt;Camada da base de dados do Serviço Geológico do Brasil (CPRM), elaborado no âmbito das Cartas de Suscetibilidade a Movimentos Gravitacionais de Massa e Inundações, previsto no Plano Nacional de Gestão de Riscos e Resposta a Desastres Naturais, iniciado em 2012 em território brasileiro. As cartas de suscetibilidade são documentos cartográficos que representam a possibilidade de ocorrência de um determinado evento, que no caso deste projeto está relacionado à ocorrência de movimentos gravitacionais de massa e inundações.&lt;/SPAN&gt;&lt;/P&gt;&lt;/DIV&gt;&lt;/DIV&gt;</v>
          </cell>
          <cell r="K355" t="str">
            <v>Suscetibilidade, Inundação</v>
          </cell>
          <cell r="L355" t="str">
            <v>Dado gerado a partir das Cartas de Suscetibilidade a Movimentos Gravitacionais de Massa e Inundações do CPRM (2015).</v>
          </cell>
          <cell r="M355" t="str">
            <v>O levantamento consiste numa modelagem matemática validada em trabalho de campo por uma equipe de pesquisadores. As áreas são classificadas em alta, média e baixa suscetibilidade a movimentos de massa e inundações. O produto tem por objetivo gerar cartas de suscetibilidade a movimentos gravitacionais de massa (deslizamentos e corridas de massa) e a processos hidrológicos (inundações e enxurradas) para toda a extensão do município, ocupada ou não. As informações geradas para a elaboração da carta estão em conformidade temática com a escala 1:25.000 para o estado do Rio de Janeiro, podendo eventualmente ser apresentada em escalas menores.</v>
          </cell>
          <cell r="N355" t="str">
            <v>por</v>
          </cell>
          <cell r="O355" t="str">
            <v>por</v>
          </cell>
          <cell r="P355" t="str">
            <v>File Geodatabase Feature Class</v>
          </cell>
          <cell r="S355" t="str">
            <v>EPSG</v>
          </cell>
          <cell r="T355" t="str">
            <v>6.11(9.2.0)</v>
          </cell>
          <cell r="U355" t="str">
            <v>Pedro Assis</v>
          </cell>
          <cell r="V355" t="str">
            <v>Fundação Centro Estadual de Estatísticas, Pesquisas e Formação de Servidores Públicos do Rio de Janeiro - CEPERJ</v>
          </cell>
          <cell r="W355" t="str">
            <v>Coordenador de Geociências da Fundação Ceperj</v>
          </cell>
          <cell r="Z355" t="str">
            <v>001</v>
          </cell>
          <cell r="AA355" t="str">
            <v>https://gis-portal.westeurope.cloudapp.azure.com/portal/sharing/rest/content/items/a1daacbd4bee4344aea1aca0a1b8f2bc/data</v>
          </cell>
          <cell r="AF355" t="str">
            <v>20230120</v>
          </cell>
          <cell r="AJ355" t="str">
            <v>-44.775394</v>
          </cell>
          <cell r="AK355" t="str">
            <v>-40.958850</v>
          </cell>
          <cell r="AL355" t="str">
            <v>-23.343044</v>
          </cell>
          <cell r="AM355" t="str">
            <v>-20.763378</v>
          </cell>
          <cell r="AN355" t="str">
            <v>1</v>
          </cell>
        </row>
        <row r="356">
          <cell r="C356" t="str">
            <v>rie_inundacao_mprj_p</v>
          </cell>
          <cell r="D356">
            <v>0</v>
          </cell>
          <cell r="E356" t="str">
            <v>A070_Fis_Risco_Evento</v>
          </cell>
          <cell r="F356" t="str">
            <v>Pontos de Inundação</v>
          </cell>
          <cell r="G356" t="str">
            <v>20-01-01T00:00:00</v>
          </cell>
          <cell r="H356" t="str">
            <v>GEOINEA</v>
          </cell>
          <cell r="J356" t="str">
            <v>&lt;DIV STYLE="text-align:Left;"&gt;&lt;DIV&gt;&lt;P&gt;&lt;SPAN&gt;Camada da base de dados do Ministério Público do estado do Rio de Janeiro utilizada na Infraestrutura de Dados Espaciais da Fundação CEPERJ com o intuito de centralizar a disponibilização de dados geoespaciais para suporte a tomada de decisões e democratização do acesso à informação.&lt;/SPAN&gt;&lt;/P&gt;&lt;/DIV&gt;&lt;/DIV&gt;</v>
          </cell>
          <cell r="K356" t="str">
            <v>Inundação, Locais</v>
          </cell>
          <cell r="L356" t="str">
            <v>Principais locais de Inundação no estado do Rio de Janeiro levantados no âmbito do Plano Estadual de Recursos Hídricos.</v>
          </cell>
          <cell r="M356" t="str">
            <v>None</v>
          </cell>
          <cell r="N356" t="str">
            <v>por</v>
          </cell>
          <cell r="O356" t="str">
            <v>por</v>
          </cell>
          <cell r="P356" t="str">
            <v>File Geodatabase Feature Class</v>
          </cell>
          <cell r="S356" t="str">
            <v>EPSG</v>
          </cell>
          <cell r="T356" t="str">
            <v>6.11(9.2.0)</v>
          </cell>
          <cell r="U356" t="str">
            <v>Pedro Assis</v>
          </cell>
          <cell r="V356" t="str">
            <v>Fundação Centro Estadual de Estatísticas, Pesquisas e Formação de Servidores Públicos do Rio de Janeiro - CEPERJ</v>
          </cell>
          <cell r="W356" t="str">
            <v>Coordenador de Geociências da Fundação Ceperj</v>
          </cell>
          <cell r="Z356" t="str">
            <v>001</v>
          </cell>
          <cell r="AA356" t="str">
            <v>https://gis-portal.westeurope.cloudapp.azure.com/portal/sharing/rest/content/items/9b2f129043c940cf848323f45645d257/data</v>
          </cell>
          <cell r="AF356" t="str">
            <v>20230120</v>
          </cell>
          <cell r="AJ356" t="str">
            <v>-44.728865</v>
          </cell>
          <cell r="AK356" t="str">
            <v>-40.966168</v>
          </cell>
          <cell r="AL356" t="str">
            <v>-23.272352</v>
          </cell>
          <cell r="AM356" t="str">
            <v>-20.963369</v>
          </cell>
          <cell r="AN356" t="str">
            <v>1</v>
          </cell>
        </row>
        <row r="357">
          <cell r="C357" t="str">
            <v>rie_inventario_mprj</v>
          </cell>
          <cell r="D357">
            <v>0</v>
          </cell>
          <cell r="E357" t="str">
            <v>A070_Fis_Risco_Evento</v>
          </cell>
          <cell r="F357" t="str">
            <v>Inventário de Risco Iminente</v>
          </cell>
          <cell r="G357" t="str">
            <v>20-01-01T00:00:00</v>
          </cell>
          <cell r="H357" t="str">
            <v>DRM / FECAM/SEA</v>
          </cell>
          <cell r="J357" t="str">
            <v>&lt;DIV STYLE="text-align:Left;"&gt;&lt;DIV&gt;&lt;P&gt;&lt;SPAN&gt;Camada da base de dados do Ministério Público do estado do Rio de Janeiro utilizada na Infraestrutura de Dados Espaciais da Fundação CEPERJ com o intuito de centralizar a disponibilização de dados geoespaciais para suporte a tomada de decisões e democratização do acesso à informação.&lt;/SPAN&gt;&lt;/P&gt;&lt;/DIV&gt;&lt;/DIV&gt;</v>
          </cell>
          <cell r="K357" t="str">
            <v>Risco, Escorregamentos, DRM</v>
          </cell>
          <cell r="L357" t="str">
            <v>Cartografia de Risco iminente a Escorregamentos em encostas dos Municípios Fluminenses. Período de inventário: 2011 a 2013.</v>
          </cell>
          <cell r="M357" t="str">
            <v>None</v>
          </cell>
          <cell r="N357" t="str">
            <v>por</v>
          </cell>
          <cell r="O357" t="str">
            <v>por</v>
          </cell>
          <cell r="P357" t="str">
            <v>File Geodatabase Feature Class</v>
          </cell>
          <cell r="S357" t="str">
            <v>EPSG</v>
          </cell>
          <cell r="T357" t="str">
            <v>6.11(9.2.0)</v>
          </cell>
          <cell r="U357" t="str">
            <v>Pedro Assis</v>
          </cell>
          <cell r="V357" t="str">
            <v>Fundação Centro Estadual de Estatísticas, Pesquisas e Formação de Servidores Públicos do Rio de Janeiro - CEPERJ</v>
          </cell>
          <cell r="W357" t="str">
            <v>Coordenador de Geociências da Fundação Ceperj</v>
          </cell>
          <cell r="Z357" t="str">
            <v>001</v>
          </cell>
          <cell r="AA357" t="str">
            <v>https://gis-portal.westeurope.cloudapp.azure.com/portal/sharing/rest/content/items/45ef5ac3020e485c972dbf4d69b6d201/data</v>
          </cell>
          <cell r="AF357" t="str">
            <v>20230120</v>
          </cell>
          <cell r="AJ357" t="str">
            <v>-44.789259</v>
          </cell>
          <cell r="AK357" t="str">
            <v>-41.013026</v>
          </cell>
          <cell r="AL357" t="str">
            <v>-23.350054</v>
          </cell>
          <cell r="AM357" t="str">
            <v>-20.820287</v>
          </cell>
          <cell r="AN357" t="str">
            <v>1</v>
          </cell>
        </row>
        <row r="358">
          <cell r="C358" t="str">
            <v>rie_movimento_massa_mprj</v>
          </cell>
          <cell r="D358">
            <v>0</v>
          </cell>
          <cell r="E358" t="str">
            <v>A070_Fis_Risco_Evento</v>
          </cell>
          <cell r="F358" t="str">
            <v>Movimentos de Massas</v>
          </cell>
          <cell r="G358" t="str">
            <v>20-01-01T00:00:00</v>
          </cell>
          <cell r="H358" t="str">
            <v>CPRM</v>
          </cell>
          <cell r="J358" t="str">
            <v>&lt;DIV STYLE="text-align:Left;"&gt;&lt;DIV&gt;&lt;P&gt;&lt;SPAN&gt;Camada da base de dados do Ministério Público do estado do Rio de Janeiro utilizada na Infraestrutura de Dados Espaciais da Fundação CEPERJ com o intuito de centralizar a disponibilização de dados geoespaciais para suporte a tomada de decisões e democratização do acesso à informação.&lt;/SPAN&gt;&lt;/P&gt;&lt;/DIV&gt;&lt;/DIV&gt;</v>
          </cell>
          <cell r="K358" t="str">
            <v>Suscetibilidade, Movimentos de Massa, Inundação</v>
          </cell>
          <cell r="L358" t="str">
            <v>Cartas de Suscetibilidade a Movimentos Gravitacionais de Massa e Inundação produzidas pelo CPRM (2015).</v>
          </cell>
          <cell r="M358" t="str">
            <v>None</v>
          </cell>
          <cell r="N358" t="str">
            <v>por</v>
          </cell>
          <cell r="O358" t="str">
            <v>por</v>
          </cell>
          <cell r="P358" t="str">
            <v>File Geodatabase Feature Class</v>
          </cell>
          <cell r="S358" t="str">
            <v>EPSG</v>
          </cell>
          <cell r="T358" t="str">
            <v>6.11(9.2.0)</v>
          </cell>
          <cell r="U358" t="str">
            <v>Pedro Assis</v>
          </cell>
          <cell r="V358" t="str">
            <v>Fundação Centro Estadual de Estatísticas, Pesquisas e Formação de Servidores Públicos do Rio de Janeiro - CEPERJ</v>
          </cell>
          <cell r="W358" t="str">
            <v>Coordenador de Geociências da Fundação Ceperj</v>
          </cell>
          <cell r="Z358" t="str">
            <v>001</v>
          </cell>
          <cell r="AA358" t="str">
            <v>https://gis-portal.westeurope.cloudapp.azure.com/portal/sharing/rest/content/items/4f610e45f49d4a2f90cd9d7aca86daff/data</v>
          </cell>
          <cell r="AF358" t="str">
            <v>20230120</v>
          </cell>
          <cell r="AJ358" t="str">
            <v>-44.887959</v>
          </cell>
          <cell r="AK358" t="str">
            <v>-41.509421</v>
          </cell>
          <cell r="AL358" t="str">
            <v>-23.358882</v>
          </cell>
          <cell r="AM358" t="str">
            <v>-21.022162</v>
          </cell>
          <cell r="AN358" t="str">
            <v>1</v>
          </cell>
          <cell r="AO358" t="str">
            <v>0.000000</v>
          </cell>
          <cell r="AP358" t="str">
            <v>0.000000</v>
          </cell>
        </row>
        <row r="359">
          <cell r="C359" t="str">
            <v>rie_setores_risco_iminent_mprj</v>
          </cell>
          <cell r="D359">
            <v>0</v>
          </cell>
          <cell r="E359" t="str">
            <v>A070_Fis_Risco_Evento</v>
          </cell>
          <cell r="F359" t="str">
            <v>Setores de Riscos Iminentes a Escorregamentos (SRI)</v>
          </cell>
          <cell r="G359" t="str">
            <v>20-01-01T00:00:00</v>
          </cell>
          <cell r="H359" t="str">
            <v>NADE/DRM</v>
          </cell>
          <cell r="J359" t="str">
            <v>&lt;DIV STYLE="text-align:Left;"&gt;&lt;DIV&gt;&lt;P&gt;&lt;SPAN&gt;Comparativo da evolução da vulnerabilidade e escorregamentos nos municípios com a situação mapeada no Plano Estadual de Recursos Hídricos (PERHI).&lt;/SPAN&gt;&lt;/P&gt;&lt;/DIV&gt;&lt;/DIV&gt;</v>
          </cell>
          <cell r="K359" t="str">
            <v>Evolução, Vulnerabilidade</v>
          </cell>
          <cell r="L359" t="str">
            <v>Setores de Riscos Iminentes a Escorregamentos (SRI).</v>
          </cell>
          <cell r="M359" t="str">
            <v>None</v>
          </cell>
          <cell r="N359" t="str">
            <v>por</v>
          </cell>
          <cell r="O359" t="str">
            <v>por</v>
          </cell>
          <cell r="P359" t="str">
            <v>File Geodatabase Feature Class</v>
          </cell>
          <cell r="S359" t="str">
            <v>EPSG</v>
          </cell>
          <cell r="T359" t="str">
            <v>6.11(9.2.0)</v>
          </cell>
          <cell r="U359" t="str">
            <v>Pedro Assis</v>
          </cell>
          <cell r="V359" t="str">
            <v>Fundação Centro Estadual de Estatísticas, Pesquisas e Formação de Servidores Públicos do Rio de Janeiro - CEPERJ</v>
          </cell>
          <cell r="W359" t="str">
            <v>Coordenador de Geociências da Fundação Ceperj</v>
          </cell>
          <cell r="Z359" t="str">
            <v>001</v>
          </cell>
          <cell r="AA359" t="str">
            <v>https://gis-portal.westeurope.cloudapp.azure.com/portal/sharing/rest/content/items/35e4633fedd346819a21488ce626d79b/data</v>
          </cell>
          <cell r="AF359" t="str">
            <v>20230120</v>
          </cell>
          <cell r="AJ359" t="str">
            <v>-44.888029</v>
          </cell>
          <cell r="AK359" t="str">
            <v>-40.959267</v>
          </cell>
          <cell r="AL359" t="str">
            <v>-23.369967</v>
          </cell>
          <cell r="AM359" t="str">
            <v>-20.763170</v>
          </cell>
          <cell r="AN359" t="str">
            <v>1</v>
          </cell>
        </row>
        <row r="360">
          <cell r="C360" t="str">
            <v>rie_suscetibilidade_erosao</v>
          </cell>
          <cell r="D360">
            <v>0</v>
          </cell>
          <cell r="E360" t="str">
            <v>A070_Fis_Risco_Evento</v>
          </cell>
          <cell r="F360" t="str">
            <v>Risco de Suscetibilidade à Erosão</v>
          </cell>
          <cell r="G360" t="str">
            <v>20-01-01T00:00:00</v>
          </cell>
          <cell r="H360" t="str">
            <v>CMIG / GEGM</v>
          </cell>
          <cell r="J360" t="str">
            <v>&lt;DIV STYLE="text-align:Left;"&gt;&lt;DIV&gt;&lt;P&gt;&lt;SPAN&gt;Dado pertencente ao mapeamento 1:2000 da área urbana de 19 dos 21 municípios da Região Metropolitana do estado do Rio de Janeiro (município do Rio de Janeiro e Niterói já tinham bases próprias).&lt;/SPAN&gt;&lt;/P&gt;&lt;/DIV&gt;&lt;/DIV&gt;</v>
          </cell>
          <cell r="K360" t="str">
            <v>Risco, Suscetibilidade, Erosão</v>
          </cell>
          <cell r="L360" t="str">
            <v>Risco de Suscetibilidade à Erosão.</v>
          </cell>
          <cell r="M360" t="str">
            <v>None</v>
          </cell>
          <cell r="N360" t="str">
            <v>por</v>
          </cell>
          <cell r="O360" t="str">
            <v>por</v>
          </cell>
          <cell r="P360" t="str">
            <v>File Geodatabase Feature Class</v>
          </cell>
          <cell r="S360" t="str">
            <v>EPSG</v>
          </cell>
          <cell r="T360" t="str">
            <v>6.11(9.2.0)</v>
          </cell>
          <cell r="U360" t="str">
            <v>Pedro Assis</v>
          </cell>
          <cell r="V360" t="str">
            <v>Fundação Centro Estadual de Estatísticas, Pesquisas e Formação de Servidores Públicos do Rio de Janeiro - CEPERJ</v>
          </cell>
          <cell r="W360" t="str">
            <v>Coordenador de Geociências da Fundação Ceperj</v>
          </cell>
          <cell r="Z360" t="str">
            <v>001</v>
          </cell>
          <cell r="AA360" t="str">
            <v>https://gis-portal.westeurope.cloudapp.azure.com/portal/sharing/rest/content/items/f5ddd351768e42338047705c7e638d1d/data</v>
          </cell>
          <cell r="AF360" t="str">
            <v>20230120</v>
          </cell>
          <cell r="AJ360" t="str">
            <v>-44.889075</v>
          </cell>
          <cell r="AK360" t="str">
            <v>-40.957063</v>
          </cell>
          <cell r="AL360" t="str">
            <v>-23.369213</v>
          </cell>
          <cell r="AM360" t="str">
            <v>-20.763419</v>
          </cell>
          <cell r="AN360" t="str">
            <v>1</v>
          </cell>
        </row>
        <row r="361">
          <cell r="C361" t="str">
            <v>rie_vuln_eventos_mprj</v>
          </cell>
          <cell r="D361">
            <v>0</v>
          </cell>
          <cell r="E361" t="str">
            <v>A070_Fis_Risco_Evento</v>
          </cell>
          <cell r="F361" t="str">
            <v>Categorias de Ameaças de Deslizamentos por Município</v>
          </cell>
          <cell r="G361" t="str">
            <v>20-01-01T00:00:00</v>
          </cell>
          <cell r="H361" t="str">
            <v>INEA</v>
          </cell>
          <cell r="J361" t="str">
            <v>&lt;DIV STYLE="text-align:Left;"&gt;&lt;DIV&gt;&lt;P&gt;&lt;SPAN&gt;Camada da base de dados do Ministério Público do estado do Rio de Janeiro utilizada na Infraestrutura de Dados Espaciais da Fundação CEPERJ com o intuito de centralizar a disponibilização de dados geoespaciais para suporte a tomada de decisões e democratização do acesso à informação. Valores dos indicadores, níveis de criticidade final e categorias de ameaça para Inundações e deslizamentos presentes no Plano Estadual de Recursos Hídricos do Estado do Rio de Janeiro.&lt;/SPAN&gt;&lt;/P&gt;&lt;/DIV&gt;&lt;/DIV&gt;</v>
          </cell>
          <cell r="K361" t="str">
            <v>Indicador, Inundação, Deslizamento</v>
          </cell>
          <cell r="L361" t="str">
            <v>Categorias de Ameaças de Deslizamentos por Município.</v>
          </cell>
          <cell r="M361" t="str">
            <v>None</v>
          </cell>
          <cell r="N361" t="str">
            <v>por</v>
          </cell>
          <cell r="O361" t="str">
            <v>por</v>
          </cell>
          <cell r="P361" t="str">
            <v>File Geodatabase Feature Class</v>
          </cell>
          <cell r="S361" t="str">
            <v>EPSG</v>
          </cell>
          <cell r="T361" t="str">
            <v>6.11(9.2.0)</v>
          </cell>
          <cell r="U361" t="str">
            <v>Pedro Assis</v>
          </cell>
          <cell r="V361" t="str">
            <v>Fundação Centro Estadual de Estatísticas, Pesquisas e Formação de Servidores Públicos do Rio de Janeiro - CEPERJ</v>
          </cell>
          <cell r="W361" t="str">
            <v>Coordenador de Geociências da Fundação Ceperj</v>
          </cell>
          <cell r="Z361" t="str">
            <v>001</v>
          </cell>
          <cell r="AA361" t="str">
            <v>https://gis-portal.westeurope.cloudapp.azure.com/portal/sharing/rest/content/items/8e4fd4ba39fe41b3b705aa0f291a3f73/data</v>
          </cell>
          <cell r="AF361" t="str">
            <v>20230120</v>
          </cell>
          <cell r="AJ361" t="str">
            <v>-44.888029</v>
          </cell>
          <cell r="AK361" t="str">
            <v>-40.959267</v>
          </cell>
          <cell r="AL361" t="str">
            <v>-23.369967</v>
          </cell>
          <cell r="AM361" t="str">
            <v>-20.763170</v>
          </cell>
          <cell r="AN361" t="str">
            <v>1</v>
          </cell>
        </row>
        <row r="362">
          <cell r="C362" t="str">
            <v>sau_conselhos_municipais_mprj</v>
          </cell>
          <cell r="D362">
            <v>0</v>
          </cell>
          <cell r="E362" t="str">
            <v>C120_SoE_Saude</v>
          </cell>
          <cell r="F362" t="str">
            <v>Secretarias e Conselhos Municipais de Saúde</v>
          </cell>
          <cell r="G362" t="str">
            <v>20-01-01T00:00:00</v>
          </cell>
          <cell r="H362" t="str">
            <v>CES-RJ / MPRJ</v>
          </cell>
          <cell r="J362" t="str">
            <v>&lt;DIV STYLE="text-align:Left;"&gt;&lt;DIV&gt;&lt;P&gt;&lt;SPAN&gt;Camada da base de dados do Ministério Público do estado do Rio de Janeiro utilizada na Infraestrutura de Dados Espaciais da Fundação CEPERJ com o intuito de centralizar a disponibilização de dados geoespaciais para suporte a tomada de decisões e democratização do acesso à informação.&lt;/SPAN&gt;&lt;/P&gt;&lt;/DIV&gt;&lt;/DIV&gt;</v>
          </cell>
          <cell r="K362" t="str">
            <v>Saúde, Municípios</v>
          </cell>
          <cell r="L362" t="str">
            <v>Sede das Secretarias Municipais de Saúde e Conselhos de Saúde dos Municípios do estado do Rio de Janeiro.</v>
          </cell>
          <cell r="M362" t="str">
            <v>None</v>
          </cell>
          <cell r="N362" t="str">
            <v>por</v>
          </cell>
          <cell r="O362" t="str">
            <v>por</v>
          </cell>
          <cell r="P362" t="str">
            <v>File Geodatabase Feature Class</v>
          </cell>
          <cell r="S362" t="str">
            <v>EPSG</v>
          </cell>
          <cell r="T362" t="str">
            <v>6.11(9.2.0)</v>
          </cell>
          <cell r="U362" t="str">
            <v>Pedro Assis</v>
          </cell>
          <cell r="V362" t="str">
            <v>Fundação Centro Estadual de Estatísticas, Pesquisas e Formação de Servidores Públicos do Rio de Janeiro - CEPERJ</v>
          </cell>
          <cell r="W362" t="str">
            <v>Coordenador de Geociências da Fundação Ceperj</v>
          </cell>
          <cell r="Z362" t="str">
            <v>001</v>
          </cell>
          <cell r="AA362" t="str">
            <v>https://gis-portal.westeurope.cloudapp.azure.com/portal/sharing/rest/content/items/da153c2a837247e39d14d94a2d856c2f/data</v>
          </cell>
          <cell r="AF362" t="str">
            <v>20230123</v>
          </cell>
          <cell r="AJ362" t="str">
            <v>-44.714019</v>
          </cell>
          <cell r="AK362" t="str">
            <v>-41.047379</v>
          </cell>
          <cell r="AL362" t="str">
            <v>-23.215423</v>
          </cell>
          <cell r="AM362" t="str">
            <v>-20.926914</v>
          </cell>
          <cell r="AN362" t="str">
            <v>1</v>
          </cell>
        </row>
        <row r="363">
          <cell r="C363" t="str">
            <v>sau_oss_mprj</v>
          </cell>
          <cell r="D363">
            <v>0</v>
          </cell>
          <cell r="E363" t="str">
            <v>C120_SoE_Saude</v>
          </cell>
          <cell r="F363" t="str">
            <v>Equipamentos de Saúde - Contratos com OSS</v>
          </cell>
          <cell r="G363" t="str">
            <v>20-01-01T00:00:00</v>
          </cell>
          <cell r="H363" t="str">
            <v>SUBPAV / Portal das OSS / MPRJ</v>
          </cell>
          <cell r="J363" t="str">
            <v>&lt;DIV STYLE="text-align:Left;"&gt;&lt;DIV&gt;&lt;P&gt;&lt;SPAN&gt;Camada da base de dados do Ministério Público do estado do Rio de Janeiro utilizada na Infraestrutura de Dados Espaciais da Fundação CEPERJ com o intuito de centralizar a disponibilização de dados geoespaciais para suporte a tomada de decisões e democratização do acesso à informação.&lt;/SPAN&gt;&lt;/P&gt;&lt;/DIV&gt;&lt;/DIV&gt;</v>
          </cell>
          <cell r="K363" t="str">
            <v>Saúde, OSS</v>
          </cell>
          <cell r="L363" t="str">
            <v>Equipamentos de saúde que possuem contratos celebrados com Organizações Sociais de Saúde (OSS) diferenciados pelo contratante (Governo Municipal ou Estadual).</v>
          </cell>
          <cell r="M363" t="str">
            <v>None</v>
          </cell>
          <cell r="N363" t="str">
            <v>por</v>
          </cell>
          <cell r="O363" t="str">
            <v>por</v>
          </cell>
          <cell r="P363" t="str">
            <v>File Geodatabase Feature Class</v>
          </cell>
          <cell r="S363" t="str">
            <v>EPSG</v>
          </cell>
          <cell r="T363" t="str">
            <v>6.11(9.2.0)</v>
          </cell>
          <cell r="U363" t="str">
            <v>Pedro Assis</v>
          </cell>
          <cell r="V363" t="str">
            <v>Fundação Centro Estadual de Estatísticas, Pesquisas e Formação de Servidores Públicos do Rio de Janeiro - CEPERJ</v>
          </cell>
          <cell r="W363" t="str">
            <v>Coordenador de Geociências da Fundação Ceperj</v>
          </cell>
          <cell r="Z363" t="str">
            <v>001</v>
          </cell>
          <cell r="AA363" t="str">
            <v>https://gis-portal.westeurope.cloudapp.azure.com/portal/sharing/rest/content/items/64f539e5abf54743ae9a4a8996f715c6/data</v>
          </cell>
          <cell r="AF363" t="str">
            <v>20230123</v>
          </cell>
          <cell r="AJ363" t="str">
            <v>-43.717992</v>
          </cell>
          <cell r="AK363" t="str">
            <v>-41.327261</v>
          </cell>
          <cell r="AL363" t="str">
            <v>-23.065916</v>
          </cell>
          <cell r="AM363" t="str">
            <v>-21.737136</v>
          </cell>
          <cell r="AN363" t="str">
            <v>1</v>
          </cell>
        </row>
        <row r="364">
          <cell r="C364" t="str">
            <v>sau_sedes_centrais_reg_mprj</v>
          </cell>
          <cell r="D364">
            <v>0</v>
          </cell>
          <cell r="E364" t="str">
            <v>C120_SoE_Saude</v>
          </cell>
          <cell r="F364" t="str">
            <v>Centrais de Regulação da Saúde</v>
          </cell>
          <cell r="G364" t="str">
            <v>20-01-01T00:00:00</v>
          </cell>
          <cell r="H364" t="str">
            <v>CAO SAÚDE/MPRJ</v>
          </cell>
          <cell r="J364" t="str">
            <v>&lt;DIV STYLE="text-align:Left;"&gt;&lt;DIV&gt;&lt;P&gt;&lt;SPAN&gt;Camada da base de dados do Ministério Público do estado do Rio de Janeiro utilizada na Infraestrutura de Dados Espaciais da Fundação CEPERJ com o intuito de centralizar a disponibilização de dados geoespaciais para suporte a tomada de decisões e democratização do acesso à informação.&lt;/SPAN&gt;&lt;/P&gt;&lt;/DIV&gt;&lt;/DIV&gt;</v>
          </cell>
          <cell r="K364" t="str">
            <v>Saúde, Centrais Regionais</v>
          </cell>
          <cell r="L364" t="str">
            <v>Centrais Regionais do Complexo Estadual de Regulação da Saúde.</v>
          </cell>
          <cell r="M364" t="str">
            <v>None</v>
          </cell>
          <cell r="N364" t="str">
            <v>por</v>
          </cell>
          <cell r="O364" t="str">
            <v>por</v>
          </cell>
          <cell r="P364" t="str">
            <v>File Geodatabase Feature Class</v>
          </cell>
          <cell r="S364" t="str">
            <v>EPSG</v>
          </cell>
          <cell r="T364" t="str">
            <v>6.11(9.2.0)</v>
          </cell>
          <cell r="U364" t="str">
            <v>Pedro Assis</v>
          </cell>
          <cell r="V364" t="str">
            <v>Fundação Centro Estadual de Estatísticas, Pesquisas e Formação de Servidores Públicos do Rio de Janeiro - CEPERJ</v>
          </cell>
          <cell r="W364" t="str">
            <v>Coordenador de Geociências da Fundação Ceperj</v>
          </cell>
          <cell r="Z364" t="str">
            <v>001</v>
          </cell>
          <cell r="AA364" t="str">
            <v>https://gis-portal.westeurope.cloudapp.azure.com/portal/sharing/rest/content/items/dfd25fb5fbde402fbdbed15f090eb20e/data</v>
          </cell>
          <cell r="AF364" t="str">
            <v>20230123</v>
          </cell>
          <cell r="AJ364" t="str">
            <v>-44.093362</v>
          </cell>
          <cell r="AK364" t="str">
            <v>-41.329960</v>
          </cell>
          <cell r="AL364" t="str">
            <v>-22.909903</v>
          </cell>
          <cell r="AM364" t="str">
            <v>-21.201534</v>
          </cell>
          <cell r="AN364" t="str">
            <v>1</v>
          </cell>
        </row>
        <row r="365">
          <cell r="C365" t="str">
            <v>sau_sedes_regionais_mprj</v>
          </cell>
          <cell r="D365">
            <v>0</v>
          </cell>
          <cell r="E365" t="str">
            <v>C120_SoE_Saude</v>
          </cell>
          <cell r="F365" t="str">
            <v>Regiões Administrativas de Saúde</v>
          </cell>
          <cell r="G365" t="str">
            <v>20-01-01T00:00:00</v>
          </cell>
          <cell r="H365" t="str">
            <v>Resolução SES Nº2736/2005 / MPRJ</v>
          </cell>
          <cell r="J365" t="str">
            <v>&lt;DIV STYLE="text-align:Left;"&gt;&lt;DIV&gt;&lt;P&gt;&lt;SPAN&gt;Camada da base de dados do Ministério Público do estado do Rio de Janeiro utilizada na Infraestrutura de Dados Espaciais da Fundação CEPERJ com o intuito de centralizar a disponibilização de dados geoespaciais para suporte a tomada de decisões e democratização do acesso à informação.&lt;/SPAN&gt;&lt;/P&gt;&lt;/DIV&gt;&lt;/DIV&gt;</v>
          </cell>
          <cell r="K365" t="str">
            <v>Saúde, Regiões Administrativas</v>
          </cell>
          <cell r="L365" t="str">
            <v>Regiões Administrativas e Sanitárias da Saúde do estado do Rio de Janeiro.</v>
          </cell>
          <cell r="M365" t="str">
            <v>None</v>
          </cell>
          <cell r="N365" t="str">
            <v>por</v>
          </cell>
          <cell r="O365" t="str">
            <v>por</v>
          </cell>
          <cell r="P365" t="str">
            <v>File Geodatabase Feature Class</v>
          </cell>
          <cell r="S365" t="str">
            <v>EPSG</v>
          </cell>
          <cell r="T365" t="str">
            <v>6.11(9.2.0)</v>
          </cell>
          <cell r="U365" t="str">
            <v>Pedro Assis</v>
          </cell>
          <cell r="V365" t="str">
            <v>Fundação Centro Estadual de Estatísticas, Pesquisas e Formação de Servidores Públicos do Rio de Janeiro - CEPERJ</v>
          </cell>
          <cell r="W365" t="str">
            <v>Coordenador de Geociências da Fundação Ceperj</v>
          </cell>
          <cell r="Z365" t="str">
            <v>001</v>
          </cell>
          <cell r="AA365" t="str">
            <v>https://gis-portal.westeurope.cloudapp.azure.com/portal/sharing/rest/content/items/01e6244db05445fb995863ba2bb32732/data</v>
          </cell>
          <cell r="AF365" t="str">
            <v>20230123</v>
          </cell>
          <cell r="AJ365" t="str">
            <v>-44.889321</v>
          </cell>
          <cell r="AK365" t="str">
            <v>-40.958519</v>
          </cell>
          <cell r="AL365" t="str">
            <v>-23.368932</v>
          </cell>
          <cell r="AM365" t="str">
            <v>-20.763205</v>
          </cell>
          <cell r="AN365" t="str">
            <v>1</v>
          </cell>
          <cell r="AO365" t="str">
            <v>0.000000</v>
          </cell>
          <cell r="AP365" t="str">
            <v>0.000000</v>
          </cell>
        </row>
        <row r="366">
          <cell r="C366" t="str">
            <v>sau_vigilancia_sanita_mun_mprj</v>
          </cell>
          <cell r="D366">
            <v>0</v>
          </cell>
          <cell r="E366" t="str">
            <v>C120_SoE_Saude</v>
          </cell>
          <cell r="F366" t="str">
            <v>Vigilância Sanitária Municipal</v>
          </cell>
          <cell r="G366" t="str">
            <v>20-01-01T00:00:00</v>
          </cell>
          <cell r="H366" t="str">
            <v>SES-RJ/VISAS / MPRJ</v>
          </cell>
          <cell r="J366" t="str">
            <v>&lt;DIV STYLE="text-align:Left;"&gt;&lt;DIV&gt;&lt;P&gt;&lt;SPAN&gt;Camada da base de dados do Ministério Público do estado do Rio de Janeiro utilizada na Infraestrutura de Dados Espaciais da Fundação CEPERJ com o intuito de centralizar a disponibilização de dados geoespaciais para suporte a tomada de decisões e democratização do acesso à informação.&lt;/SPAN&gt;&lt;/P&gt;&lt;/DIV&gt;&lt;/DIV&gt;</v>
          </cell>
          <cell r="K366" t="str">
            <v>Saúde, Vigilância Sanitária</v>
          </cell>
          <cell r="L366" t="str">
            <v>Sedes das Vigilâncias Sanitárias Municipais.</v>
          </cell>
          <cell r="M366" t="str">
            <v>None</v>
          </cell>
          <cell r="N366" t="str">
            <v>por</v>
          </cell>
          <cell r="O366" t="str">
            <v>por</v>
          </cell>
          <cell r="P366" t="str">
            <v>File Geodatabase Feature Class</v>
          </cell>
          <cell r="S366" t="str">
            <v>EPSG</v>
          </cell>
          <cell r="T366" t="str">
            <v>6.11(9.2.0)</v>
          </cell>
          <cell r="U366" t="str">
            <v>Pedro Assis</v>
          </cell>
          <cell r="V366" t="str">
            <v>Fundação Centro Estadual de Estatísticas, Pesquisas e Formação de Servidores Públicos do Rio de Janeiro - CEPERJ</v>
          </cell>
          <cell r="W366" t="str">
            <v>Coordenador de Geociências da Fundação Ceperj</v>
          </cell>
          <cell r="Z366" t="str">
            <v>001</v>
          </cell>
          <cell r="AA366" t="str">
            <v>https://gis-portal.westeurope.cloudapp.azure.com/portal/sharing/rest/content/items/cf60519e756649aba7b03ee4d76ecff2/data</v>
          </cell>
          <cell r="AF366" t="str">
            <v>20230123</v>
          </cell>
          <cell r="AJ366" t="str">
            <v>-44.711709</v>
          </cell>
          <cell r="AK366" t="str">
            <v>-41.048443</v>
          </cell>
          <cell r="AL366" t="str">
            <v>-23.215977</v>
          </cell>
          <cell r="AM366" t="str">
            <v>-20.927812</v>
          </cell>
          <cell r="AN366" t="str">
            <v>1</v>
          </cell>
        </row>
        <row r="367">
          <cell r="C367" t="str">
            <v>sau_vigilancia_saude_mprj</v>
          </cell>
          <cell r="D367">
            <v>0</v>
          </cell>
          <cell r="E367" t="str">
            <v>C120_SoE_Saude</v>
          </cell>
          <cell r="F367" t="str">
            <v>Vigilância em Saúde</v>
          </cell>
          <cell r="G367" t="str">
            <v>20-01-01T00:00:00</v>
          </cell>
          <cell r="H367" t="str">
            <v>SVS/SES-RJ / MPRJ</v>
          </cell>
          <cell r="J367" t="str">
            <v>&lt;DIV STYLE="text-align:Left;"&gt;&lt;DIV&gt;&lt;P&gt;&lt;SPAN&gt;Camada da base de dados do Ministério Público do estado do Rio de Janeiro utilizada na Infraestrutura de Dados Espaciais da Fundação CEPERJ com o intuito de centralizar a disponibilização de dados geoespaciais para suporte a tomada de decisões e democratização do acesso à informação.&lt;/SPAN&gt;&lt;/P&gt;&lt;/DIV&gt;&lt;/DIV&gt;</v>
          </cell>
          <cell r="K367" t="str">
            <v>Saúde, Municípios, Vigilância Sanitária</v>
          </cell>
          <cell r="L367" t="str">
            <v>Contingente dos Agentes Comunitários de Saúde (ACS) e Agentes de combate a Endemias (ACE), carros da Vigilância Epidemiológica e Planos de Contingência por município.</v>
          </cell>
          <cell r="M367" t="str">
            <v>None</v>
          </cell>
          <cell r="N367" t="str">
            <v>por</v>
          </cell>
          <cell r="O367" t="str">
            <v>por</v>
          </cell>
          <cell r="P367" t="str">
            <v>File Geodatabase Feature Class</v>
          </cell>
          <cell r="S367" t="str">
            <v>EPSG</v>
          </cell>
          <cell r="T367" t="str">
            <v>6.11(9.2.0)</v>
          </cell>
          <cell r="U367" t="str">
            <v>Pedro Assis</v>
          </cell>
          <cell r="V367" t="str">
            <v>Fundação Centro Estadual de Estatísticas, Pesquisas e Formação de Servidores Públicos do Rio de Janeiro - CEPERJ</v>
          </cell>
          <cell r="W367" t="str">
            <v>Coordenador de Geociências da Fundação Ceperj</v>
          </cell>
          <cell r="Z367" t="str">
            <v>001</v>
          </cell>
          <cell r="AA367" t="str">
            <v>https://gis-portal.westeurope.cloudapp.azure.com/portal/sharing/rest/content/items/aff54418806c4d85b9db5628fdc9eff0/data</v>
          </cell>
          <cell r="AF367" t="str">
            <v>20230123</v>
          </cell>
          <cell r="AJ367" t="str">
            <v>-44.888029</v>
          </cell>
          <cell r="AK367" t="str">
            <v>-40.959267</v>
          </cell>
          <cell r="AL367" t="str">
            <v>-23.369967</v>
          </cell>
          <cell r="AM367" t="str">
            <v>-20.763170</v>
          </cell>
          <cell r="AN367" t="str">
            <v>1</v>
          </cell>
        </row>
        <row r="368">
          <cell r="C368" t="str">
            <v>seg_abrangencia_batalhao_mprj</v>
          </cell>
          <cell r="D368">
            <v>0</v>
          </cell>
          <cell r="E368" t="str">
            <v>C130_SoE_Seguranca_Publica</v>
          </cell>
          <cell r="F368" t="str">
            <v>Áreas de Abrangência dos Batalhões da PMERJ</v>
          </cell>
          <cell r="G368" t="str">
            <v>20-01-01T00:00:00</v>
          </cell>
          <cell r="H368" t="str">
            <v>NUPESP/Policia Militar</v>
          </cell>
          <cell r="J368" t="str">
            <v>&lt;DIV STYLE="text-align:Left;"&gt;&lt;DIV&gt;&lt;P&gt;&lt;SPAN&gt;Camada da base de dados do Ministério Público do estado do Rio de Janeiro utilizada na Infraestrutura de Dados Espaciais da Fundação CEPERJ com o intuito de centralizar a disponibilização de dados geoespaciais para suporte a tomada de decisões e democratização do acesso à informação.&lt;/SPAN&gt;&lt;/P&gt;&lt;/DIV&gt;&lt;/DIV&gt;</v>
          </cell>
          <cell r="K368" t="str">
            <v>Polícia, Batalhão, Território</v>
          </cell>
          <cell r="L368" t="str">
            <v>Circunscrição territorial dos batalhões da policia militar do estado do Rio de Janeiro.</v>
          </cell>
          <cell r="M368" t="str">
            <v>None</v>
          </cell>
          <cell r="N368" t="str">
            <v>por</v>
          </cell>
          <cell r="O368" t="str">
            <v>por</v>
          </cell>
          <cell r="P368" t="str">
            <v>File Geodatabase Feature Class</v>
          </cell>
          <cell r="S368" t="str">
            <v>EPSG</v>
          </cell>
          <cell r="T368" t="str">
            <v>6.11(9.2.0)</v>
          </cell>
          <cell r="U368" t="str">
            <v>Pedro Assis</v>
          </cell>
          <cell r="V368" t="str">
            <v>Fundação Centro Estadual de Estatísticas, Pesquisas e Formação de Servidores Públicos do Rio de Janeiro - CEPERJ</v>
          </cell>
          <cell r="W368" t="str">
            <v>Coordenador de Geociências da Fundação Ceperj</v>
          </cell>
          <cell r="Z368" t="str">
            <v>001</v>
          </cell>
          <cell r="AA368" t="str">
            <v>https://gis-portal.westeurope.cloudapp.azure.com/portal/sharing/rest/content/items/0e67a4b6fada4747b4dc0b9eeda9aa57/data</v>
          </cell>
          <cell r="AF368" t="str">
            <v>20230123</v>
          </cell>
          <cell r="AJ368" t="str">
            <v>-44.889269</v>
          </cell>
          <cell r="AK368" t="str">
            <v>-40.958474</v>
          </cell>
          <cell r="AL368" t="str">
            <v>-23.368921</v>
          </cell>
          <cell r="AM368" t="str">
            <v>-20.763198</v>
          </cell>
          <cell r="AN368" t="str">
            <v>1</v>
          </cell>
        </row>
        <row r="369">
          <cell r="C369" t="str">
            <v>seg_aisp_mprj</v>
          </cell>
          <cell r="D369">
            <v>0</v>
          </cell>
          <cell r="E369" t="str">
            <v>C130_SoE_Seguranca_Publica</v>
          </cell>
          <cell r="F369" t="str">
            <v>Áreas Integradas de Segurança Pública (AISP)</v>
          </cell>
          <cell r="G369" t="str">
            <v>20-01-01T00:00:00</v>
          </cell>
          <cell r="H369" t="str">
            <v>ISP</v>
          </cell>
          <cell r="J369" t="str">
            <v>&lt;DIV STYLE="text-align:Left;"&gt;&lt;DIV&gt;&lt;P&gt;&lt;SPAN&gt;Camada da base de dados do Ministério Público do estado do Rio de Janeiro utilizada na Infraestrutura de Dados Espaciais da Fundação CEPERJ com o intuito de centralizar a disponibilização de dados geoespaciais para suporte a tomada de decisões e democratização do acesso à informação.&lt;/SPAN&gt;&lt;/P&gt;&lt;/DIV&gt;&lt;/DIV&gt;</v>
          </cell>
          <cell r="K369" t="str">
            <v>Segurança, Polícia</v>
          </cell>
          <cell r="L369" t="str">
            <v>Dados referentes a áreas de integração de segurança pública no estado do Rio de Janeiro.</v>
          </cell>
          <cell r="M369" t="str">
            <v>None</v>
          </cell>
          <cell r="N369" t="str">
            <v>por</v>
          </cell>
          <cell r="O369" t="str">
            <v>por</v>
          </cell>
          <cell r="P369" t="str">
            <v>File Geodatabase Feature Class</v>
          </cell>
          <cell r="S369" t="str">
            <v>EPSG</v>
          </cell>
          <cell r="T369" t="str">
            <v>6.11(9.2.0)</v>
          </cell>
          <cell r="U369" t="str">
            <v>Pedro Assis</v>
          </cell>
          <cell r="V369" t="str">
            <v>Fundação Centro Estadual de Estatísticas, Pesquisas e Formação de Servidores Públicos do Rio de Janeiro - CEPERJ</v>
          </cell>
          <cell r="W369" t="str">
            <v>Coordenador de Geociências da Fundação Ceperj</v>
          </cell>
          <cell r="Z369" t="str">
            <v>001</v>
          </cell>
          <cell r="AA369" t="str">
            <v>https://gis-portal.westeurope.cloudapp.azure.com/portal/sharing/rest/content/items/f42763a07f764a29a19ae583a02f3ba3/data</v>
          </cell>
          <cell r="AF369" t="str">
            <v>20230123</v>
          </cell>
          <cell r="AJ369" t="str">
            <v>-44.889269</v>
          </cell>
          <cell r="AK369" t="str">
            <v>-40.958474</v>
          </cell>
          <cell r="AL369" t="str">
            <v>-23.368921</v>
          </cell>
          <cell r="AM369" t="str">
            <v>-20.763198</v>
          </cell>
          <cell r="AN369" t="str">
            <v>1</v>
          </cell>
        </row>
        <row r="370">
          <cell r="C370" t="str">
            <v>seg_areas_dps_mprj</v>
          </cell>
          <cell r="D370">
            <v>0</v>
          </cell>
          <cell r="E370" t="str">
            <v>C130_SoE_Seguranca_Publica</v>
          </cell>
          <cell r="F370" t="str">
            <v>Delegacias Legais - Circunscrição</v>
          </cell>
          <cell r="G370" t="str">
            <v>20-01-01T00:00:00</v>
          </cell>
          <cell r="H370" t="str">
            <v>PCERJ</v>
          </cell>
          <cell r="J370" t="str">
            <v>&lt;DIV STYLE="text-align:Left;"&gt;&lt;DIV&gt;&lt;P&gt;&lt;SPAN&gt;Camada da base de dados do Ministério Público do estado do Rio de Janeiro utilizada na Infraestrutura de Dados Espaciais da Fundação CEPERJ com o intuito de centralizar a disponibilização de dados geoespaciais para suporte a tomada de decisões e democratização do acesso à informação.&lt;/SPAN&gt;&lt;/P&gt;&lt;/DIV&gt;&lt;/DIV&gt;</v>
          </cell>
          <cell r="K370" t="str">
            <v>Território, Delegacia</v>
          </cell>
          <cell r="L370" t="str">
            <v>Abrangência territorial das delegacias legais de policia do estado do Rio de Janeiro.</v>
          </cell>
          <cell r="M370" t="str">
            <v>None</v>
          </cell>
          <cell r="N370" t="str">
            <v>por</v>
          </cell>
          <cell r="O370" t="str">
            <v>por</v>
          </cell>
          <cell r="P370" t="str">
            <v>File Geodatabase Feature Class</v>
          </cell>
          <cell r="S370" t="str">
            <v>EPSG</v>
          </cell>
          <cell r="T370" t="str">
            <v>6.11(9.2.0)</v>
          </cell>
          <cell r="U370" t="str">
            <v>Pedro Assis</v>
          </cell>
          <cell r="V370" t="str">
            <v>Fundação Centro Estadual de Estatísticas, Pesquisas e Formação de Servidores Públicos do Rio de Janeiro - CEPERJ</v>
          </cell>
          <cell r="W370" t="str">
            <v>Coordenador de Geociências da Fundação Ceperj</v>
          </cell>
          <cell r="Z370" t="str">
            <v>001</v>
          </cell>
          <cell r="AA370" t="str">
            <v>https://gis-portal.westeurope.cloudapp.azure.com/portal/sharing/rest/content/items/c515b2f6465a44628b58152aec9955f8/data</v>
          </cell>
          <cell r="AF370" t="str">
            <v>20230123</v>
          </cell>
          <cell r="AJ370" t="str">
            <v>-44.889272</v>
          </cell>
          <cell r="AK370" t="str">
            <v>-40.958470</v>
          </cell>
          <cell r="AL370" t="str">
            <v>-23.368922</v>
          </cell>
          <cell r="AM370" t="str">
            <v>-20.763195</v>
          </cell>
          <cell r="AN370" t="str">
            <v>1</v>
          </cell>
        </row>
        <row r="371">
          <cell r="C371" t="str">
            <v>seg_delegacias_ceperj</v>
          </cell>
          <cell r="D371">
            <v>0</v>
          </cell>
          <cell r="E371" t="str">
            <v>C130_SoE_Seguranca_Publica</v>
          </cell>
          <cell r="F371" t="str">
            <v>Delegacias - CEPERJ</v>
          </cell>
          <cell r="G371" t="str">
            <v>20-01-01T00:00:00</v>
          </cell>
          <cell r="H371" t="str">
            <v>MPRJ / IBGE / CEPERJ</v>
          </cell>
          <cell r="J371" t="str">
            <v>&lt;DIV STYLE="text-align:Left;"&gt;&lt;DIV&gt;&lt;P&gt;&lt;SPAN&gt;Camada obtida a partir da base de dados da Fundação CEPERJ e utilizada na Infraestrutura de Dados Espaciais do Rio de Janeiro com o intuito de centralizar a disponibilização de dados geoespaciais para suporte a tomada de decisões e democratização do acesso à informação.&lt;/SPAN&gt;&lt;/P&gt;&lt;/DIV&gt;&lt;/DIV&gt;</v>
          </cell>
          <cell r="K371" t="str">
            <v>Delegacias, Locais</v>
          </cell>
          <cell r="L371" t="str">
            <v>Localização das delegacias no estado do Rio de Janeiro.</v>
          </cell>
          <cell r="M371" t="str">
            <v>None</v>
          </cell>
          <cell r="N371" t="str">
            <v>por</v>
          </cell>
          <cell r="O371" t="str">
            <v>por</v>
          </cell>
          <cell r="P371" t="str">
            <v>File Geodatabase Feature Class</v>
          </cell>
          <cell r="S371" t="str">
            <v>EPSG</v>
          </cell>
          <cell r="T371" t="str">
            <v>6.11(9.2.0)</v>
          </cell>
          <cell r="U371" t="str">
            <v>Pedro Assis</v>
          </cell>
          <cell r="V371" t="str">
            <v>Fundação Centro Estadual de Estatísticas, Pesquisas e Formação de Servidores Públicos do Rio de Janeiro - CEPERJ</v>
          </cell>
          <cell r="W371" t="str">
            <v>Coordenador de Geociências da Fundação Ceperj</v>
          </cell>
          <cell r="Z371" t="str">
            <v>001</v>
          </cell>
          <cell r="AA371" t="str">
            <v>https://gis-portal.westeurope.cloudapp.azure.com/portal/sharing/rest/content/items/e6f289be5c904186b89d4c6042d7d906/data</v>
          </cell>
          <cell r="AF371" t="str">
            <v>20230123</v>
          </cell>
          <cell r="AJ371" t="str">
            <v>-44.728632</v>
          </cell>
          <cell r="AK371" t="str">
            <v>-41.050361</v>
          </cell>
          <cell r="AL371" t="str">
            <v>-23.221653</v>
          </cell>
          <cell r="AM371" t="str">
            <v>-20.964553</v>
          </cell>
          <cell r="AN371" t="str">
            <v>1</v>
          </cell>
        </row>
        <row r="372">
          <cell r="C372" t="str">
            <v>seg_guarda_municipal_mprj</v>
          </cell>
          <cell r="D372">
            <v>0</v>
          </cell>
          <cell r="E372" t="str">
            <v>C130_SoE_Seguranca_Publica</v>
          </cell>
          <cell r="F372" t="str">
            <v>Batalhão das Guardas Municipais</v>
          </cell>
          <cell r="G372" t="str">
            <v>20-01-01T00:00:00</v>
          </cell>
          <cell r="H372" t="str">
            <v>CSI/MPRJ e sites das Prefeituras Municipais</v>
          </cell>
          <cell r="J372" t="str">
            <v>&lt;DIV STYLE="text-align:Left;"&gt;&lt;DIV&gt;&lt;P&gt;&lt;SPAN&gt;Camada da base de dados do Ministério Público do estado do Rio de Janeiro utilizada na Infraestrutura de Dados Espaciais da Fundação CEPERJ com o intuito de centralizar a disponibilização de dados geoespaciais para suporte a tomada de decisões e democratização do acesso à informação.&lt;/SPAN&gt;&lt;/P&gt;&lt;/DIV&gt;&lt;/DIV&gt;</v>
          </cell>
          <cell r="K372" t="str">
            <v>Sedes, Guarda, Município</v>
          </cell>
          <cell r="L372" t="str">
            <v>Sedes das guardas municipais do estado do Rio de Janeiro.</v>
          </cell>
          <cell r="M372" t="str">
            <v>None</v>
          </cell>
          <cell r="N372" t="str">
            <v>por</v>
          </cell>
          <cell r="O372" t="str">
            <v>por</v>
          </cell>
          <cell r="P372" t="str">
            <v>File Geodatabase Feature Class</v>
          </cell>
          <cell r="S372" t="str">
            <v>EPSG</v>
          </cell>
          <cell r="T372" t="str">
            <v>6.11(9.2.0)</v>
          </cell>
          <cell r="U372" t="str">
            <v>Pedro Assis</v>
          </cell>
          <cell r="V372" t="str">
            <v>Fundação Centro Estadual de Estatísticas, Pesquisas e Formação de Servidores Públicos do Rio de Janeiro - CEPERJ</v>
          </cell>
          <cell r="W372" t="str">
            <v>Coordenador de Geociências da Fundação Ceperj</v>
          </cell>
          <cell r="Z372" t="str">
            <v>001</v>
          </cell>
          <cell r="AA372" t="str">
            <v>https://gis-portal.westeurope.cloudapp.azure.com/portal/sharing/rest/content/items/1668a09e527e471f8787be161e4bdd6b/data</v>
          </cell>
          <cell r="AF372" t="str">
            <v>20230123</v>
          </cell>
          <cell r="AJ372" t="str">
            <v>-44.713586</v>
          </cell>
          <cell r="AK372" t="str">
            <v>-41.050099</v>
          </cell>
          <cell r="AL372" t="str">
            <v>-23.215799</v>
          </cell>
          <cell r="AM372" t="str">
            <v>-20.929128</v>
          </cell>
          <cell r="AN372" t="str">
            <v>1</v>
          </cell>
        </row>
        <row r="373">
          <cell r="C373" t="str">
            <v>seg_sedes_batalhoes_mprj</v>
          </cell>
          <cell r="D373">
            <v>0</v>
          </cell>
          <cell r="E373" t="str">
            <v>C130_SoE_Seguranca_Publica</v>
          </cell>
          <cell r="F373" t="str">
            <v>Batalhões da PMERJ</v>
          </cell>
          <cell r="G373" t="str">
            <v>20-01-01T00:00:00</v>
          </cell>
          <cell r="H373" t="str">
            <v>PMERJ</v>
          </cell>
          <cell r="J373" t="str">
            <v>&lt;DIV STYLE="text-align:Left;"&gt;&lt;DIV&gt;&lt;P&gt;&lt;SPAN&gt;Camada da base de dados do Ministério Público do estado do Rio de Janeiro utilizada na Infraestrutura de Dados Espaciais da Fundação CEPERJ com o intuito de centralizar a disponibilização de dados geoespaciais para suporte a tomada de decisões e democratização do acesso à informação.&lt;/SPAN&gt;&lt;/P&gt;&lt;/DIV&gt;&lt;/DIV&gt;</v>
          </cell>
          <cell r="K373" t="str">
            <v>Segurança Pública, Polícia, Batalhão, Sedes</v>
          </cell>
          <cell r="L373" t="str">
            <v>Unidades de polícia militar do estado do Rio de Janeiro.</v>
          </cell>
          <cell r="M373" t="str">
            <v>None</v>
          </cell>
          <cell r="N373" t="str">
            <v>por</v>
          </cell>
          <cell r="O373" t="str">
            <v>por</v>
          </cell>
          <cell r="P373" t="str">
            <v>File Geodatabase Feature Class</v>
          </cell>
          <cell r="S373" t="str">
            <v>EPSG</v>
          </cell>
          <cell r="T373" t="str">
            <v>6.11(9.2.0)</v>
          </cell>
          <cell r="U373" t="str">
            <v>Pedro Assis</v>
          </cell>
          <cell r="V373" t="str">
            <v>Fundação Centro Estadual de Estatísticas, Pesquisas e Formação de Servidores Públicos do Rio de Janeiro - CEPERJ</v>
          </cell>
          <cell r="W373" t="str">
            <v>Coordenador de Geociências da Fundação Ceperj</v>
          </cell>
          <cell r="Z373" t="str">
            <v>001</v>
          </cell>
          <cell r="AA373" t="str">
            <v>https://gis-portal.westeurope.cloudapp.azure.com/portal/sharing/rest/content/items/260af4b93df74ddf93ad7fd5aeaff13e/data</v>
          </cell>
          <cell r="AF373" t="str">
            <v>20230123</v>
          </cell>
          <cell r="AJ373" t="str">
            <v>-44.531499</v>
          </cell>
          <cell r="AK373" t="str">
            <v>-41.317303</v>
          </cell>
          <cell r="AL373" t="str">
            <v>-23.019315</v>
          </cell>
          <cell r="AM373" t="str">
            <v>-21.187107</v>
          </cell>
          <cell r="AN373" t="str">
            <v>1</v>
          </cell>
        </row>
        <row r="374">
          <cell r="C374" t="str">
            <v>seg_unidades_prisionais_mprj</v>
          </cell>
          <cell r="D374">
            <v>0</v>
          </cell>
          <cell r="E374" t="str">
            <v>C130_SoE_Seguranca_Publica</v>
          </cell>
          <cell r="F374" t="str">
            <v>Unidades Prisionais e Hospitalares Penais</v>
          </cell>
          <cell r="G374" t="str">
            <v>20-01-01T00:00:00</v>
          </cell>
          <cell r="H374" t="str">
            <v>SEAP E CSI</v>
          </cell>
          <cell r="J374" t="str">
            <v>&lt;DIV STYLE="text-align:Left;"&gt;&lt;DIV&gt;&lt;P&gt;&lt;SPAN&gt;Camada da base de dados do Ministério Público do estado do Rio de Janeiro utilizada na Infraestrutura de Dados Espaciais da Fundação CEPERJ com o intuito de centralizar a disponibilização de dados geoespaciais para suporte a tomada de decisões e democratização do acesso à informação.&lt;/SPAN&gt;&lt;/P&gt;&lt;/DIV&gt;&lt;/DIV&gt;</v>
          </cell>
          <cell r="K374" t="str">
            <v>Segurança Pública, Unidades Prisionais, Hospitais Penais</v>
          </cell>
          <cell r="L374" t="str">
            <v>Limites da circunscrição territorial das Unidades Prisionais e Hospitalares Penais.</v>
          </cell>
          <cell r="M374" t="str">
            <v>None</v>
          </cell>
          <cell r="N374" t="str">
            <v>por</v>
          </cell>
          <cell r="O374" t="str">
            <v>por</v>
          </cell>
          <cell r="P374" t="str">
            <v>File Geodatabase Feature Class</v>
          </cell>
          <cell r="S374" t="str">
            <v>EPSG</v>
          </cell>
          <cell r="T374" t="str">
            <v>6.11(9.2.0)</v>
          </cell>
          <cell r="U374" t="str">
            <v>Pedro Assis</v>
          </cell>
          <cell r="V374" t="str">
            <v>Fundação Centro Estadual de Estatísticas, Pesquisas e Formação de Servidores Públicos do Rio de Janeiro - CEPERJ</v>
          </cell>
          <cell r="W374" t="str">
            <v>Coordenador de Geociências da Fundação Ceperj</v>
          </cell>
          <cell r="Z374" t="str">
            <v>001</v>
          </cell>
          <cell r="AA374" t="str">
            <v>https://gis-portal.westeurope.cloudapp.azure.com/portal/sharing/rest/content/items/5800b04a7a5d415697681cbf15bac518/data</v>
          </cell>
          <cell r="AF374" t="str">
            <v>20230123</v>
          </cell>
          <cell r="AJ374" t="str">
            <v>-44.331680</v>
          </cell>
          <cell r="AK374" t="str">
            <v>-41.284483</v>
          </cell>
          <cell r="AL374" t="str">
            <v>-22.916487</v>
          </cell>
          <cell r="AM374" t="str">
            <v>-21.231237</v>
          </cell>
          <cell r="AN374" t="str">
            <v>1</v>
          </cell>
        </row>
        <row r="375">
          <cell r="C375" t="str">
            <v>soc_setor_censo</v>
          </cell>
          <cell r="D375">
            <v>0</v>
          </cell>
          <cell r="E375" t="str">
            <v>C150_SoE_Sociodemografia</v>
          </cell>
          <cell r="F375" t="str">
            <v>Setores Censitários</v>
          </cell>
          <cell r="G375" t="str">
            <v>20-01-01T00:00:00</v>
          </cell>
          <cell r="H375" t="str">
            <v>CEPERJ</v>
          </cell>
          <cell r="J375" t="str">
            <v>&lt;DIV STYLE="text-align:Left;"&gt;&lt;DIV&gt;&lt;P&gt;&lt;SPAN&gt;Setores censitários do estado do Rio de Janeiro&lt;/SPAN&gt;&lt;/P&gt;&lt;/DIV&gt;&lt;/DIV&gt;</v>
          </cell>
          <cell r="K375" t="str">
            <v>Setores Censitários, Estado do Rio de Janeiro</v>
          </cell>
          <cell r="L375" t="str">
            <v>Setores Censitários</v>
          </cell>
          <cell r="M375" t="str">
            <v>None</v>
          </cell>
          <cell r="N375" t="str">
            <v>por</v>
          </cell>
          <cell r="O375" t="str">
            <v>por</v>
          </cell>
          <cell r="P375" t="str">
            <v>File Geodatabase Feature Class</v>
          </cell>
          <cell r="S375" t="str">
            <v>EPSG</v>
          </cell>
          <cell r="T375" t="str">
            <v>6.11(9.2.0)</v>
          </cell>
          <cell r="U375" t="str">
            <v>Pedro Assis</v>
          </cell>
          <cell r="V375" t="str">
            <v>Fundação Centro Estadual de Estatísticas, Pesquisas e Formação de Servidores Públicos do Rio de Janeiro - CEPERJ</v>
          </cell>
          <cell r="W375" t="str">
            <v>Coordenador de Geociências da Fundação Ceperj</v>
          </cell>
          <cell r="Z375" t="str">
            <v>001</v>
          </cell>
          <cell r="AA375" t="str">
            <v>https://gis-portal.westeurope.cloudapp.azure.com/portal/sharing/rest/content/items/5d9ae2e6855441e78ff2bf4a1a93906b/data</v>
          </cell>
          <cell r="AF375" t="str">
            <v>20230123</v>
          </cell>
          <cell r="AJ375" t="str">
            <v>-44.889321</v>
          </cell>
          <cell r="AK375" t="str">
            <v>-40.958519</v>
          </cell>
          <cell r="AL375" t="str">
            <v>-23.368932</v>
          </cell>
          <cell r="AM375" t="str">
            <v>-20.763205</v>
          </cell>
          <cell r="AN375" t="str">
            <v>1</v>
          </cell>
          <cell r="AO375" t="str">
            <v>0.000000</v>
          </cell>
          <cell r="AP375" t="str">
            <v>0.000000</v>
          </cell>
        </row>
        <row r="376">
          <cell r="C376" t="str">
            <v>sol_extracao_degradacao_cmig</v>
          </cell>
          <cell r="D376">
            <v>0</v>
          </cell>
          <cell r="E376" t="str">
            <v>A030_Fis_Geologia_Pedologia</v>
          </cell>
          <cell r="F376" t="str">
            <v>Extração e Degradação do Solo - Câmara Metropolitana</v>
          </cell>
          <cell r="G376" t="str">
            <v>20-01-01T00:00:00</v>
          </cell>
          <cell r="H376" t="str">
            <v>CMIG / GEGM</v>
          </cell>
          <cell r="J376" t="str">
            <v>&lt;DIV STYLE="text-align:Left;"&gt;&lt;DIV&gt;&lt;P&gt;&lt;SPAN&gt;Dado pertencente ao mapeamento 1:2000 da área urbana de 19 dos 21 municípios da Região Metropolitana do estado do Rio de Janeiro (municipio do Rio de Janeiro e Niterói já tinham bases próprias).&lt;/SPAN&gt;&lt;/P&gt;&lt;/DIV&gt;&lt;/DIV&gt;</v>
          </cell>
          <cell r="K376" t="str">
            <v>Extração, Degradação, Solo, Câmara Metropolitana</v>
          </cell>
          <cell r="L376" t="str">
            <v>Extração e Degradação do Solo - Câmara Metropolitana</v>
          </cell>
          <cell r="M376" t="str">
            <v>None</v>
          </cell>
          <cell r="N376" t="str">
            <v>por</v>
          </cell>
          <cell r="O376" t="str">
            <v>por</v>
          </cell>
          <cell r="P376" t="str">
            <v>File Geodatabase Feature Class</v>
          </cell>
          <cell r="S376" t="str">
            <v>EPSG</v>
          </cell>
          <cell r="T376" t="str">
            <v>6.11(9.2.0)</v>
          </cell>
          <cell r="U376" t="str">
            <v>Pedro Assis</v>
          </cell>
          <cell r="V376" t="str">
            <v>Fundação Centro Estadual de Estatísticas, Pesquisas e Formação de Servidores Públicos do Rio de Janeiro - CEPERJ</v>
          </cell>
          <cell r="W376" t="str">
            <v>Coordenador de Geociências da Fundação Ceperj</v>
          </cell>
          <cell r="Z376" t="str">
            <v>001</v>
          </cell>
          <cell r="AA376" t="str">
            <v>https://gis-portal.westeurope.cloudapp.azure.com/portal/sharing/rest/content/items/1da332e6a56a44279f5f98d76b724f85/data</v>
          </cell>
          <cell r="AF376" t="str">
            <v>20230120</v>
          </cell>
          <cell r="AJ376" t="str">
            <v>-43.866982</v>
          </cell>
          <cell r="AK376" t="str">
            <v>-42.590160</v>
          </cell>
          <cell r="AL376" t="str">
            <v>-22.970306</v>
          </cell>
          <cell r="AM376" t="str">
            <v>-22.494145</v>
          </cell>
          <cell r="AN376" t="str">
            <v>1</v>
          </cell>
        </row>
        <row r="377">
          <cell r="C377" t="str">
            <v>sol_permeabilidade_eco_ea</v>
          </cell>
          <cell r="D377">
            <v>0</v>
          </cell>
          <cell r="E377" t="str">
            <v>A030_Fis_Geologia_Pedologia</v>
          </cell>
          <cell r="F377" t="str">
            <v>Permeabilidade Ecológica - EA</v>
          </cell>
          <cell r="G377" t="str">
            <v>20-01-01T00:00:00</v>
          </cell>
          <cell r="H377" t="str">
            <v>GEOPEA</v>
          </cell>
          <cell r="J377" t="str">
            <v>&lt;DIV STYLE="text-align:Left;"&gt;&lt;DIV&gt;&lt;P&gt;&lt;SPAN&gt;Mostra as áreas mais permeáveis ao movimento da fauna e da flora, considerando a distância entre os fragmentos florestais e a favorabilidade da matriz que os separa&lt;/SPAN&gt;&lt;/P&gt;&lt;/DIV&gt;&lt;/DIV&gt;</v>
          </cell>
          <cell r="K377" t="str">
            <v>Permeabilidade, Fauna, Flora, Estado do Rio de Janeiro</v>
          </cell>
          <cell r="L377" t="str">
            <v>Permeabilidade Ecológica - EA</v>
          </cell>
          <cell r="M377" t="str">
            <v>Dado criado em 2010 e revisado em 2012.</v>
          </cell>
          <cell r="N377" t="str">
            <v>por</v>
          </cell>
          <cell r="O377" t="str">
            <v>por</v>
          </cell>
          <cell r="P377" t="str">
            <v>File Geodatabase Feature Class</v>
          </cell>
          <cell r="S377" t="str">
            <v>EPSG</v>
          </cell>
          <cell r="T377" t="str">
            <v>6.11(9.2.0)</v>
          </cell>
          <cell r="U377" t="str">
            <v>Pedro Assis</v>
          </cell>
          <cell r="V377" t="str">
            <v>Fundação Centro Estadual de Estatísticas, Pesquisas e Formação de Servidores Públicos do Rio de Janeiro - CEPERJ</v>
          </cell>
          <cell r="W377" t="str">
            <v>Coordenador de Geociências da Fundação Ceperj</v>
          </cell>
          <cell r="Z377" t="str">
            <v>001</v>
          </cell>
          <cell r="AA377" t="str">
            <v>https://gis-portal.westeurope.cloudapp.azure.com/portal/sharing/rest/content/items/8c30791e94eb4d5587fdc69b658a93fc/data</v>
          </cell>
          <cell r="AF377" t="str">
            <v>20230120</v>
          </cell>
          <cell r="AJ377" t="str">
            <v>-44.888495</v>
          </cell>
          <cell r="AK377" t="str">
            <v>-40.959664</v>
          </cell>
          <cell r="AL377" t="str">
            <v>-23.368351</v>
          </cell>
          <cell r="AM377" t="str">
            <v>-20.764238</v>
          </cell>
          <cell r="AN377" t="str">
            <v>1</v>
          </cell>
          <cell r="AO377" t="str">
            <v>0.000000</v>
          </cell>
          <cell r="AP377" t="str">
            <v>0.000000</v>
          </cell>
        </row>
        <row r="378">
          <cell r="C378" t="str">
            <v>sol_solos</v>
          </cell>
          <cell r="D378">
            <v>0</v>
          </cell>
          <cell r="E378" t="str">
            <v>A030_Fis_Geologia_Pedologia</v>
          </cell>
          <cell r="F378" t="str">
            <v>Solos</v>
          </cell>
          <cell r="G378" t="str">
            <v>20-01-01T00:00:00</v>
          </cell>
          <cell r="H378" t="str">
            <v>CEPERJ</v>
          </cell>
          <cell r="J378" t="str">
            <v>&lt;DIV STYLE="text-align:Left;"&gt;&lt;DIV&gt;&lt;P&gt;&lt;SPAN&gt;Levantamento pedológico do estado do Rio de Janeiro&lt;/SPAN&gt;&lt;/P&gt;&lt;/DIV&gt;&lt;/DIV&gt;</v>
          </cell>
          <cell r="K378" t="str">
            <v>Pedologia, Estado do Rio de Janeiro</v>
          </cell>
          <cell r="L378" t="str">
            <v>Solos</v>
          </cell>
          <cell r="M378" t="str">
            <v>None</v>
          </cell>
          <cell r="N378" t="str">
            <v>por</v>
          </cell>
          <cell r="O378" t="str">
            <v>por</v>
          </cell>
          <cell r="P378" t="str">
            <v>File Geodatabase Feature Class</v>
          </cell>
          <cell r="S378" t="str">
            <v>EPSG</v>
          </cell>
          <cell r="T378" t="str">
            <v>6.11(9.2.0)</v>
          </cell>
          <cell r="U378" t="str">
            <v>Pedro Assis</v>
          </cell>
          <cell r="V378" t="str">
            <v>Fundação Centro Estadual de Estatísticas, Pesquisas e Formação de Servidores Públicos do Rio de Janeiro - CEPERJ</v>
          </cell>
          <cell r="W378" t="str">
            <v>Coordenador de Geociências da Fundação Ceperj</v>
          </cell>
          <cell r="Z378" t="str">
            <v>001</v>
          </cell>
          <cell r="AA378" t="str">
            <v>https://gis-portal.westeurope.cloudapp.azure.com/portal/sharing/rest/content/items/4759cf57ebee4cf99868db7246bbae5f/data</v>
          </cell>
          <cell r="AF378" t="str">
            <v>20230120</v>
          </cell>
          <cell r="AJ378" t="str">
            <v>-44.888147</v>
          </cell>
          <cell r="AK378" t="str">
            <v>-40.956485</v>
          </cell>
          <cell r="AL378" t="str">
            <v>-23.369040</v>
          </cell>
          <cell r="AM378" t="str">
            <v>-20.762966</v>
          </cell>
          <cell r="AN378" t="str">
            <v>1</v>
          </cell>
          <cell r="AO378" t="str">
            <v>0.000000</v>
          </cell>
          <cell r="AP378" t="str">
            <v>0.000000</v>
          </cell>
        </row>
        <row r="379">
          <cell r="C379" t="str">
            <v>tra_acidentes_2018_mprj</v>
          </cell>
          <cell r="D379">
            <v>0</v>
          </cell>
          <cell r="E379" t="str">
            <v>C140_SoE_Sistema_de_Transporte_e_Mobilidade_Urbana</v>
          </cell>
          <cell r="F379" t="str">
            <v>Municípios com Acidentes Rodoviários</v>
          </cell>
          <cell r="G379" t="str">
            <v>20-01-01T00:00:00</v>
          </cell>
          <cell r="H379" t="str">
            <v>PRF</v>
          </cell>
          <cell r="J379" t="str">
            <v>&lt;DIV STYLE="text-align:Left;"&gt;&lt;DIV&gt;&lt;P&gt;&lt;SPAN&gt;Camada da base de dados do Ministério Público do estado do Rio de Janeiro utilizada na Infraestrutura de Dados Espaciais da Fundação CEPERJ com o intuito de centralizar a disponibilização de dados geoespaciais para suporte a tomada de decisões e democratização do acesso à informação.&lt;/SPAN&gt;&lt;/P&gt;&lt;/DIV&gt;&lt;/DIV&gt;</v>
          </cell>
          <cell r="K379" t="str">
            <v>Acidentes, Rodovias</v>
          </cell>
          <cell r="L379" t="str">
            <v>Municípios com Acidentes Rodoviários no estado do Rio de Janeiro</v>
          </cell>
          <cell r="M379" t="str">
            <v>None</v>
          </cell>
          <cell r="N379" t="str">
            <v>por</v>
          </cell>
          <cell r="O379" t="str">
            <v>por</v>
          </cell>
          <cell r="P379" t="str">
            <v>File Geodatabase Feature Class</v>
          </cell>
          <cell r="S379" t="str">
            <v>EPSG</v>
          </cell>
          <cell r="T379" t="str">
            <v>6.11(9.2.0)</v>
          </cell>
          <cell r="U379" t="str">
            <v>Pedro Assis</v>
          </cell>
          <cell r="V379" t="str">
            <v>Fundação Centro Estadual de Estatísticas, Pesquisas e Formação de Servidores Públicos do Rio de Janeiro - CEPERJ</v>
          </cell>
          <cell r="W379" t="str">
            <v>Coordenador de Geociências da Fundação Ceperj</v>
          </cell>
          <cell r="Z379" t="str">
            <v>001</v>
          </cell>
          <cell r="AA379" t="str">
            <v>https://gis-portal.westeurope.cloudapp.azure.com/portal/sharing/rest/content/items/c2059724028d436a96be1373799c67da/data</v>
          </cell>
          <cell r="AF379" t="str">
            <v>20230125</v>
          </cell>
          <cell r="AJ379" t="str">
            <v>-44.888029</v>
          </cell>
          <cell r="AK379" t="str">
            <v>-40.959267</v>
          </cell>
          <cell r="AL379" t="str">
            <v>-23.369967</v>
          </cell>
          <cell r="AM379" t="str">
            <v>-20.763170</v>
          </cell>
          <cell r="AN379" t="str">
            <v>1</v>
          </cell>
        </row>
        <row r="380">
          <cell r="C380" t="str">
            <v>tra_acidentes_fatais_mprj</v>
          </cell>
          <cell r="D380">
            <v>0</v>
          </cell>
          <cell r="E380" t="str">
            <v>C140_SoE_Sistema_de_Transporte_e_Mobilidade_Urbana</v>
          </cell>
          <cell r="F380" t="str">
            <v>Acidentes Fatais</v>
          </cell>
          <cell r="G380" t="str">
            <v>20-01-01T00:00:00</v>
          </cell>
          <cell r="H380" t="str">
            <v>PRF</v>
          </cell>
          <cell r="J380" t="str">
            <v>&lt;DIV STYLE="text-align:Left;"&gt;&lt;DIV&gt;&lt;P&gt;&lt;SPAN&gt;Camada da base de dados do Ministério Público do estado do Rio de Janeiro utilizada na Infraestrutura de Dados Espaciais da Fundação CEPERJ com o intuito de centralizar a disponibilização de dados geoespaciais para suporte a tomada de decisões e democratização do acesso à informação.&lt;/SPAN&gt;&lt;/P&gt;&lt;/DIV&gt;&lt;/DIV&gt;</v>
          </cell>
          <cell r="K380" t="str">
            <v>Acidentes, Rodovias</v>
          </cell>
          <cell r="L380" t="str">
            <v>Total de pessoas mortas em acidentes ocorridos em rodovias do estado do Rio de Janeiro.</v>
          </cell>
          <cell r="M380" t="str">
            <v>None</v>
          </cell>
          <cell r="N380" t="str">
            <v>por</v>
          </cell>
          <cell r="O380" t="str">
            <v>por</v>
          </cell>
          <cell r="P380" t="str">
            <v>File Geodatabase Feature Class</v>
          </cell>
          <cell r="S380" t="str">
            <v>EPSG</v>
          </cell>
          <cell r="T380" t="str">
            <v>6.11(9.2.0)</v>
          </cell>
          <cell r="U380" t="str">
            <v>Pedro Assis</v>
          </cell>
          <cell r="V380" t="str">
            <v>Fundação Centro Estadual de Estatísticas, Pesquisas e Formação de Servidores Públicos do Rio de Janeiro - CEPERJ</v>
          </cell>
          <cell r="W380" t="str">
            <v>Coordenador de Geociências da Fundação Ceperj</v>
          </cell>
          <cell r="Z380" t="str">
            <v>001</v>
          </cell>
          <cell r="AA380" t="str">
            <v>https://gis-portal.westeurope.cloudapp.azure.com/portal/sharing/rest/content/items/bc006914e4514d8e9100ed8bb84a9079/data</v>
          </cell>
          <cell r="AF380" t="str">
            <v>20230125</v>
          </cell>
          <cell r="AJ380" t="str">
            <v>-44.756474</v>
          </cell>
          <cell r="AK380" t="str">
            <v>-41.049000</v>
          </cell>
          <cell r="AL380" t="str">
            <v>-23.342428</v>
          </cell>
          <cell r="AM380" t="str">
            <v>-21.147474</v>
          </cell>
          <cell r="AN380" t="str">
            <v>1</v>
          </cell>
        </row>
        <row r="381">
          <cell r="C381" t="str">
            <v>tra_acidentes_vitimas_mprj</v>
          </cell>
          <cell r="D381">
            <v>0</v>
          </cell>
          <cell r="E381" t="str">
            <v>C140_SoE_Sistema_de_Transporte_e_Mobilidade_Urbana</v>
          </cell>
          <cell r="F381" t="str">
            <v>Municípios com Acidentes com Vítimas</v>
          </cell>
          <cell r="G381" t="str">
            <v>20-01-01T00:00:00</v>
          </cell>
          <cell r="H381" t="str">
            <v>PRF</v>
          </cell>
          <cell r="J381" t="str">
            <v>&lt;DIV STYLE="text-align:Left;"&gt;&lt;DIV&gt;&lt;P&gt;&lt;SPAN&gt;Camada da base de dados do Ministério Público do estado do Rio de Janeiro utilizada na Infraestrutura de Dados Espaciais da Fundação CEPERJ com o intuito de centralizar a disponibilização de dados geoespaciais para suporte a tomada de decisões e democratização do acesso à informação.&lt;/SPAN&gt;&lt;/P&gt;&lt;/DIV&gt;&lt;/DIV&gt;</v>
          </cell>
          <cell r="K381" t="str">
            <v>Rodovias, Acidentes</v>
          </cell>
          <cell r="L381" t="str">
            <v>Total de pessoas envolvidas (ilesas ou feridas) em acidentes ocorridos em rodovias do estado do Rio de Janeiro.</v>
          </cell>
          <cell r="M381" t="str">
            <v>None</v>
          </cell>
          <cell r="N381" t="str">
            <v>por</v>
          </cell>
          <cell r="O381" t="str">
            <v>por</v>
          </cell>
          <cell r="P381" t="str">
            <v>File Geodatabase Feature Class</v>
          </cell>
          <cell r="S381" t="str">
            <v>EPSG</v>
          </cell>
          <cell r="T381" t="str">
            <v>6.11(9.2.0)</v>
          </cell>
          <cell r="U381" t="str">
            <v>Pedro Assis</v>
          </cell>
          <cell r="V381" t="str">
            <v>Fundação Centro Estadual de Estatísticas, Pesquisas e Formação de Servidores Públicos do Rio de Janeiro - CEPERJ</v>
          </cell>
          <cell r="W381" t="str">
            <v>Coordenador de Geociências da Fundação Ceperj</v>
          </cell>
          <cell r="Z381" t="str">
            <v>001</v>
          </cell>
          <cell r="AA381" t="str">
            <v>https://gis-portal.westeurope.cloudapp.azure.com/portal/sharing/rest/content/items/6f16599e56f84e3cb3128a71a7f56eb9/data</v>
          </cell>
          <cell r="AF381" t="str">
            <v>20230125</v>
          </cell>
          <cell r="AJ381" t="str">
            <v>-44.888029</v>
          </cell>
          <cell r="AK381" t="str">
            <v>-40.959267</v>
          </cell>
          <cell r="AL381" t="str">
            <v>-23.369967</v>
          </cell>
          <cell r="AM381" t="str">
            <v>-20.763170</v>
          </cell>
          <cell r="AN381" t="str">
            <v>1</v>
          </cell>
        </row>
        <row r="382">
          <cell r="C382" t="str">
            <v>tra_acostamento_cmig_a</v>
          </cell>
          <cell r="D382">
            <v>0</v>
          </cell>
          <cell r="E382" t="str">
            <v>C140_SoE_Sistema_de_Transporte_e_Mobilidade_Urbana</v>
          </cell>
          <cell r="F382" t="str">
            <v>Acostamento - Câmara Metropolitana</v>
          </cell>
          <cell r="G382" t="str">
            <v>20-01-01T00:00:00</v>
          </cell>
          <cell r="H382" t="str">
            <v>CMIG / GEGM</v>
          </cell>
          <cell r="J382" t="str">
            <v>&lt;DIV STYLE="text-align:Left;"&gt;&lt;DIV&gt;&lt;P&gt;&lt;SPAN&gt;Dado pertencente ao mapeamento 1:2000 da área urbana de 19 dos 21 municípios da Região Metropolitana do estado do Rio de Janeiro (municípios do Rio de Janeiro e Niterói já tinham bases próprias).&lt;/SPAN&gt;&lt;/P&gt;&lt;/DIV&gt;&lt;/DIV&gt;</v>
          </cell>
          <cell r="K382" t="str">
            <v>Acostamento, Câmara Metropolitana</v>
          </cell>
          <cell r="L382" t="str">
            <v>Acostamento - Câmara Metropolitana</v>
          </cell>
          <cell r="M382" t="str">
            <v>None</v>
          </cell>
          <cell r="N382" t="str">
            <v>por</v>
          </cell>
          <cell r="O382" t="str">
            <v>por</v>
          </cell>
          <cell r="P382" t="str">
            <v>File Geodatabase Feature Class</v>
          </cell>
          <cell r="S382" t="str">
            <v>EPSG</v>
          </cell>
          <cell r="T382" t="str">
            <v>6.11(9.2.0)</v>
          </cell>
          <cell r="U382" t="str">
            <v>Pedro Assis</v>
          </cell>
          <cell r="V382" t="str">
            <v>Fundação Centro Estadual de Estatísticas, Pesquisas e Formação de Servidores Públicos do Rio de Janeiro - CEPERJ</v>
          </cell>
          <cell r="W382" t="str">
            <v>Coordenador de Geociências da Fundação Ceperj</v>
          </cell>
          <cell r="Z382" t="str">
            <v>001</v>
          </cell>
          <cell r="AA382" t="str">
            <v>https://gis-portal.westeurope.cloudapp.azure.com/portal/sharing/rest/content/items/5f7d41fb5e5548428bd30927ec5f9dd4/data</v>
          </cell>
          <cell r="AF382" t="str">
            <v>20230126</v>
          </cell>
          <cell r="AJ382" t="str">
            <v>-43.884733</v>
          </cell>
          <cell r="AK382" t="str">
            <v>-42.509137</v>
          </cell>
          <cell r="AL382" t="str">
            <v>-22.959660</v>
          </cell>
          <cell r="AM382" t="str">
            <v>-22.405466</v>
          </cell>
          <cell r="AN382" t="str">
            <v>1</v>
          </cell>
        </row>
        <row r="383">
          <cell r="C383" t="str">
            <v>tra_aerodromo</v>
          </cell>
          <cell r="D383">
            <v>0</v>
          </cell>
          <cell r="E383" t="str">
            <v>C140_SoE_Sistema_de_Transporte_e_Mobilidade_Urbana</v>
          </cell>
          <cell r="F383" t="str">
            <v>Aeródromos</v>
          </cell>
          <cell r="G383" t="str">
            <v>20-01-01T00:00:00</v>
          </cell>
          <cell r="H383" t="str">
            <v>CMIG / GEGM</v>
          </cell>
          <cell r="J383" t="str">
            <v>&lt;DIV STYLE="text-align:Left;"&gt;&lt;DIV&gt;&lt;P&gt;&lt;SPAN&gt;Dado pertencente ao mapeamento 1:2000 da área urbana de 19 dos 21 municípios da Região Metropolitana do estado do Rio de Janeiro (município do Rio de Janeiro e Niterói já tinham bases próprias).&lt;/SPAN&gt;&lt;/P&gt;&lt;/DIV&gt;&lt;/DIV&gt;</v>
          </cell>
          <cell r="K383" t="str">
            <v>Aeródromos, Transportes</v>
          </cell>
          <cell r="L383" t="str">
            <v>Aeródromos</v>
          </cell>
          <cell r="M383" t="str">
            <v>None</v>
          </cell>
          <cell r="N383" t="str">
            <v>por</v>
          </cell>
          <cell r="O383" t="str">
            <v>por</v>
          </cell>
          <cell r="P383" t="str">
            <v>File Geodatabase Feature Class</v>
          </cell>
          <cell r="S383" t="str">
            <v>EPSG</v>
          </cell>
          <cell r="T383" t="str">
            <v>6.11(9.2.0)</v>
          </cell>
          <cell r="U383" t="str">
            <v>Pedro Assis</v>
          </cell>
          <cell r="V383" t="str">
            <v>Fundação Centro Estadual de Estatísticas, Pesquisas e Formação de Servidores Públicos do Rio de Janeiro - CEPERJ</v>
          </cell>
          <cell r="W383" t="str">
            <v>Coordenador de Geociências da Fundação Ceperj</v>
          </cell>
          <cell r="Z383" t="str">
            <v>001</v>
          </cell>
          <cell r="AA383" t="str">
            <v>https://gis-portal.westeurope.cloudapp.azure.com/portal/sharing/rest/content/items/e971775e7d3c4c36bd8b17d8751e45ca/data</v>
          </cell>
          <cell r="AF383" t="str">
            <v>20230126</v>
          </cell>
          <cell r="AJ383" t="str">
            <v>-44.720665</v>
          </cell>
          <cell r="AK383" t="str">
            <v>-41.023964</v>
          </cell>
          <cell r="AL383" t="str">
            <v>-23.344654</v>
          </cell>
          <cell r="AM383" t="str">
            <v>-21.219923</v>
          </cell>
          <cell r="AN383" t="str">
            <v>1</v>
          </cell>
        </row>
        <row r="384">
          <cell r="C384" t="str">
            <v>tra_aeroporto_50</v>
          </cell>
          <cell r="D384">
            <v>0</v>
          </cell>
          <cell r="E384" t="str">
            <v>C140_SoE_Sistema_de_Transporte_e_Mobilidade_Urbana</v>
          </cell>
          <cell r="F384" t="str">
            <v>Aeroportos - 1:50.000</v>
          </cell>
          <cell r="G384" t="str">
            <v>20-01-01T00:00:00</v>
          </cell>
          <cell r="H384" t="str">
            <v>GEOPEA</v>
          </cell>
          <cell r="J384" t="str">
            <v>&lt;DIV STYLE="text-align:Left;"&gt;&lt;DIV&gt;&lt;P&gt;&lt;SPAN&gt;Aeroportos do estado do Rio de Janeiro&lt;/SPAN&gt;&lt;/P&gt;&lt;/DIV&gt;&lt;/DIV&gt;</v>
          </cell>
          <cell r="K384" t="str">
            <v>Aeroportos, Base Cartográfica, Estado do Rio de Janeiro</v>
          </cell>
          <cell r="L384" t="str">
            <v>Aeroportos</v>
          </cell>
          <cell r="M384" t="str">
            <v>Produzido a partir do shape de vias da Base 1:50, de onde se retirou as feições correspondentes aos aeroportos. Conferência realizada com apoio das Ortofotos IBGE/SEA e do Google Earth. Inserção dos nomes dos aeroportos.</v>
          </cell>
          <cell r="N384" t="str">
            <v>por</v>
          </cell>
          <cell r="O384" t="str">
            <v>por</v>
          </cell>
          <cell r="P384" t="str">
            <v>File Geodatabase Feature Class</v>
          </cell>
          <cell r="S384" t="str">
            <v>EPSG</v>
          </cell>
          <cell r="T384" t="str">
            <v>6.11(9.2.0)</v>
          </cell>
          <cell r="U384" t="str">
            <v>Pedro Assis</v>
          </cell>
          <cell r="V384" t="str">
            <v>Fundação Centro Estadual de Estatísticas, Pesquisas e Formação de Servidores Públicos do Rio de Janeiro - CEPERJ</v>
          </cell>
          <cell r="W384" t="str">
            <v>Coordenador de Geociências da Fundação Ceperj</v>
          </cell>
          <cell r="Z384" t="str">
            <v>001</v>
          </cell>
          <cell r="AA384" t="str">
            <v>https://gis-portal.westeurope.cloudapp.azure.com/portal/sharing/rest/content/items/f2a66f1438804752924e8ac739b8a055/data</v>
          </cell>
          <cell r="AF384" t="str">
            <v>20230125</v>
          </cell>
          <cell r="AJ384" t="str">
            <v>-44.722820</v>
          </cell>
          <cell r="AK384" t="str">
            <v>-41.296042</v>
          </cell>
          <cell r="AL384" t="str">
            <v>-23.224479</v>
          </cell>
          <cell r="AM384" t="str">
            <v>-21.215835</v>
          </cell>
          <cell r="AN384" t="str">
            <v>1</v>
          </cell>
          <cell r="AO384" t="str">
            <v>0.000000</v>
          </cell>
          <cell r="AP384" t="str">
            <v>0.000000</v>
          </cell>
        </row>
        <row r="385">
          <cell r="C385" t="str">
            <v>tra_aeroportos_ceperj</v>
          </cell>
          <cell r="D385">
            <v>0</v>
          </cell>
          <cell r="E385" t="str">
            <v>C140_SoE_Sistema_de_Transporte_e_Mobilidade_Urbana</v>
          </cell>
          <cell r="F385" t="str">
            <v>Aeroportos - CEPERJ</v>
          </cell>
          <cell r="G385" t="str">
            <v>20-01-01T00:00:00</v>
          </cell>
          <cell r="H385" t="str">
            <v>CEPERJ /  ANATEL /  IBGE</v>
          </cell>
          <cell r="J385" t="str">
            <v>&lt;DIV STYLE="text-align:Left;"&gt;&lt;DIV&gt;&lt;P&gt;&lt;SPAN&gt;Camada obtida a partir da base de dados da Fundação CEPERJ e utilizada na Infraestrutura de Dados Espaciais do Rio de Janeiro com o intuito de centralizar a disponibilização de dados geoespaciais para suporte a tomada de decisões e democratização do acesso à informação.&lt;/SPAN&gt;&lt;/P&gt;&lt;/DIV&gt;&lt;/DIV&gt;</v>
          </cell>
          <cell r="K385" t="str">
            <v>Aeroportos, Infraestrutua, Transportes</v>
          </cell>
          <cell r="L385" t="str">
            <v>Aeroportos do estado do Rio de Janeiro.</v>
          </cell>
          <cell r="M385" t="str">
            <v>None</v>
          </cell>
          <cell r="N385" t="str">
            <v>por</v>
          </cell>
          <cell r="O385" t="str">
            <v>por</v>
          </cell>
          <cell r="P385" t="str">
            <v>File Geodatabase Feature Class</v>
          </cell>
          <cell r="S385" t="str">
            <v>EPSG</v>
          </cell>
          <cell r="T385" t="str">
            <v>6.11(9.2.0)</v>
          </cell>
          <cell r="U385" t="str">
            <v>Pedro Assis</v>
          </cell>
          <cell r="V385" t="str">
            <v>Fundação Centro Estadual de Estatísticas, Pesquisas e Formação de Servidores Públicos do Rio de Janeiro - CEPERJ</v>
          </cell>
          <cell r="W385" t="str">
            <v>Coordenador de Geociências da Fundação Ceperj</v>
          </cell>
          <cell r="Z385" t="str">
            <v>001</v>
          </cell>
          <cell r="AA385" t="str">
            <v>https://gis-portal.westeurope.cloudapp.azure.com/portal/sharing/rest/content/items/4f8f215429dc4743ac444f0f912a55ab/data</v>
          </cell>
          <cell r="AF385" t="str">
            <v>20230125</v>
          </cell>
          <cell r="AJ385" t="str">
            <v>-44.728844</v>
          </cell>
          <cell r="AK385" t="str">
            <v>-41.047222</v>
          </cell>
          <cell r="AL385" t="str">
            <v>-23.211595</v>
          </cell>
          <cell r="AM385" t="str">
            <v>-21.219444</v>
          </cell>
          <cell r="AN385" t="str">
            <v>1</v>
          </cell>
          <cell r="AO385" t="str">
            <v>0.000000</v>
          </cell>
          <cell r="AP385" t="str">
            <v>0.000000</v>
          </cell>
        </row>
        <row r="386">
          <cell r="C386" t="str">
            <v>tra_arco_rodoviario_ea</v>
          </cell>
          <cell r="D386">
            <v>0</v>
          </cell>
          <cell r="E386" t="str">
            <v>C140_SoE_Sistema_de_Transporte_e_Mobilidade_Urbana</v>
          </cell>
          <cell r="F386" t="str">
            <v>Arcos Rodoviários - EA</v>
          </cell>
          <cell r="G386" t="str">
            <v>20-01-01T00:00:00</v>
          </cell>
          <cell r="H386" t="str">
            <v>GEOPEA</v>
          </cell>
          <cell r="J386" t="str">
            <v>&lt;DIV STYLE="text-align:Left;"&gt;&lt;DIV&gt;&lt;P&gt;&lt;SPAN&gt;Dado utilizado exclusivamente na produção do mapa de grandes empreendimentos e potencial poluidor das grandes atividades - O Estado do Ambiente&lt;/SPAN&gt;&lt;/P&gt;&lt;/DIV&gt;&lt;/DIV&gt;</v>
          </cell>
          <cell r="K386" t="str">
            <v>Grandes Empreendimentos, Potencial Poluidor das Grandes Atividades, Rio de Janeiro</v>
          </cell>
          <cell r="L386" t="str">
            <v>Arcos Rodoviários - EA</v>
          </cell>
          <cell r="M386" t="str">
            <v>Dado criado em 2010 e revisado em 2012.</v>
          </cell>
          <cell r="N386" t="str">
            <v>por</v>
          </cell>
          <cell r="O386" t="str">
            <v>por</v>
          </cell>
          <cell r="P386" t="str">
            <v>File Geodatabase Feature Class</v>
          </cell>
          <cell r="S386" t="str">
            <v>EPSG</v>
          </cell>
          <cell r="T386" t="str">
            <v>6.11(9.2.0)</v>
          </cell>
          <cell r="U386" t="str">
            <v>Pedro Assis</v>
          </cell>
          <cell r="V386" t="str">
            <v>Fundação Centro Estadual de Estatísticas, Pesquisas e Formação de Servidores Públicos do Rio de Janeiro - CEPERJ</v>
          </cell>
          <cell r="W386" t="str">
            <v>Coordenador de Geociências da Fundação Ceperj</v>
          </cell>
          <cell r="Z386" t="str">
            <v>001</v>
          </cell>
          <cell r="AA386" t="str">
            <v>https://gis-portal.westeurope.cloudapp.azure.com/portal/sharing/rest/content/items/cde52c85c5d14a69b05280a2c4759637/data</v>
          </cell>
          <cell r="AF386" t="str">
            <v>20230125</v>
          </cell>
          <cell r="AJ386" t="str">
            <v>-43.831701</v>
          </cell>
          <cell r="AK386" t="str">
            <v>-42.767407</v>
          </cell>
          <cell r="AL386" t="str">
            <v>-22.915368</v>
          </cell>
          <cell r="AM386" t="str">
            <v>-22.644470</v>
          </cell>
          <cell r="AN386" t="str">
            <v>1</v>
          </cell>
          <cell r="AO386" t="str">
            <v>0.000000</v>
          </cell>
          <cell r="AP386" t="str">
            <v>0.000000</v>
          </cell>
        </row>
        <row r="387">
          <cell r="C387" t="str">
            <v>tra_atracadouro_25_l</v>
          </cell>
          <cell r="D387">
            <v>0</v>
          </cell>
          <cell r="E387" t="str">
            <v>C140_SoE_Sistema_de_Transporte_e_Mobilidade_Urbana</v>
          </cell>
          <cell r="F387" t="str">
            <v>Atracadouros - Linha - Base 1:25.000</v>
          </cell>
          <cell r="H387" t="str">
            <v>Fundação Instituto Brasileiro de Geografia e Estatística (IBGE) / Diretoria de Geociências (DGC) / Coordenação de Cartografia (CCAR)</v>
          </cell>
          <cell r="J387" t="str">
            <v>&lt;DIV STYLE="text-align:Left;"&gt;&lt;DIV&gt;&lt;DIV&gt;&lt;P&gt;&lt;SPAN&gt;A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terrestre.&lt;/SPAN&gt;&lt;/P&gt;&lt;/DIV&gt;&lt;/DIV&gt;&lt;/DIV&gt;</v>
          </cell>
          <cell r="K387" t="str">
            <v>RJ25, Base Vetorial, Base Cartográfica Contínua, Sistema de Transportes, Atracadouro</v>
          </cell>
          <cell r="L387" t="str">
            <v>Compor um conjunto de dados geoespaciais de referência, estruturados em bases de dados digitais, que permite uma visão integrada do território na escala 1:25.000.</v>
          </cell>
          <cell r="M387" t="str">
            <v>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v>
          </cell>
          <cell r="N387" t="str">
            <v>por</v>
          </cell>
          <cell r="O387" t="str">
            <v>por</v>
          </cell>
          <cell r="P387" t="str">
            <v>File Geodatabase Feature Class</v>
          </cell>
          <cell r="S387" t="str">
            <v>EPSG</v>
          </cell>
          <cell r="T387" t="str">
            <v>6.11(9.2.0)</v>
          </cell>
          <cell r="U387" t="str">
            <v>Diretoria de Geociências (DGC) / Coordenação de Cartografia (CCAR)</v>
          </cell>
          <cell r="V387" t="str">
            <v>Fundação Instituto Brasileiro de Geografia e Estatística (IBGE)</v>
          </cell>
          <cell r="AA387" t="str">
            <v>https://gis-portal.westeurope.cloudapp.azure.com/portal/sharing/rest/content/items/021f255799c3490ab96b5151e0e6d596/data</v>
          </cell>
          <cell r="AF387" t="str">
            <v>20230125</v>
          </cell>
          <cell r="AG387" t="str">
            <v>ftp://geoftp.ibge.gov.br/cartas_e_mapas/bases_cartograficas_continuas/bc25/RJ/</v>
          </cell>
          <cell r="AJ387" t="str">
            <v>-44.888</v>
          </cell>
          <cell r="AK387" t="str">
            <v>-40.959</v>
          </cell>
          <cell r="AL387" t="str">
            <v>-23.3676</v>
          </cell>
          <cell r="AM387" t="str">
            <v>-20.7597</v>
          </cell>
          <cell r="AN387" t="str">
            <v>1</v>
          </cell>
          <cell r="AO387" t="str">
            <v>0</v>
          </cell>
          <cell r="AP387" t="str">
            <v>0</v>
          </cell>
        </row>
        <row r="388">
          <cell r="C388" t="str">
            <v>tra_atracadouro_25_p</v>
          </cell>
          <cell r="D388">
            <v>0</v>
          </cell>
          <cell r="E388" t="str">
            <v>C140_SoE_Sistema_de_Transporte_e_Mobilidade_Urbana</v>
          </cell>
          <cell r="F388" t="str">
            <v>Atracadouros - Ponto - Base 1:25.000</v>
          </cell>
          <cell r="H388" t="str">
            <v>Fundação Instituto Brasileiro de Geografia e Estatística (IBGE) / Diretoria de Geociências (DGC) / Coordenação de Cartografia (CCAR)</v>
          </cell>
          <cell r="J388" t="str">
            <v>&lt;DIV STYLE="text-align:Left;"&gt;&lt;DIV&gt;&lt;DIV&gt;&lt;P&gt;&lt;SPAN&gt;A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terrestre.&lt;/SPAN&gt;&lt;/P&gt;&lt;/DIV&gt;&lt;/DIV&gt;&lt;/DIV&gt;</v>
          </cell>
          <cell r="K388" t="str">
            <v>RJ25, Base Vetorial, Base Cartográfica Contínua, Sistema de Transportes, Atracadouro</v>
          </cell>
          <cell r="L388" t="str">
            <v>Compor um conjunto de dados geoespaciais de referência, estruturados em bases de dados digitais, que permite uma visão integrada do território na escala 1:25.000.</v>
          </cell>
          <cell r="M388" t="str">
            <v>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v>
          </cell>
          <cell r="N388" t="str">
            <v>por</v>
          </cell>
          <cell r="O388" t="str">
            <v>por</v>
          </cell>
          <cell r="P388" t="str">
            <v>File Geodatabase Feature Class</v>
          </cell>
          <cell r="S388" t="str">
            <v>EPSG</v>
          </cell>
          <cell r="T388" t="str">
            <v>6.11(9.2.0)</v>
          </cell>
          <cell r="U388" t="str">
            <v>Diretoria de Geociências (DGC) / Coordenação de Cartografia (CCAR)</v>
          </cell>
          <cell r="V388" t="str">
            <v>Fundação Instituto Brasileiro de Geografia e Estatística (IBGE)</v>
          </cell>
          <cell r="AA388" t="str">
            <v>https://gis-portal.westeurope.cloudapp.azure.com/portal/sharing/rest/content/items/1dc38e30b0104b6c9d3187312acc08a7/data</v>
          </cell>
          <cell r="AF388" t="str">
            <v>20230125</v>
          </cell>
          <cell r="AG388" t="str">
            <v>ftp://geoftp.ibge.gov.br/cartas_e_mapas/bases_cartograficas_continuas/bc25/RJ/</v>
          </cell>
          <cell r="AJ388" t="str">
            <v>-44.888</v>
          </cell>
          <cell r="AK388" t="str">
            <v>-40.959</v>
          </cell>
          <cell r="AL388" t="str">
            <v>-23.3676</v>
          </cell>
          <cell r="AM388" t="str">
            <v>-20.7597</v>
          </cell>
          <cell r="AN388" t="str">
            <v>1</v>
          </cell>
          <cell r="AO388" t="str">
            <v>0</v>
          </cell>
          <cell r="AP388" t="str">
            <v>0</v>
          </cell>
        </row>
        <row r="389">
          <cell r="C389" t="str">
            <v>tra_bicicross_motocross_cmig_a</v>
          </cell>
          <cell r="D389">
            <v>0</v>
          </cell>
          <cell r="E389" t="str">
            <v>C140_SoE_Sistema_de_Transporte_e_Mobilidade_Urbana</v>
          </cell>
          <cell r="F389" t="str">
            <v>Pista de Bicicross ou Motocross - Câmara Metropolitana</v>
          </cell>
          <cell r="G389" t="str">
            <v>20-01-01T00:00:00</v>
          </cell>
          <cell r="H389" t="str">
            <v>CMIG / GEGM</v>
          </cell>
          <cell r="J389" t="str">
            <v>&lt;DIV STYLE="text-align:Left;"&gt;&lt;DIV&gt;&lt;P&gt;&lt;SPAN&gt;Dado pertencente ao mapeamento 1:2000 da área urbana de 19 dos 21 municípios da Região Metropolitana do estado do Rio de Janeiro (municípios do Rio de Janeiro e Niterói já tinham bases próprias).&lt;/SPAN&gt;&lt;/P&gt;&lt;/DIV&gt;&lt;/DIV&gt;</v>
          </cell>
          <cell r="K389" t="str">
            <v>Pista, Bicicross, Motocross, Câmara Metropolitana, Transporte</v>
          </cell>
          <cell r="L389" t="str">
            <v>Pista de Bicicross ou Motocross - Câmara Metropolitana</v>
          </cell>
          <cell r="M389" t="str">
            <v>None</v>
          </cell>
          <cell r="N389" t="str">
            <v>por</v>
          </cell>
          <cell r="O389" t="str">
            <v>por</v>
          </cell>
          <cell r="P389" t="str">
            <v>File Geodatabase Feature Class</v>
          </cell>
          <cell r="S389" t="str">
            <v>EPSG</v>
          </cell>
          <cell r="T389" t="str">
            <v>6.11(9.2.0)</v>
          </cell>
          <cell r="U389" t="str">
            <v>Pedro Assis</v>
          </cell>
          <cell r="V389" t="str">
            <v>Fundação Centro Estadual de Estatísticas, Pesquisas e Formação de Servidores Públicos do Rio de Janeiro - CEPERJ</v>
          </cell>
          <cell r="W389" t="str">
            <v>Coordenador de Geociências da Fundação Ceperj</v>
          </cell>
          <cell r="Z389" t="str">
            <v>001</v>
          </cell>
          <cell r="AA389" t="str">
            <v>https://gis-portal.westeurope.cloudapp.azure.com/portal/sharing/rest/content/items/d55d75705b7641daa486ba08754af899/data</v>
          </cell>
          <cell r="AF389" t="str">
            <v>20230125</v>
          </cell>
          <cell r="AJ389" t="str">
            <v>-42.725472</v>
          </cell>
          <cell r="AK389" t="str">
            <v>-42.723634</v>
          </cell>
          <cell r="AL389" t="str">
            <v>-22.899924</v>
          </cell>
          <cell r="AM389" t="str">
            <v>-22.897455</v>
          </cell>
          <cell r="AN389" t="str">
            <v>1</v>
          </cell>
        </row>
        <row r="390">
          <cell r="C390" t="str">
            <v>tra_caminho_trilha_cmig_l</v>
          </cell>
          <cell r="D390">
            <v>0</v>
          </cell>
          <cell r="E390" t="str">
            <v>C140_SoE_Sistema_de_Transporte_e_Mobilidade_Urbana</v>
          </cell>
          <cell r="F390" t="str">
            <v xml:space="preserve">Trilhas - Câmara Metropolitana </v>
          </cell>
          <cell r="G390" t="str">
            <v>20-01-01T00:00:00</v>
          </cell>
          <cell r="H390" t="str">
            <v>CMIG / GEGM</v>
          </cell>
          <cell r="J390" t="str">
            <v>&lt;DIV STYLE="text-align:Left;"&gt;&lt;DIV&gt;&lt;P&gt;&lt;SPAN&gt;Dado pertencente ao mapeamento 1:2000 da área urbana de 19 dos 21 municípios da Região Metropolitana do estado do Rio de Janeiro (municípios do Rio de Janeiro e Niterói já tinham bases próprias).&lt;/SPAN&gt;&lt;/P&gt;&lt;/DIV&gt;&lt;/DIV&gt;</v>
          </cell>
          <cell r="K390" t="str">
            <v>Trilhas, Câmara Metropolitana</v>
          </cell>
          <cell r="L390" t="str">
            <v xml:space="preserve">Trilhas - Câmara Metropolitana </v>
          </cell>
          <cell r="M390" t="str">
            <v>None</v>
          </cell>
          <cell r="N390" t="str">
            <v>por</v>
          </cell>
          <cell r="O390" t="str">
            <v>por</v>
          </cell>
          <cell r="P390" t="str">
            <v>File Geodatabase Feature Class</v>
          </cell>
          <cell r="S390" t="str">
            <v>EPSG</v>
          </cell>
          <cell r="T390" t="str">
            <v>6.11(9.2.0)</v>
          </cell>
          <cell r="U390" t="str">
            <v>Pedro Assis</v>
          </cell>
          <cell r="V390" t="str">
            <v>Fundação Centro Estadual de Estatísticas, Pesquisas e Formação de Servidores Públicos do Rio de Janeiro - CEPERJ</v>
          </cell>
          <cell r="W390" t="str">
            <v>Coordenador de Geociências da Fundação Ceperj</v>
          </cell>
          <cell r="Z390" t="str">
            <v>001</v>
          </cell>
          <cell r="AA390" t="str">
            <v>https://gis-portal.westeurope.cloudapp.azure.com/portal/sharing/rest/content/items/548ba51a1d2c4e17a21cf71656a3fc35/data</v>
          </cell>
          <cell r="AF390" t="str">
            <v>20230125</v>
          </cell>
          <cell r="AJ390" t="str">
            <v>-43.887505</v>
          </cell>
          <cell r="AK390" t="str">
            <v>-42.528742</v>
          </cell>
          <cell r="AL390" t="str">
            <v>-22.971620</v>
          </cell>
          <cell r="AM390" t="str">
            <v>-22.408565</v>
          </cell>
          <cell r="AN390" t="str">
            <v>1</v>
          </cell>
        </row>
        <row r="391">
          <cell r="C391" t="str">
            <v>tra_ciclovia_cmig_a</v>
          </cell>
          <cell r="D391">
            <v>0</v>
          </cell>
          <cell r="E391" t="str">
            <v>C140_SoE_Sistema_de_Transporte_e_Mobilidade_Urbana</v>
          </cell>
          <cell r="F391" t="str">
            <v xml:space="preserve">Ciclovias - Câmara Metropolitana </v>
          </cell>
          <cell r="G391" t="str">
            <v>20-01-01T00:00:00</v>
          </cell>
          <cell r="H391" t="str">
            <v>CMIG / GEGM</v>
          </cell>
          <cell r="J391" t="str">
            <v>&lt;DIV STYLE="text-align:Left;"&gt;&lt;DIV&gt;&lt;P&gt;&lt;SPAN&gt;Dado pertencente ao mapeamento 1:2000 da área urbana de 19 dos 21 municípios da Região Metropolitana do estado do Rio de Janeiro (municípios do Rio de Janeiro e Niterói já tinham bases próprias).&lt;/SPAN&gt;&lt;/P&gt;&lt;/DIV&gt;&lt;/DIV&gt;</v>
          </cell>
          <cell r="K391" t="str">
            <v>Ciclovias, Câmara Metropolitana, Transporte</v>
          </cell>
          <cell r="L391" t="str">
            <v xml:space="preserve">Ciclovias - Câmara Metropolitana </v>
          </cell>
          <cell r="M391" t="str">
            <v>None</v>
          </cell>
          <cell r="N391" t="str">
            <v>por</v>
          </cell>
          <cell r="O391" t="str">
            <v>por</v>
          </cell>
          <cell r="P391" t="str">
            <v>File Geodatabase Feature Class</v>
          </cell>
          <cell r="S391" t="str">
            <v>EPSG</v>
          </cell>
          <cell r="T391" t="str">
            <v>6.11(9.2.0)</v>
          </cell>
          <cell r="U391" t="str">
            <v>Pedro Assis</v>
          </cell>
          <cell r="V391" t="str">
            <v>Fundação Centro Estadual de Estatísticas, Pesquisas e Formação de Servidores Públicos do Rio de Janeiro - CEPERJ</v>
          </cell>
          <cell r="W391" t="str">
            <v>Coordenador de Geociências da Fundação Ceperj</v>
          </cell>
          <cell r="Z391" t="str">
            <v>001</v>
          </cell>
          <cell r="AA391" t="str">
            <v>https://gis-portal.westeurope.cloudapp.azure.com/portal/sharing/rest/content/items/9197a3d7850c45a481218f0d3555f57c/data</v>
          </cell>
          <cell r="AF391" t="str">
            <v>20230125</v>
          </cell>
          <cell r="AJ391" t="str">
            <v>-43.723954</v>
          </cell>
          <cell r="AK391" t="str">
            <v>-42.713383</v>
          </cell>
          <cell r="AL391" t="str">
            <v>-22.841513</v>
          </cell>
          <cell r="AM391" t="str">
            <v>-22.591167</v>
          </cell>
          <cell r="AN391" t="str">
            <v>1</v>
          </cell>
        </row>
        <row r="392">
          <cell r="C392" t="str">
            <v>tra_edf_aeroportuaria_25_a</v>
          </cell>
          <cell r="D392">
            <v>0</v>
          </cell>
          <cell r="E392" t="str">
            <v>C140_SoE_Sistema_de_Transporte_e_Mobilidade_Urbana</v>
          </cell>
          <cell r="F392" t="str">
            <v>Edificações Aeroportuárias - Área - Base 1:25.000</v>
          </cell>
          <cell r="H392" t="str">
            <v>Fundação Instituto Brasileiro de Geografia e Estatística (IBGE) / Diretoria de Geociências (DGC) / Coordenação de Cartografia (CCAR)</v>
          </cell>
          <cell r="J392" t="str">
            <v>&lt;DIV STYLE="text-align:Left;"&gt;&lt;DIV&gt;&lt;DIV&gt;&lt;P&gt;&lt;SPAN&gt;A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terrestre.&lt;/SPAN&gt;&lt;/P&gt;&lt;/DIV&gt;&lt;/DIV&gt;&lt;/DIV&gt;</v>
          </cell>
          <cell r="K392" t="str">
            <v>RJ25, Base Vetorial, Base Cartográfica Contínua, Sistema de Transportes, Edificação ou Construção Aeroportuária</v>
          </cell>
          <cell r="L392" t="str">
            <v>Compor um conjunto de dados geoespaciais de referência, estruturados em bases de dados digitais, que permite uma visão integrada do território na escala 1:25.000.</v>
          </cell>
          <cell r="M392" t="str">
            <v>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v>
          </cell>
          <cell r="N392" t="str">
            <v>por</v>
          </cell>
          <cell r="O392" t="str">
            <v>por</v>
          </cell>
          <cell r="P392" t="str">
            <v>File Geodatabase Feature Class</v>
          </cell>
          <cell r="S392" t="str">
            <v>EPSG</v>
          </cell>
          <cell r="T392" t="str">
            <v>6.11(9.2.0)</v>
          </cell>
          <cell r="U392" t="str">
            <v>Diretoria de Geociências (DGC) / Coordenação de Cartografia (CCAR)</v>
          </cell>
          <cell r="V392" t="str">
            <v>Fundação Instituto Brasileiro de Geografia e Estatística (IBGE)</v>
          </cell>
          <cell r="AA392" t="str">
            <v>https://gis-portal.westeurope.cloudapp.azure.com/portal/sharing/rest/content/items/c4045a32346b43318c39a71a23a976f4/data</v>
          </cell>
          <cell r="AF392" t="str">
            <v>20230126</v>
          </cell>
          <cell r="AG392" t="str">
            <v>ftp://geoftp.ibge.gov.br/cartas_e_mapas/bases_cartograficas_continuas/bc25/RJ/versao2018</v>
          </cell>
          <cell r="AJ392" t="str">
            <v>-44.888</v>
          </cell>
          <cell r="AK392" t="str">
            <v>-40.959</v>
          </cell>
          <cell r="AL392" t="str">
            <v>-23.3676</v>
          </cell>
          <cell r="AM392" t="str">
            <v>-20.7597</v>
          </cell>
          <cell r="AN392" t="str">
            <v>1</v>
          </cell>
          <cell r="AO392" t="str">
            <v>0</v>
          </cell>
          <cell r="AP392" t="str">
            <v>0</v>
          </cell>
        </row>
        <row r="393">
          <cell r="C393" t="str">
            <v>tra_edf_aeroportuaria_25_p</v>
          </cell>
          <cell r="D393">
            <v>0</v>
          </cell>
          <cell r="E393" t="str">
            <v>C140_SoE_Sistema_de_Transporte_e_Mobilidade_Urbana</v>
          </cell>
          <cell r="F393" t="str">
            <v>Edificações Aeroportuárias - Ponto - Base 1:25.000</v>
          </cell>
          <cell r="H393" t="str">
            <v>Fundação Instituto Brasileiro de Geografia e Estatística (IBGE) / Diretoria de Geociências (DGC) / Coordenação de Cartografia (CCAR)</v>
          </cell>
          <cell r="J393" t="str">
            <v>&lt;DIV STYLE="text-align:Left;"&gt;&lt;DIV&gt;&lt;DIV&gt;&lt;P&gt;&lt;SPAN&gt;A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terrestre.&lt;/SPAN&gt;&lt;/P&gt;&lt;/DIV&gt;&lt;/DIV&gt;&lt;/DIV&gt;</v>
          </cell>
          <cell r="K393" t="str">
            <v>RJ25, Base Vetorial, Base Cartográfica Contínua, Sistema de Transportes, Edificação ou Construção Aeroportuária</v>
          </cell>
          <cell r="L393" t="str">
            <v>Compor um conjunto de dados geoespaciais de referência, estruturados em bases de dados digitais, que permite uma visão integrada do território na escala 1:25.000.</v>
          </cell>
          <cell r="M393" t="str">
            <v>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v>
          </cell>
          <cell r="N393" t="str">
            <v>por</v>
          </cell>
          <cell r="O393" t="str">
            <v>por</v>
          </cell>
          <cell r="P393" t="str">
            <v>File Geodatabase Feature Class</v>
          </cell>
          <cell r="S393" t="str">
            <v>EPSG</v>
          </cell>
          <cell r="T393" t="str">
            <v>6.11(9.2.0)</v>
          </cell>
          <cell r="U393" t="str">
            <v>Diretoria de Geociências (DGC) / Coordenação de Cartografia (CCAR)</v>
          </cell>
          <cell r="V393" t="str">
            <v>Fundação Instituto Brasileiro de Geografia e Estatística (IBGE)</v>
          </cell>
          <cell r="AA393" t="str">
            <v>https://gis-portal.westeurope.cloudapp.azure.com/portal/sharing/rest/content/items/8525614d40384d3ab27984d1d5084d4c/data</v>
          </cell>
          <cell r="AF393" t="str">
            <v>20230125</v>
          </cell>
          <cell r="AG393" t="str">
            <v>ftp://geoftp.ibge.gov.br/cartas_e_mapas/bases_cartograficas_continuas/bc25/RJ/versao2018</v>
          </cell>
          <cell r="AJ393" t="str">
            <v>-44.888</v>
          </cell>
          <cell r="AK393" t="str">
            <v>-40.959</v>
          </cell>
          <cell r="AL393" t="str">
            <v>-23.3676</v>
          </cell>
          <cell r="AM393" t="str">
            <v>-20.7597</v>
          </cell>
          <cell r="AN393" t="str">
            <v>1</v>
          </cell>
          <cell r="AO393" t="str">
            <v>0</v>
          </cell>
          <cell r="AP393" t="str">
            <v>0</v>
          </cell>
        </row>
        <row r="394">
          <cell r="C394" t="str">
            <v>tra_eixo_via_geral_cmig</v>
          </cell>
          <cell r="D394">
            <v>0</v>
          </cell>
          <cell r="E394" t="str">
            <v>C140_SoE_Sistema_de_Transporte_e_Mobilidade_Urbana</v>
          </cell>
          <cell r="F394" t="str">
            <v>Vias - Câmara Metropolitana</v>
          </cell>
          <cell r="G394" t="str">
            <v>20-01-01T00:00:00</v>
          </cell>
          <cell r="H394" t="str">
            <v>CMIG / GEGM</v>
          </cell>
          <cell r="J394" t="str">
            <v>&lt;DIV STYLE="text-align:Left;"&gt;&lt;DIV&gt;&lt;P&gt;&lt;SPAN&gt;Dado pertencente ao mapeamento 1:2000 da área urbana de 19 dos 21 municípios da Região Metropolitana do estado do Rio de Janeiro (municípios do Rio de Janeiro e Niterói já tinham bases próprias).&lt;/SPAN&gt;&lt;/P&gt;&lt;/DIV&gt;&lt;/DIV&gt;</v>
          </cell>
          <cell r="K394" t="str">
            <v>Vias, Câmara Metropolitana, Transporte</v>
          </cell>
          <cell r="L394" t="str">
            <v>Vias - Câmara Metropolitana</v>
          </cell>
          <cell r="M394" t="str">
            <v>None</v>
          </cell>
          <cell r="N394" t="str">
            <v>por</v>
          </cell>
          <cell r="O394" t="str">
            <v>por</v>
          </cell>
          <cell r="P394" t="str">
            <v>File Geodatabase Feature Class</v>
          </cell>
          <cell r="S394" t="str">
            <v>EPSG</v>
          </cell>
          <cell r="T394" t="str">
            <v>6.11(9.2.0)</v>
          </cell>
          <cell r="U394" t="str">
            <v>Pedro Assis</v>
          </cell>
          <cell r="V394" t="str">
            <v>Fundação Centro Estadual de Estatísticas, Pesquisas e Formação de Servidores Públicos do Rio de Janeiro - CEPERJ</v>
          </cell>
          <cell r="W394" t="str">
            <v>Coordenador de Geociências da Fundação Ceperj</v>
          </cell>
          <cell r="Z394" t="str">
            <v>001</v>
          </cell>
          <cell r="AA394" t="str">
            <v>https://gis-portal.westeurope.cloudapp.azure.com/portal/sharing/rest/content/items/085f7f04e9944b6288205db5f1f3295d/data</v>
          </cell>
          <cell r="AF394" t="str">
            <v>20230125</v>
          </cell>
          <cell r="AJ394" t="str">
            <v>-43.893541</v>
          </cell>
          <cell r="AK394" t="str">
            <v>-42.509045</v>
          </cell>
          <cell r="AL394" t="str">
            <v>-22.974271</v>
          </cell>
          <cell r="AM394" t="str">
            <v>-22.405314</v>
          </cell>
          <cell r="AN394" t="str">
            <v>1</v>
          </cell>
        </row>
        <row r="395">
          <cell r="C395" t="str">
            <v>tra_elementos_viarios</v>
          </cell>
          <cell r="D395">
            <v>0</v>
          </cell>
          <cell r="E395" t="str">
            <v>C140_SoE_Sistema_de_Transporte_e_Mobilidade_Urbana</v>
          </cell>
          <cell r="F395" t="str">
            <v>Elementos Viários</v>
          </cell>
          <cell r="G395" t="str">
            <v>20-01-01T00:00:00</v>
          </cell>
          <cell r="H395" t="str">
            <v>GEOPEA</v>
          </cell>
          <cell r="J395" t="str">
            <v>&lt;DIV STYLE="text-align:Left;"&gt;&lt;DIV&gt;&lt;P&gt;&lt;SPAN&gt;Sistema viário do estado do Rio de Janeiro 1:50000&lt;/SPAN&gt;&lt;/P&gt;&lt;/DIV&gt;&lt;/DIV&gt;</v>
          </cell>
          <cell r="K395" t="str">
            <v>Sistema Viário, Base Cartográfica, Estado do Rio de Janeiro</v>
          </cell>
          <cell r="L395" t="str">
            <v>Elementos Viários</v>
          </cell>
          <cell r="M395" t="str">
            <v>Resultado da associaçao de outros dados ("Tunel_PONTOS" e "PontesPassarelasViadutos_PONTOS")</v>
          </cell>
          <cell r="N395" t="str">
            <v>por</v>
          </cell>
          <cell r="O395" t="str">
            <v>por</v>
          </cell>
          <cell r="P395" t="str">
            <v>File Geodatabase Feature Class</v>
          </cell>
          <cell r="S395" t="str">
            <v>EPSG</v>
          </cell>
          <cell r="T395" t="str">
            <v>6.11(9.2.0)</v>
          </cell>
          <cell r="U395" t="str">
            <v>Pedro Assis</v>
          </cell>
          <cell r="V395" t="str">
            <v>Fundação Centro Estadual de Estatísticas, Pesquisas e Formação de Servidores Públicos do Rio de Janeiro - CEPERJ</v>
          </cell>
          <cell r="W395" t="str">
            <v>Coordenador de Geociências da Fundação Ceperj</v>
          </cell>
          <cell r="Z395" t="str">
            <v>001</v>
          </cell>
          <cell r="AA395" t="str">
            <v>https://gis-portal.westeurope.cloudapp.azure.com/portal/sharing/rest/content/items/060fef5c9a804ad3bf83f6755848841c/data</v>
          </cell>
          <cell r="AF395" t="str">
            <v>20230125</v>
          </cell>
          <cell r="AJ395" t="str">
            <v>-44.831281</v>
          </cell>
          <cell r="AK395" t="str">
            <v>-40.994121</v>
          </cell>
          <cell r="AL395" t="str">
            <v>-23.277237</v>
          </cell>
          <cell r="AM395" t="str">
            <v>-20.778298</v>
          </cell>
          <cell r="AN395" t="str">
            <v>1</v>
          </cell>
          <cell r="AO395" t="str">
            <v>0.000000</v>
          </cell>
          <cell r="AP395" t="str">
            <v>0.000000</v>
          </cell>
        </row>
        <row r="396">
          <cell r="C396" t="str">
            <v>tra_entroncamentos_mprj</v>
          </cell>
          <cell r="D396">
            <v>0</v>
          </cell>
          <cell r="E396" t="str">
            <v>C140_SoE_Sistema_de_Transporte_e_Mobilidade_Urbana</v>
          </cell>
          <cell r="F396" t="str">
            <v>Entroncamentos</v>
          </cell>
          <cell r="G396" t="str">
            <v>20-01-01T00:00:00</v>
          </cell>
          <cell r="H396" t="str">
            <v>MPRJ</v>
          </cell>
          <cell r="J396" t="str">
            <v>&lt;DIV STYLE="text-align:Left;"&gt;&lt;DIV&gt;&lt;P&gt;&lt;SPAN&gt;Camada da base de dados do Ministério Público do estado do Rio de Janeiro utilizada na Infraestrutura de Dados Espaciais da Fundação CEPERJ com o intuito de centralizar a disponibilização de dados geoespaciais para suporte a tomada de decisões e democratização do acesso à informação.&lt;/SPAN&gt;&lt;/P&gt;&lt;/DIV&gt;&lt;/DIV&gt;</v>
          </cell>
          <cell r="K396" t="str">
            <v>Rodovias, Federal, Estadual, Vias, Circulação</v>
          </cell>
          <cell r="L396" t="str">
            <v>Entroncamentos entre rodovias federais, estaduais e vias expressas no estado do Rio de Janeiro.</v>
          </cell>
          <cell r="M396" t="str">
            <v>None</v>
          </cell>
          <cell r="N396" t="str">
            <v>por</v>
          </cell>
          <cell r="O396" t="str">
            <v>por</v>
          </cell>
          <cell r="P396" t="str">
            <v>File Geodatabase Feature Class</v>
          </cell>
          <cell r="S396" t="str">
            <v>EPSG</v>
          </cell>
          <cell r="T396" t="str">
            <v>6.11(9.2.0)</v>
          </cell>
          <cell r="U396" t="str">
            <v>Pedro Assis</v>
          </cell>
          <cell r="V396" t="str">
            <v>Fundação Centro Estadual de Estatísticas, Pesquisas e Formação de Servidores Públicos do Rio de Janeiro - CEPERJ</v>
          </cell>
          <cell r="W396" t="str">
            <v>Coordenador de Geociências da Fundação Ceperj</v>
          </cell>
          <cell r="Z396" t="str">
            <v>001</v>
          </cell>
          <cell r="AA396" t="str">
            <v>https://gis-portal.westeurope.cloudapp.azure.com/portal/sharing/rest/content/items/24bcca11fce54b12805deef01e6c3008/data</v>
          </cell>
          <cell r="AF396" t="str">
            <v>20230125</v>
          </cell>
          <cell r="AJ396" t="str">
            <v>-44.732750</v>
          </cell>
          <cell r="AK396" t="str">
            <v>-41.056001</v>
          </cell>
          <cell r="AL396" t="str">
            <v>-23.223024</v>
          </cell>
          <cell r="AM396" t="str">
            <v>-20.831224</v>
          </cell>
          <cell r="AN396" t="str">
            <v>1</v>
          </cell>
        </row>
        <row r="397">
          <cell r="C397" t="str">
            <v>tra_estacionamento_cmig_a</v>
          </cell>
          <cell r="D397">
            <v>0</v>
          </cell>
          <cell r="E397" t="str">
            <v>C140_SoE_Sistema_de_Transporte_e_Mobilidade_Urbana</v>
          </cell>
          <cell r="F397" t="str">
            <v>Estacionamentos - Câmara Metropolitana</v>
          </cell>
          <cell r="G397" t="str">
            <v>20-01-01T00:00:00</v>
          </cell>
          <cell r="H397" t="str">
            <v>CMIG / GEGM</v>
          </cell>
          <cell r="J397" t="str">
            <v>&lt;DIV STYLE="text-align:Left;"&gt;&lt;DIV&gt;&lt;P&gt;&lt;SPAN&gt;Dado pertencente ao mapeamento 1:2000 da área urbana de 19 dos 21 municípios da Região Metropolitana do estado do Rio de Janeiro (municípios do Rio de Janeiro e Niterói já tinham bases próprias).&lt;/SPAN&gt;&lt;/P&gt;&lt;/DIV&gt;&lt;/DIV&gt;</v>
          </cell>
          <cell r="K397" t="str">
            <v>Estacionamentos, Câmara Metropolitana, Transporte</v>
          </cell>
          <cell r="L397" t="str">
            <v>Estacionamentos - Câmara Metropolitana</v>
          </cell>
          <cell r="M397" t="str">
            <v>None</v>
          </cell>
          <cell r="N397" t="str">
            <v>por</v>
          </cell>
          <cell r="O397" t="str">
            <v>por</v>
          </cell>
          <cell r="P397" t="str">
            <v>File Geodatabase Feature Class</v>
          </cell>
          <cell r="S397" t="str">
            <v>EPSG</v>
          </cell>
          <cell r="T397" t="str">
            <v>6.11(9.2.0)</v>
          </cell>
          <cell r="U397" t="str">
            <v>Pedro Assis</v>
          </cell>
          <cell r="V397" t="str">
            <v>Fundação Centro Estadual de Estatísticas, Pesquisas e Formação de Servidores Públicos do Rio de Janeiro - CEPERJ</v>
          </cell>
          <cell r="W397" t="str">
            <v>Coordenador de Geociências da Fundação Ceperj</v>
          </cell>
          <cell r="Z397" t="str">
            <v>001</v>
          </cell>
          <cell r="AA397" t="str">
            <v>https://gis-portal.westeurope.cloudapp.azure.com/portal/sharing/rest/content/items/c3fc072fc7eb4ff79b02682168f6a3a3/data</v>
          </cell>
          <cell r="AF397" t="str">
            <v>20230125</v>
          </cell>
          <cell r="AJ397" t="str">
            <v>-43.881813</v>
          </cell>
          <cell r="AK397" t="str">
            <v>-42.620188</v>
          </cell>
          <cell r="AL397" t="str">
            <v>-22.972107</v>
          </cell>
          <cell r="AM397" t="str">
            <v>-22.441126</v>
          </cell>
          <cell r="AN397" t="str">
            <v>1</v>
          </cell>
        </row>
        <row r="398">
          <cell r="C398" t="str">
            <v>tra_estaqueamento_central_arco</v>
          </cell>
          <cell r="D398">
            <v>0</v>
          </cell>
          <cell r="E398" t="str">
            <v>C140_SoE_Sistema_de_Transporte_e_Mobilidade_Urbana</v>
          </cell>
          <cell r="F398" t="str">
            <v>Estaqueamento Central - Arco Metropolitano</v>
          </cell>
          <cell r="G398" t="str">
            <v>20-01-01T00:00:00</v>
          </cell>
          <cell r="H398" t="str">
            <v>CMIG / GEGM</v>
          </cell>
          <cell r="J398" t="str">
            <v>&lt;DIV STYLE="text-align:Left;"&gt;&lt;DIV&gt;&lt;P&gt;&lt;SPAN&gt;Dado pertencente ao Projeto do Arco Metropolitano.&lt;/SPAN&gt;&lt;/P&gt;&lt;/DIV&gt;&lt;/DIV&gt;</v>
          </cell>
          <cell r="K398" t="str">
            <v>Estaqueamento, Arco Metropolitano</v>
          </cell>
          <cell r="L398" t="str">
            <v>Estaqueamento Central - Arco Metropolitano</v>
          </cell>
          <cell r="M398" t="str">
            <v>None</v>
          </cell>
          <cell r="N398" t="str">
            <v>por</v>
          </cell>
          <cell r="O398" t="str">
            <v>por</v>
          </cell>
          <cell r="P398" t="str">
            <v>File Geodatabase Feature Class</v>
          </cell>
          <cell r="S398" t="str">
            <v>EPSG</v>
          </cell>
          <cell r="T398" t="str">
            <v>6.11(9.2.0)</v>
          </cell>
          <cell r="U398" t="str">
            <v>Pedro Assis</v>
          </cell>
          <cell r="V398" t="str">
            <v>Fundação Centro Estadual de Estatísticas, Pesquisas e Formação de Servidores Públicos do Rio de Janeiro - CEPERJ</v>
          </cell>
          <cell r="W398" t="str">
            <v>Coordenador de Geociências da Fundação Ceperj</v>
          </cell>
          <cell r="Z398" t="str">
            <v>001</v>
          </cell>
          <cell r="AA398" t="str">
            <v>https://gis-portal.westeurope.cloudapp.azure.com/portal/sharing/rest/content/items/6540e1d5c7f140e99f196dcfad32c53c/data</v>
          </cell>
          <cell r="AF398" t="str">
            <v>20230125</v>
          </cell>
          <cell r="AJ398" t="str">
            <v>-43.824458</v>
          </cell>
          <cell r="AK398" t="str">
            <v>-43.276894</v>
          </cell>
          <cell r="AL398" t="str">
            <v>-22.891165</v>
          </cell>
          <cell r="AM398" t="str">
            <v>-22.655015</v>
          </cell>
          <cell r="AN398" t="str">
            <v>1</v>
          </cell>
          <cell r="AO398" t="str">
            <v>0.000000</v>
          </cell>
          <cell r="AP398" t="str">
            <v>0.000000</v>
          </cell>
        </row>
        <row r="399">
          <cell r="C399" t="str">
            <v>tra_estradas_pdbg_2001</v>
          </cell>
          <cell r="D399">
            <v>0</v>
          </cell>
          <cell r="E399" t="str">
            <v>C140_SoE_Sistema_de_Transporte_e_Mobilidade_Urbana</v>
          </cell>
          <cell r="F399" t="str">
            <v>Estradas (2001) - PDBG</v>
          </cell>
          <cell r="G399" t="str">
            <v>20-01-01T00:00:00</v>
          </cell>
          <cell r="H399" t="str">
            <v>Fundação CIDE</v>
          </cell>
          <cell r="J399" t="str">
            <v>&lt;DIV STYLE="text-align:Left;"&gt;&lt;DIV&gt;&lt;P&gt;&lt;SPAN&gt;Dado originário da base cartográfica elaborada a partir do mapeamento digital do Programa de Despoluição da Baia de Guanabara (PDBG), desenvolvido pela Fundação CIDE.   O PDBG resultou no levantamento aerofotogramétrico da área correspondente à Bacia Hidrográfica da Baia de Guanabara, na forma de fotografias aéreas na escala de 1:8.000, das quais foram elaboradas 552 cartas topográficas na escala de 1:2.000, recobrindo uma área com cerca de 640 km²; e fotografias aéreas na escala de 1:20.000, das quais foram elaboradas 97 cartas topográficas na escala de 1:10.000, que abrangem uma área de aproximadamente 2600 km².&lt;/SPAN&gt;&lt;/P&gt;&lt;/DIV&gt;&lt;/DIV&gt;</v>
          </cell>
          <cell r="K399" t="str">
            <v>Estradas, Sistemas de Transporte, PDBG</v>
          </cell>
          <cell r="L399" t="str">
            <v>Estradas mapeadas no contexto do Programa de Despoluição da Baia da Guanabara (PDBG) no ano de 2001.</v>
          </cell>
          <cell r="M399" t="str">
            <v>O componente mapeamento digital do Programa de Despoluição da Baia de Guanabara foi desenvolvido pela Fundação CIDE e resultou no levantamento aerofotogramétrico da área correspondente à Bacia Hidrográfica da Baia de Guanabara, na forma de fotografias aéreas nas escalas de 1:8.000 e 1:20.000, e mapas topográficos nas escalas de 1:2.000 e 1:10.000. Do vôo em 1:8.000 foram produzidas 552 cartas topográficas na escala de 1:2.000, recobrindo uma área com cerca de 640 km², com todas as entidades cartografadas separadas por níveis de informação, utilizando-se o software MaxiCAD (MAXIDATA), desenvolvido por empresa brasileira, capturando-se as informações das aerofotos e armazenando-as diretamente em meio digital, através de restituição aerofotogramétrica on-line.
Do vôo em 1:20.000, foram produzidas 97 cartas topográficas na escala de 1:10.000, envolvendo uma área de aproximadamente 2600 km², utilizando-se a tecnologia de mapeamento mencionada. Todos os mapas produzidos estão aqui disponibilizados no formato .DXF, compatível com os softwares AutoCad (AutoDesk), ArcView (ESRI) etc.
Posteriormente, o dado atual, foi convertido para o formato Shapefile.</v>
          </cell>
          <cell r="N399" t="str">
            <v>por</v>
          </cell>
          <cell r="O399" t="str">
            <v>por</v>
          </cell>
          <cell r="P399" t="str">
            <v>File Geodatabase Feature Class</v>
          </cell>
          <cell r="S399" t="str">
            <v>EPSG</v>
          </cell>
          <cell r="T399" t="str">
            <v>6.11(9.2.0)</v>
          </cell>
          <cell r="U399" t="str">
            <v>Pedro Assis</v>
          </cell>
          <cell r="V399" t="str">
            <v>Fundação Centro Estadual de Estatísticas, Pesquisas e Formação de Servidores Públicos do Rio de Janeiro - CEPERJ</v>
          </cell>
          <cell r="W399" t="str">
            <v>Coordenador de Geociências da Fundação Ceperj</v>
          </cell>
          <cell r="Z399" t="str">
            <v>001</v>
          </cell>
          <cell r="AA399" t="str">
            <v>https://gis-portal.westeurope.cloudapp.azure.com/portal/sharing/rest/content/items/f5af38660b6f45e2a6562e4a98828b85/data</v>
          </cell>
          <cell r="AF399" t="str">
            <v>20230126</v>
          </cell>
          <cell r="AJ399" t="str">
            <v>-44.000149</v>
          </cell>
          <cell r="AK399" t="str">
            <v>-42.323692</v>
          </cell>
          <cell r="AL399" t="str">
            <v>-23.068008</v>
          </cell>
          <cell r="AM399" t="str">
            <v>-22.204607</v>
          </cell>
          <cell r="AN399" t="str">
            <v>1</v>
          </cell>
        </row>
        <row r="400">
          <cell r="C400" t="str">
            <v>tra_estradas_rj_ipp_10</v>
          </cell>
          <cell r="D400">
            <v>0</v>
          </cell>
          <cell r="E400" t="str">
            <v>C140_SoE_Sistema_de_Transporte_e_Mobilidade_Urbana</v>
          </cell>
          <cell r="F400" t="str">
            <v>Estradas - Base 1:10.000</v>
          </cell>
          <cell r="G400" t="str">
            <v>20-01-01T00:00:00</v>
          </cell>
          <cell r="H400" t="str">
            <v>Instituto Pereira Passos</v>
          </cell>
          <cell r="J400" t="str">
            <v>&lt;DIV STYLE="text-align:Left;"&gt;&lt;DIV&gt;&lt;P&gt;&lt;SPAN&gt;Dado integrante da base cartográfica do municipio do Rio de Janeiro na escala 1:10.000.&lt;/SPAN&gt;&lt;/P&gt;&lt;/DIV&gt;&lt;/DIV&gt;</v>
          </cell>
          <cell r="K400" t="str">
            <v>Socioeconômico, Sistema de Transporte e Mobilidade Urbana, Estradas, IPP</v>
          </cell>
          <cell r="L400" t="str">
            <v>Estradas - Base 1:10.000</v>
          </cell>
          <cell r="M400" t="str">
            <v>None</v>
          </cell>
          <cell r="N400" t="str">
            <v>por</v>
          </cell>
          <cell r="O400" t="str">
            <v>por</v>
          </cell>
          <cell r="P400" t="str">
            <v>File Geodatabase Feature Class</v>
          </cell>
          <cell r="S400" t="str">
            <v>EPSG</v>
          </cell>
          <cell r="T400" t="str">
            <v>6.11(9.2.0)</v>
          </cell>
          <cell r="U400" t="str">
            <v>Pedro Assis</v>
          </cell>
          <cell r="V400" t="str">
            <v>Fundação Centro Estadual de Estatísticas, Pesquisas e Formação de Servidores Públicos do Rio de Janeiro - CEPERJ</v>
          </cell>
          <cell r="W400" t="str">
            <v>Coordenador de Geociências da Fundação Ceperj</v>
          </cell>
          <cell r="Z400" t="str">
            <v>001</v>
          </cell>
          <cell r="AA400" t="str">
            <v>https://gis-portal.westeurope.cloudapp.azure.com/portal/sharing/rest/content/items/2487e92189b24e61abe737f4b5c5b99a/data</v>
          </cell>
          <cell r="AF400" t="str">
            <v>20230125</v>
          </cell>
          <cell r="AJ400" t="str">
            <v>-43.753276</v>
          </cell>
          <cell r="AK400" t="str">
            <v>-43.217797</v>
          </cell>
          <cell r="AL400" t="str">
            <v>-23.070218</v>
          </cell>
          <cell r="AM400" t="str">
            <v>-22.803799</v>
          </cell>
          <cell r="AN400" t="str">
            <v>1</v>
          </cell>
          <cell r="AO400" t="str">
            <v>0.000000</v>
          </cell>
          <cell r="AP400" t="str">
            <v>8.200000</v>
          </cell>
        </row>
        <row r="401">
          <cell r="C401" t="str">
            <v>tra_faixa_dominio_arco_a</v>
          </cell>
          <cell r="D401">
            <v>0</v>
          </cell>
          <cell r="E401" t="str">
            <v>C140_SoE_Sistema_de_Transporte_e_Mobilidade_Urbana</v>
          </cell>
          <cell r="F401" t="str">
            <v>Faixa de Domínio - Área - Arco Metropolitano</v>
          </cell>
          <cell r="G401" t="str">
            <v>20-01-01T00:00:00</v>
          </cell>
          <cell r="H401" t="str">
            <v>CMIG / GEGM</v>
          </cell>
          <cell r="J401" t="str">
            <v>&lt;DIV STYLE="text-align:Left;"&gt;&lt;DIV&gt;&lt;P&gt;&lt;SPAN&gt;Dado pertencente ao Projeto do Arco Metropolitano.&lt;/SPAN&gt;&lt;/P&gt;&lt;/DIV&gt;&lt;/DIV&gt;</v>
          </cell>
          <cell r="K401" t="str">
            <v>Socioeconômico, Sistema de Transporte e Mobilidade Urbana, Faixa de Domínio, Arco Metropolitano</v>
          </cell>
          <cell r="L401" t="str">
            <v>Faixa de Domínio - Área - Arco Metropolitano</v>
          </cell>
          <cell r="M401" t="str">
            <v>None</v>
          </cell>
          <cell r="N401" t="str">
            <v>por</v>
          </cell>
          <cell r="O401" t="str">
            <v>por</v>
          </cell>
          <cell r="P401" t="str">
            <v>File Geodatabase Feature Class</v>
          </cell>
          <cell r="S401" t="str">
            <v>EPSG</v>
          </cell>
          <cell r="T401" t="str">
            <v>6.11(9.2.0)</v>
          </cell>
          <cell r="U401" t="str">
            <v>Pedro Assis</v>
          </cell>
          <cell r="V401" t="str">
            <v>Fundação Centro Estadual de Estatísticas, Pesquisas e Formação de Servidores Públicos do Rio de Janeiro - CEPERJ</v>
          </cell>
          <cell r="W401" t="str">
            <v>Coordenador de Geociências da Fundação Ceperj</v>
          </cell>
          <cell r="Z401" t="str">
            <v>001</v>
          </cell>
          <cell r="AA401" t="str">
            <v>https://gis-portal.westeurope.cloudapp.azure.com/portal/sharing/rest/content/items/5b7f914a9896411e98773fbb4d6440d1/data</v>
          </cell>
          <cell r="AF401" t="str">
            <v>20230126</v>
          </cell>
          <cell r="AJ401" t="str">
            <v>-43.823461</v>
          </cell>
          <cell r="AK401" t="str">
            <v>-43.280064</v>
          </cell>
          <cell r="AL401" t="str">
            <v>-22.876904</v>
          </cell>
          <cell r="AM401" t="str">
            <v>-22.653844</v>
          </cell>
          <cell r="AN401" t="str">
            <v>1</v>
          </cell>
        </row>
        <row r="402">
          <cell r="C402" t="str">
            <v>tra_faixa_dominio_arco_l</v>
          </cell>
          <cell r="D402">
            <v>0</v>
          </cell>
          <cell r="E402" t="str">
            <v>C140_SoE_Sistema_de_Transporte_e_Mobilidade_Urbana</v>
          </cell>
          <cell r="F402" t="str">
            <v>Faixa de Domínio - Linha - Arco Metropolitano</v>
          </cell>
          <cell r="G402" t="str">
            <v>20-01-01T00:00:00</v>
          </cell>
          <cell r="H402" t="str">
            <v>CMIG / GEGM</v>
          </cell>
          <cell r="J402" t="str">
            <v>&lt;DIV STYLE="text-align:Left;"&gt;&lt;DIV&gt;&lt;P&gt;&lt;SPAN&gt;Dado pertencente ao Projeto do Arco Metropolitano.&lt;/SPAN&gt;&lt;/P&gt;&lt;/DIV&gt;&lt;/DIV&gt;</v>
          </cell>
          <cell r="K402" t="str">
            <v>Socioeconômico, Sistema de Transporte e Mobilidade Urbana, Faixa de Domínio, Arco Metropolitano</v>
          </cell>
          <cell r="L402" t="str">
            <v>Faixa de Domínio - Linha - Arco Metropolitano</v>
          </cell>
          <cell r="M402" t="str">
            <v>None</v>
          </cell>
          <cell r="N402" t="str">
            <v>por</v>
          </cell>
          <cell r="O402" t="str">
            <v>por</v>
          </cell>
          <cell r="P402" t="str">
            <v>File Geodatabase Feature Class</v>
          </cell>
          <cell r="S402" t="str">
            <v>EPSG</v>
          </cell>
          <cell r="T402" t="str">
            <v>6.11(9.2.0)</v>
          </cell>
          <cell r="U402" t="str">
            <v>Pedro Assis</v>
          </cell>
          <cell r="V402" t="str">
            <v>Fundação Centro Estadual de Estatísticas, Pesquisas e Formação de Servidores Públicos do Rio de Janeiro - CEPERJ</v>
          </cell>
          <cell r="W402" t="str">
            <v>Coordenador de Geociências da Fundação Ceperj</v>
          </cell>
          <cell r="Z402" t="str">
            <v>001</v>
          </cell>
          <cell r="AA402" t="str">
            <v>https://gis-portal.westeurope.cloudapp.azure.com/portal/sharing/rest/content/items/cde915eb12df4fd8a809c9f7270e6a1f/data</v>
          </cell>
          <cell r="AF402" t="str">
            <v>20230125</v>
          </cell>
          <cell r="AJ402" t="str">
            <v>-43.823461</v>
          </cell>
          <cell r="AK402" t="str">
            <v>-43.280064</v>
          </cell>
          <cell r="AL402" t="str">
            <v>-22.876904</v>
          </cell>
          <cell r="AM402" t="str">
            <v>-22.653844</v>
          </cell>
          <cell r="AN402" t="str">
            <v>1</v>
          </cell>
          <cell r="AO402" t="str">
            <v>-1.000000</v>
          </cell>
          <cell r="AP402" t="str">
            <v>15.905600</v>
          </cell>
        </row>
        <row r="403">
          <cell r="C403" t="str">
            <v>tra_ferrovia_cmig</v>
          </cell>
          <cell r="D403">
            <v>0</v>
          </cell>
          <cell r="E403" t="str">
            <v>C140_SoE_Sistema_de_Transporte_e_Mobilidade_Urbana</v>
          </cell>
          <cell r="F403" t="str">
            <v>Ferrovias - Câmara Metropolitana</v>
          </cell>
          <cell r="G403" t="str">
            <v>20-01-01T00:00:00</v>
          </cell>
          <cell r="H403" t="str">
            <v>CMIG / GEGM</v>
          </cell>
          <cell r="J403" t="str">
            <v>&lt;DIV STYLE="text-align:Left;"&gt;&lt;DIV&gt;&lt;DIV&gt;&lt;P&gt;&lt;SPAN&gt;Dado pertencente ao mapeamento 1:2000 da área urbana de 19 dos 21 municípios da Região Metropolitana do estado do Rio de Janeiro (municípios do Rio de Janeiro e Niterói já tinham bases próprias).&lt;/SPAN&gt;&lt;/P&gt;&lt;/DIV&gt;&lt;/DIV&gt;&lt;/DIV&gt;</v>
          </cell>
          <cell r="K403" t="str">
            <v>Ferrovias, Câmara Metropolitana, transporte</v>
          </cell>
          <cell r="L403" t="str">
            <v>Ferrovias - Câmara Metropolitana</v>
          </cell>
          <cell r="M403" t="str">
            <v>None</v>
          </cell>
          <cell r="N403" t="str">
            <v>por</v>
          </cell>
          <cell r="O403" t="str">
            <v>por</v>
          </cell>
          <cell r="P403" t="str">
            <v>File Geodatabase Feature Class</v>
          </cell>
          <cell r="S403" t="str">
            <v>EPSG</v>
          </cell>
          <cell r="T403" t="str">
            <v>6.11(9.2.0)</v>
          </cell>
          <cell r="U403" t="str">
            <v>Pedro Assis</v>
          </cell>
          <cell r="V403" t="str">
            <v>Fundação Centro Estadual de Estatísticas, Pesquisas e Formação de Servidores Públicos do Rio de Janeiro - CEPERJ</v>
          </cell>
          <cell r="W403" t="str">
            <v>Coordenador de Geociências da Fundação Ceperj</v>
          </cell>
          <cell r="Z403" t="str">
            <v>001</v>
          </cell>
          <cell r="AA403" t="str">
            <v>https://gis-portal.westeurope.cloudapp.azure.com/portal/sharing/rest/content/items/a1edbe2f5d50467985982c308ea430b7/data</v>
          </cell>
          <cell r="AF403" t="str">
            <v>20230126</v>
          </cell>
          <cell r="AJ403" t="str">
            <v>-43.884742</v>
          </cell>
          <cell r="AK403" t="str">
            <v>-42.551938</v>
          </cell>
          <cell r="AL403" t="str">
            <v>-22.930482</v>
          </cell>
          <cell r="AM403" t="str">
            <v>-22.518663</v>
          </cell>
          <cell r="AN403" t="str">
            <v>1</v>
          </cell>
        </row>
        <row r="404">
          <cell r="C404" t="str">
            <v>tra_ferrovia_metrovia_10</v>
          </cell>
          <cell r="D404">
            <v>0</v>
          </cell>
          <cell r="E404" t="str">
            <v>C140_SoE_Sistema_de_Transporte_e_Mobilidade_Urbana</v>
          </cell>
          <cell r="F404" t="str">
            <v>Estações Metroviárias - 1:10.000</v>
          </cell>
          <cell r="G404" t="str">
            <v>20-01-01T00:00:00</v>
          </cell>
          <cell r="H404" t="str">
            <v>CEPERJ</v>
          </cell>
          <cell r="J404" t="str">
            <v>&lt;DIV STYLE="text-align:Left;"&gt;&lt;DIV&gt;&lt;P&gt;&lt;SPAN&gt;Estações metroviárias localizadas no município do Rio de Janeiro&lt;/SPAN&gt;&lt;/P&gt;&lt;/DIV&gt;&lt;/DIV&gt;</v>
          </cell>
          <cell r="K404" t="str">
            <v>Metrovias, Base Cartográfica, Município do Rio de Janeiro</v>
          </cell>
          <cell r="L404" t="str">
            <v>Estações Metroviárias - 1:10.000</v>
          </cell>
          <cell r="M404" t="str">
            <v>Conversão dos arquivos em formato CAD produzidos pela Engefoto - Engenharia e Aerolevantamentos S.A. em 01/06/1999. Dado revisado em 2010.</v>
          </cell>
          <cell r="N404" t="str">
            <v>por</v>
          </cell>
          <cell r="O404" t="str">
            <v>por</v>
          </cell>
          <cell r="P404" t="str">
            <v>File Geodatabase Feature Class</v>
          </cell>
          <cell r="S404" t="str">
            <v>EPSG</v>
          </cell>
          <cell r="T404" t="str">
            <v>6.11(9.2.0)</v>
          </cell>
          <cell r="U404" t="str">
            <v>Pedro Assis</v>
          </cell>
          <cell r="V404" t="str">
            <v>Fundação Centro Estadual de Estatísticas, Pesquisas e Formação de Servidores Públicos do Rio de Janeiro - CEPERJ</v>
          </cell>
          <cell r="W404" t="str">
            <v>Coordenador de Geociências da Fundação Ceperj</v>
          </cell>
          <cell r="Z404" t="str">
            <v>001</v>
          </cell>
          <cell r="AA404" t="str">
            <v>https://gis-portal.westeurope.cloudapp.azure.com/portal/sharing/rest/content/items/f7d6e090ed1040fa8821dce453b7f81a/data</v>
          </cell>
          <cell r="AF404" t="str">
            <v>20230125</v>
          </cell>
          <cell r="AJ404" t="str">
            <v>-43.683488</v>
          </cell>
          <cell r="AK404" t="str">
            <v>-43.175388</v>
          </cell>
          <cell r="AL404" t="str">
            <v>-22.967178</v>
          </cell>
          <cell r="AM404" t="str">
            <v>-22.805131</v>
          </cell>
          <cell r="AN404" t="str">
            <v>1</v>
          </cell>
          <cell r="AO404" t="str">
            <v>0.000000</v>
          </cell>
          <cell r="AP404" t="str">
            <v>0.000000</v>
          </cell>
        </row>
        <row r="405">
          <cell r="C405" t="str">
            <v>tra_ferrovias_ceperj</v>
          </cell>
          <cell r="D405">
            <v>0</v>
          </cell>
          <cell r="E405" t="str">
            <v>C140_SoE_Sistema_de_Transporte_e_Mobilidade_Urbana</v>
          </cell>
          <cell r="F405" t="str">
            <v>Ferrovias - CEPERJ</v>
          </cell>
          <cell r="G405" t="str">
            <v>20-01-01T00:00:00</v>
          </cell>
          <cell r="H405" t="str">
            <v>DER /  INEA /  IBGE /  CEPERJ</v>
          </cell>
          <cell r="J405" t="str">
            <v>&lt;DIV STYLE="text-align:Left;"&gt;&lt;DIV&gt;&lt;DIV&gt;&lt;P&gt;&lt;SPAN&gt;Camada obtida a partir da base de dados da Fundação CEPERJ e utilizada na Infraestrutura de Dados Espaciais do Rio de Janeiro com o intuito de centralizar a disponibilização de dados geoespaciais para suporte a tomada de decisões e democratização do acesso à informação. Camada de ferrovias atualizada a partir dos dados do DER, INEA, e da Base Cartográfica 1:25.000 do Rio de Janeiro do IBGE.&lt;/SPAN&gt;&lt;/P&gt;&lt;/DIV&gt;&lt;/DIV&gt;&lt;/DIV&gt;</v>
          </cell>
          <cell r="K405" t="str">
            <v>Transporte, Ferrovias, Trilhos, Mobilidade, Linha Férrea</v>
          </cell>
          <cell r="L405" t="str">
            <v>Ferrovias do estado do Rio de Janeiro.</v>
          </cell>
          <cell r="M405" t="str">
            <v>None</v>
          </cell>
          <cell r="N405" t="str">
            <v>por</v>
          </cell>
          <cell r="O405" t="str">
            <v>por</v>
          </cell>
          <cell r="P405" t="str">
            <v>File Geodatabase Feature Class</v>
          </cell>
          <cell r="S405" t="str">
            <v>EPSG</v>
          </cell>
          <cell r="T405" t="str">
            <v>6.11(9.2.0)</v>
          </cell>
          <cell r="U405" t="str">
            <v>Pedro Assis</v>
          </cell>
          <cell r="V405" t="str">
            <v>Fundação Centro Estadual de Estatísticas, Pesquisas e Formação de Servidores Públicos do Rio de Janeiro - CEPERJ</v>
          </cell>
          <cell r="W405" t="str">
            <v>Coordenador de Geociências da Fundação Ceperj</v>
          </cell>
          <cell r="Z405" t="str">
            <v>001</v>
          </cell>
          <cell r="AA405" t="str">
            <v>https://gis-portal.westeurope.cloudapp.azure.com/portal/sharing/rest/content/items/4f6e640e0adf41f4ac8886bfd4f2f5ab/data</v>
          </cell>
          <cell r="AF405" t="str">
            <v>20230125</v>
          </cell>
          <cell r="AJ405" t="str">
            <v>-44.696657</v>
          </cell>
          <cell r="AK405" t="str">
            <v>-41.092855</v>
          </cell>
          <cell r="AL405" t="str">
            <v>-23.010495</v>
          </cell>
          <cell r="AM405" t="str">
            <v>-20.927911</v>
          </cell>
          <cell r="AN405" t="str">
            <v>1</v>
          </cell>
          <cell r="AO405" t="str">
            <v>0.000000</v>
          </cell>
          <cell r="AP405" t="str">
            <v>0.000000</v>
          </cell>
        </row>
        <row r="406">
          <cell r="C406" t="str">
            <v>tra_ferrovias_pdbg_2001</v>
          </cell>
          <cell r="D406">
            <v>0</v>
          </cell>
          <cell r="E406" t="str">
            <v>C140_SoE_Sistema_de_Transporte_e_Mobilidade_Urbana</v>
          </cell>
          <cell r="F406" t="str">
            <v>Ferrovias (2001) - PDBG</v>
          </cell>
          <cell r="G406" t="str">
            <v>20-01-01T00:00:00</v>
          </cell>
          <cell r="H406" t="str">
            <v>Fundação CIDE</v>
          </cell>
          <cell r="J406" t="str">
            <v>&lt;DIV STYLE="text-align:Left;"&gt;&lt;DIV&gt;&lt;P&gt;&lt;SPAN&gt;Dado originário da base cartográfica elaborada a partir do mapeamento digital do Programa de Despoluição da Baia de Guanabara (PDBG), desenvolvido pela Fundação CIDE.   O PDBG resultou no levantamento aerofotogramétrico da área correspondente à Bacia Hidrográfica da Baia de Guanabara, na forma de fotografias aéreas na escala de 1:8.000, das quais foram elaboradas 552 cartas topográficas na escala de 1:2.000, recobrindo uma área com cerca de 640 km²; e fotografias aéreas na escala de 1:20.000, das quais foram elaboradas 97 cartas topográficas na escala de 1:10.000, que abrangem uma área de aproximadamente 2600 km².&lt;/SPAN&gt;&lt;/P&gt;&lt;/DIV&gt;&lt;/DIV&gt;</v>
          </cell>
          <cell r="K406" t="str">
            <v>Ferrovias, Transporte, Socioeconomia, PDBG</v>
          </cell>
          <cell r="L406" t="str">
            <v>Ferrovias mapeadas no contexto do Programa de Despoluição da Baia da Guanabara (PDBG) no ano de 2001.</v>
          </cell>
          <cell r="M406" t="str">
            <v>O componente mapeamento digital do Programa de Despoluição da Baia de Guanabara foi desenvolvido pela Fundação CIDE e resultou no levantamento aerofotogramétrico da área correspondente à Bacia Hidrográfica da Baia de Guanabara, na forma de fotografias aéreas nas escalas de 1:8.000 e 1:20.000, e mapas topográficos nas escalas de 1:2.000 e 1:10.000. Do vôo em 1:8.000 foram produzidas 552 cartas topográficas na escala de 1:2.000, recobrindo uma área com cerca de 640 km², com todas as entidades cartografadas separadas por níveis de informação, utilizando-se o software MaxiCAD (MAXIDATA), desenvolvido por empresa brasileira, capturando-se as informações das aerofotos e armazenando-as diretamente em meio digital, através de restituição aerofotogramétrica on-line.
Do vôo em 1:20.000, foram produzidas 97 cartas topográficas na escala de 1:10.000, envolvendo uma área de aproximadamente 2600 km², utilizando-se a tecnologia de mapeamento mencionada. Todos os mapas produzidos estão aqui disponibilizados no formato .DXF, compatível com os softwares AutoCad (AutoDesk), ArcView (ESRI) etc.
Posteriormente, o dado atual, foi convertido para o formato Shapefile.</v>
          </cell>
          <cell r="N406" t="str">
            <v>por</v>
          </cell>
          <cell r="O406" t="str">
            <v>por</v>
          </cell>
          <cell r="P406" t="str">
            <v>File Geodatabase Feature Class</v>
          </cell>
          <cell r="S406" t="str">
            <v>EPSG</v>
          </cell>
          <cell r="T406" t="str">
            <v>6.11(9.2.0)</v>
          </cell>
          <cell r="U406" t="str">
            <v>Pedro Assis</v>
          </cell>
          <cell r="V406" t="str">
            <v>Fundação Centro Estadual de Estatísticas, Pesquisas e Formação de Servidores Públicos do Rio de Janeiro - CEPERJ</v>
          </cell>
          <cell r="W406" t="str">
            <v>Coordenador de Geociências da Fundação Ceperj</v>
          </cell>
          <cell r="Z406" t="str">
            <v>001</v>
          </cell>
          <cell r="AA406" t="str">
            <v>https://gis-portal.westeurope.cloudapp.azure.com/portal/sharing/rest/content/items/3dbb9180c4234679ba86865c5bb3bf05/data</v>
          </cell>
          <cell r="AF406" t="str">
            <v>20230125</v>
          </cell>
          <cell r="AJ406" t="str">
            <v>-43.750055</v>
          </cell>
          <cell r="AK406" t="str">
            <v>-42.500163</v>
          </cell>
          <cell r="AL406" t="str">
            <v>-22.962396</v>
          </cell>
          <cell r="AM406" t="str">
            <v>-22.545314</v>
          </cell>
          <cell r="AN406" t="str">
            <v>1</v>
          </cell>
        </row>
        <row r="407">
          <cell r="C407" t="str">
            <v>tra_fisc_eletronica_mprj</v>
          </cell>
          <cell r="D407">
            <v>0</v>
          </cell>
          <cell r="E407" t="str">
            <v>C140_SoE_Sistema_de_Transporte_e_Mobilidade_Urbana</v>
          </cell>
          <cell r="F407" t="str">
            <v>Fiscalização Rodoviária Eletrônica</v>
          </cell>
          <cell r="G407" t="str">
            <v>20-01-01T00:00:00</v>
          </cell>
          <cell r="H407" t="str">
            <v>DER/RJ</v>
          </cell>
          <cell r="J407" t="str">
            <v>&lt;DIV STYLE="text-align:Left;"&gt;&lt;DIV&gt;&lt;P&gt;&lt;SPAN&gt;Camada da base de dados do Ministério Público do estado do Rio de Janeiro utilizada na Infraestrutura de Dados Espaciais da Fundação CEPERJ com o intuito de centralizar a disponibilização de dados geoespaciais para suporte a tomada de decisões e democratização do acesso à informação.&lt;/SPAN&gt;&lt;/P&gt;&lt;/DIV&gt;&lt;/DIV&gt;</v>
          </cell>
          <cell r="K407" t="str">
            <v>Rodovias, Postos</v>
          </cell>
          <cell r="L407" t="str">
            <v>Postos de Fiscalização Rodoviária Eletrônica do estado do Rio de Janeiro.</v>
          </cell>
          <cell r="M407" t="str">
            <v>None</v>
          </cell>
          <cell r="N407" t="str">
            <v>por</v>
          </cell>
          <cell r="O407" t="str">
            <v>por</v>
          </cell>
          <cell r="P407" t="str">
            <v>File Geodatabase Feature Class</v>
          </cell>
          <cell r="S407" t="str">
            <v>EPSG</v>
          </cell>
          <cell r="T407" t="str">
            <v>6.11(9.2.0)</v>
          </cell>
          <cell r="U407" t="str">
            <v>Pedro Assis</v>
          </cell>
          <cell r="V407" t="str">
            <v>Fundação Centro Estadual de Estatísticas, Pesquisas e Formação de Servidores Públicos do Rio de Janeiro - CEPERJ</v>
          </cell>
          <cell r="W407" t="str">
            <v>Coordenador de Geociências da Fundação Ceperj</v>
          </cell>
          <cell r="Z407" t="str">
            <v>001</v>
          </cell>
          <cell r="AA407" t="str">
            <v>https://gis-portal.westeurope.cloudapp.azure.com/portal/sharing/rest/content/items/f9cf50121ba0483188a36c19b8e11a61/data</v>
          </cell>
          <cell r="AF407" t="str">
            <v>20230125</v>
          </cell>
          <cell r="AJ407" t="str">
            <v>-44.194310</v>
          </cell>
          <cell r="AK407" t="str">
            <v>-41.129917</v>
          </cell>
          <cell r="AL407" t="str">
            <v>-22.945115</v>
          </cell>
          <cell r="AM407" t="str">
            <v>-21.137264</v>
          </cell>
          <cell r="AN407" t="str">
            <v>1</v>
          </cell>
          <cell r="AO407" t="str">
            <v>-4294.288400</v>
          </cell>
          <cell r="AP407" t="str">
            <v>1615.763400</v>
          </cell>
        </row>
        <row r="408">
          <cell r="C408" t="str">
            <v>tra_heliponto_cmig_a</v>
          </cell>
          <cell r="D408">
            <v>0</v>
          </cell>
          <cell r="E408" t="str">
            <v>C140_SoE_Sistema_de_Transporte_e_Mobilidade_Urbana</v>
          </cell>
          <cell r="F408" t="str">
            <v>Helipontos - Câmara Metropolitana</v>
          </cell>
          <cell r="G408" t="str">
            <v>20-01-01T00:00:00</v>
          </cell>
          <cell r="H408" t="str">
            <v>CMIG / GEGM</v>
          </cell>
          <cell r="J408" t="str">
            <v>&lt;DIV STYLE="text-align:Left;"&gt;&lt;DIV&gt;&lt;DIV&gt;&lt;P&gt;&lt;SPAN&gt;Dado pertencente ao mapeamento 1:2000 da área urbana de 19 dos 21 municípios da Região Metropolitana do estado do Rio de Janeiro (municípios do Rio de Janeiro e Niterói já tinham bases próprias).&lt;/SPAN&gt;&lt;/P&gt;&lt;/DIV&gt;&lt;/DIV&gt;&lt;/DIV&gt;</v>
          </cell>
          <cell r="K408" t="str">
            <v>Socioeconômico, Sistema de Transporte e Mobilidade Urbana, Helipontos, Câmara Metropolitana</v>
          </cell>
          <cell r="L408" t="str">
            <v>Helipontos - Câmara Metropolitana</v>
          </cell>
          <cell r="M408" t="str">
            <v>None</v>
          </cell>
          <cell r="N408" t="str">
            <v>por</v>
          </cell>
          <cell r="O408" t="str">
            <v>por</v>
          </cell>
          <cell r="P408" t="str">
            <v>File Geodatabase Feature Class</v>
          </cell>
          <cell r="S408" t="str">
            <v>EPSG</v>
          </cell>
          <cell r="T408" t="str">
            <v>6.11(9.2.0)</v>
          </cell>
          <cell r="U408" t="str">
            <v>Pedro Assis</v>
          </cell>
          <cell r="V408" t="str">
            <v>Fundação Centro Estadual de Estatísticas, Pesquisas e Formação de Servidores Públicos do Rio de Janeiro - CEPERJ</v>
          </cell>
          <cell r="W408" t="str">
            <v>Coordenador de Geociências da Fundação Ceperj</v>
          </cell>
          <cell r="Z408" t="str">
            <v>001</v>
          </cell>
          <cell r="AA408" t="str">
            <v>https://gis-portal.westeurope.cloudapp.azure.com/portal/sharing/rest/content/items/1188a3633fa6417fbc2b238c16b61796/data</v>
          </cell>
          <cell r="AF408" t="str">
            <v>20230125</v>
          </cell>
          <cell r="AJ408" t="str">
            <v>-43.843853</v>
          </cell>
          <cell r="AK408" t="str">
            <v>-42.718398</v>
          </cell>
          <cell r="AL408" t="str">
            <v>-22.892418</v>
          </cell>
          <cell r="AM408" t="str">
            <v>-22.589379</v>
          </cell>
          <cell r="AN408" t="str">
            <v>1</v>
          </cell>
        </row>
        <row r="409">
          <cell r="C409" t="str">
            <v>tra_ligacao_aquaviaria</v>
          </cell>
          <cell r="D409">
            <v>0</v>
          </cell>
          <cell r="E409" t="str">
            <v>C140_SoE_Sistema_de_Transporte_e_Mobilidade_Urbana</v>
          </cell>
          <cell r="F409" t="str">
            <v>Ligações Aquaviárias</v>
          </cell>
          <cell r="G409" t="str">
            <v>20-01-01T00:00:00</v>
          </cell>
          <cell r="H409" t="str">
            <v>CMIG / GEGM</v>
          </cell>
          <cell r="J409" t="str">
            <v>&lt;DIV STYLE="text-align:Left;"&gt;&lt;DIV&gt;&lt;P&gt;&lt;SPAN&gt;Dado pertencente ao mapeamento 1:2000 da área urbana de 19 dos 21 municípios da Região Metropolitana do estado do Rio de Janeiro (município do Rio de Janeiro e Niterói já tinham bases próprias).&lt;/SPAN&gt;&lt;/P&gt;&lt;/DIV&gt;&lt;/DIV&gt;</v>
          </cell>
          <cell r="K409" t="str">
            <v>Ligações, Aquaviárias</v>
          </cell>
          <cell r="L409" t="str">
            <v>Ligações Aquaviárias</v>
          </cell>
          <cell r="M409" t="str">
            <v>None</v>
          </cell>
          <cell r="N409" t="str">
            <v>por</v>
          </cell>
          <cell r="O409" t="str">
            <v>por</v>
          </cell>
          <cell r="P409" t="str">
            <v>File Geodatabase Feature Class</v>
          </cell>
          <cell r="S409" t="str">
            <v>EPSG</v>
          </cell>
          <cell r="T409" t="str">
            <v>6.11(9.2.0)</v>
          </cell>
          <cell r="U409" t="str">
            <v>Pedro Assis</v>
          </cell>
          <cell r="V409" t="str">
            <v>Fundação Centro Estadual de Estatísticas, Pesquisas e Formação de Servidores Públicos do Rio de Janeiro - CEPERJ</v>
          </cell>
          <cell r="W409" t="str">
            <v>Coordenador de Geociências da Fundação Ceperj</v>
          </cell>
          <cell r="Z409" t="str">
            <v>001</v>
          </cell>
          <cell r="AA409" t="str">
            <v>https://gis-portal.westeurope.cloudapp.azure.com/portal/sharing/rest/content/items/24dd2da62c304611aa5a503648ceaf10/data</v>
          </cell>
          <cell r="AF409" t="str">
            <v>20230126</v>
          </cell>
          <cell r="AJ409" t="str">
            <v>-44.167004</v>
          </cell>
          <cell r="AK409" t="str">
            <v>-43.099557</v>
          </cell>
          <cell r="AL409" t="str">
            <v>-23.140562</v>
          </cell>
          <cell r="AM409" t="str">
            <v>-22.762067</v>
          </cell>
          <cell r="AN409" t="str">
            <v>1</v>
          </cell>
          <cell r="AO409" t="str">
            <v>0.000000</v>
          </cell>
          <cell r="AP409" t="str">
            <v>0.000000</v>
          </cell>
        </row>
        <row r="410">
          <cell r="C410" t="str">
            <v>tra_passag_subterranea_cmig_a</v>
          </cell>
          <cell r="D410">
            <v>0</v>
          </cell>
          <cell r="E410" t="str">
            <v>C140_SoE_Sistema_de_Transporte_e_Mobilidade_Urbana</v>
          </cell>
          <cell r="F410" t="str">
            <v>Passagem Subterrânea - Câmara Metropolitana</v>
          </cell>
          <cell r="G410" t="str">
            <v>20-01-01T00:00:00</v>
          </cell>
          <cell r="H410" t="str">
            <v>CMIG / GEGM</v>
          </cell>
          <cell r="J410" t="str">
            <v>&lt;DIV STYLE="text-align:Left;"&gt;&lt;DIV&gt;&lt;P&gt;&lt;SPAN&gt;Dado pertencente ao mapeamento 1:2000 da área urbana de 19 dos 21 municípios da Região Metropolitana do estado do Rio de Janeiro (municípios do Rio de Janeiro e Niterói já tinham bases próprias).&lt;/SPAN&gt;&lt;/P&gt;&lt;/DIV&gt;&lt;/DIV&gt;</v>
          </cell>
          <cell r="K410" t="str">
            <v>Socioeconômico, Transporte, Mobilidade, Urbana, Passagem Subterrânea, Câmara Metropolitana</v>
          </cell>
          <cell r="L410" t="str">
            <v>Passagem Subterrânea - Câmara Metropolitana</v>
          </cell>
          <cell r="M410" t="str">
            <v>None</v>
          </cell>
          <cell r="N410" t="str">
            <v>por</v>
          </cell>
          <cell r="O410" t="str">
            <v>por</v>
          </cell>
          <cell r="P410" t="str">
            <v>File Geodatabase Feature Class</v>
          </cell>
          <cell r="S410" t="str">
            <v>EPSG</v>
          </cell>
          <cell r="T410" t="str">
            <v>6.11(9.2.0)</v>
          </cell>
          <cell r="U410" t="str">
            <v>Pedro Assis</v>
          </cell>
          <cell r="V410" t="str">
            <v>Fundação Centro Estadual de Estatísticas, Pesquisas e Formação de Servidores Públicos do Rio de Janeiro - CEPERJ</v>
          </cell>
          <cell r="W410" t="str">
            <v>Coordenador de Geociências da Fundação Ceperj</v>
          </cell>
          <cell r="Z410" t="str">
            <v>001</v>
          </cell>
          <cell r="AA410" t="str">
            <v>https://gis-portal.westeurope.cloudapp.azure.com/portal/sharing/rest/content/items/64560091737e46ad8be8c68c1c894d83/data</v>
          </cell>
          <cell r="AF410" t="str">
            <v>20230125</v>
          </cell>
          <cell r="AJ410" t="str">
            <v>-42.714443</v>
          </cell>
          <cell r="AK410" t="str">
            <v>-42.714367</v>
          </cell>
          <cell r="AL410" t="str">
            <v>-22.621489</v>
          </cell>
          <cell r="AM410" t="str">
            <v>-22.621467</v>
          </cell>
          <cell r="AN410" t="str">
            <v>1</v>
          </cell>
        </row>
        <row r="411">
          <cell r="C411" t="str">
            <v>tra_passagem_viaduto_25_l</v>
          </cell>
          <cell r="D411">
            <v>0</v>
          </cell>
          <cell r="E411" t="str">
            <v>C140_SoE_Sistema_de_Transporte_e_Mobilidade_Urbana</v>
          </cell>
          <cell r="F411" t="str">
            <v>Passagens Elevadas ou Viadutos - Linha - Base 1:25.000</v>
          </cell>
          <cell r="H411" t="str">
            <v>Fundação Instituto Brasileiro de Geografia e Estatística (IBGE) / Diretoria de Geociências (DGC) / Coordenação de Cartografia (CCAR)</v>
          </cell>
          <cell r="J411" t="str">
            <v>&lt;DIV STYLE="text-align:Left;"&gt;&lt;DIV&gt;&lt;DIV&gt;&lt;P&gt;&lt;SPAN&gt;A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terrestre.&lt;/SPAN&gt;&lt;/P&gt;&lt;/DIV&gt;&lt;/DIV&gt;&lt;/DIV&gt;</v>
          </cell>
          <cell r="K411" t="str">
            <v>RJ25, Base Vetorial, Base Cartográfica Contínua, Sistema de Transportes, Passagem Elevada ou Viaduto</v>
          </cell>
          <cell r="L411" t="str">
            <v>Compor um conjunto de dados geoespaciais de referência, estruturados em bases de dados digitais, que permite uma visão integrada do território na escala 1:25.000.</v>
          </cell>
          <cell r="M411" t="str">
            <v>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v>
          </cell>
          <cell r="N411" t="str">
            <v>por</v>
          </cell>
          <cell r="O411" t="str">
            <v>por</v>
          </cell>
          <cell r="P411" t="str">
            <v>File Geodatabase Feature Class</v>
          </cell>
          <cell r="S411" t="str">
            <v>EPSG</v>
          </cell>
          <cell r="T411" t="str">
            <v>6.11(9.2.0)</v>
          </cell>
          <cell r="U411" t="str">
            <v>Diretoria de Geociências (DGC) / Coordenação de Cartografia (CCAR)</v>
          </cell>
          <cell r="V411" t="str">
            <v>Fundação Instituto Brasileiro de Geografia e Estatística (IBGE)</v>
          </cell>
          <cell r="AA411" t="str">
            <v>https://gis-portal.westeurope.cloudapp.azure.com/portal/sharing/rest/content/items/623b5f43e77a4e05b1132c2685908503/data</v>
          </cell>
          <cell r="AF411" t="str">
            <v>20230126</v>
          </cell>
          <cell r="AG411" t="str">
            <v>ftp://geoftp.ibge.gov.br/cartas_e_mapas/bases_cartograficas_continuas/bc25/RJ/</v>
          </cell>
          <cell r="AJ411" t="str">
            <v>-44.888</v>
          </cell>
          <cell r="AK411" t="str">
            <v>-40.959</v>
          </cell>
          <cell r="AL411" t="str">
            <v>-23.3676</v>
          </cell>
          <cell r="AM411" t="str">
            <v>-20.7597</v>
          </cell>
          <cell r="AN411" t="str">
            <v>1</v>
          </cell>
          <cell r="AO411" t="str">
            <v>0</v>
          </cell>
          <cell r="AP411" t="str">
            <v>0</v>
          </cell>
        </row>
        <row r="412">
          <cell r="C412" t="str">
            <v>tra_passagem_viaduto_25_p</v>
          </cell>
          <cell r="D412">
            <v>0</v>
          </cell>
          <cell r="E412" t="str">
            <v>C140_SoE_Sistema_de_Transporte_e_Mobilidade_Urbana</v>
          </cell>
          <cell r="F412" t="str">
            <v>Passagens Elevadas ou Viadutos - Ponto - Base 1:25.000</v>
          </cell>
          <cell r="H412" t="str">
            <v>Fundação Instituto Brasileiro de Geografia e Estatística (IBGE) / Diretoria de Geociências (DGC) / Coordenação de Cartografia (CCAR)</v>
          </cell>
          <cell r="J412" t="str">
            <v>&lt;DIV STYLE="text-align:Left;"&gt;&lt;DIV&gt;&lt;DIV&gt;&lt;P&gt;&lt;SPAN&gt;A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terrestre.&lt;/SPAN&gt;&lt;/P&gt;&lt;/DIV&gt;&lt;/DIV&gt;&lt;/DIV&gt;</v>
          </cell>
          <cell r="K412" t="str">
            <v>RJ25, Base Vetorial, Base Cartográfica Contínua, Sistema de Transportes, Passagem Elevada ou Viaduto</v>
          </cell>
          <cell r="L412" t="str">
            <v>Compor um conjunto de dados geoespaciais de referência, estruturados em bases de dados digitais, que permite uma visão integrada do território na escala 1:25.000.</v>
          </cell>
          <cell r="M412" t="str">
            <v>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v>
          </cell>
          <cell r="N412" t="str">
            <v>por</v>
          </cell>
          <cell r="O412" t="str">
            <v>por</v>
          </cell>
          <cell r="P412" t="str">
            <v>File Geodatabase Feature Class</v>
          </cell>
          <cell r="S412" t="str">
            <v>EPSG</v>
          </cell>
          <cell r="T412" t="str">
            <v>6.11(9.2.0)</v>
          </cell>
          <cell r="U412" t="str">
            <v>Diretoria de Geociências (DGC) / Coordenação de Cartografia (CCAR)</v>
          </cell>
          <cell r="V412" t="str">
            <v>Fundação Instituto Brasileiro de Geografia e Estatística (IBGE)</v>
          </cell>
          <cell r="AA412" t="str">
            <v>https://gis-portal.westeurope.cloudapp.azure.com/portal/sharing/rest/content/items/e68fa5ecaf204b33a897b078c348e406/data</v>
          </cell>
          <cell r="AF412" t="str">
            <v>20230126</v>
          </cell>
          <cell r="AG412" t="str">
            <v>ftp://geoftp.ibge.gov.br/cartas_e_mapas/bases_cartograficas_continuas/bc25/RJ/</v>
          </cell>
          <cell r="AJ412" t="str">
            <v>-44.888</v>
          </cell>
          <cell r="AK412" t="str">
            <v>-40.959</v>
          </cell>
          <cell r="AL412" t="str">
            <v>-23.3676</v>
          </cell>
          <cell r="AM412" t="str">
            <v>-20.7597</v>
          </cell>
          <cell r="AN412" t="str">
            <v>1</v>
          </cell>
          <cell r="AO412" t="str">
            <v>0</v>
          </cell>
          <cell r="AP412" t="str">
            <v>0</v>
          </cell>
        </row>
        <row r="413">
          <cell r="C413" t="str">
            <v>tra_passarela_cmig_a</v>
          </cell>
          <cell r="D413">
            <v>0</v>
          </cell>
          <cell r="E413" t="str">
            <v>C140_SoE_Sistema_de_Transporte_e_Mobilidade_Urbana</v>
          </cell>
          <cell r="F413" t="str">
            <v>Passarela - Câmara Metropolitana</v>
          </cell>
          <cell r="G413" t="str">
            <v>20-01-01T00:00:00</v>
          </cell>
          <cell r="H413" t="str">
            <v>CMIG / GEGM</v>
          </cell>
          <cell r="J413" t="str">
            <v>&lt;DIV STYLE="text-align:Left;"&gt;&lt;DIV&gt;&lt;P&gt;&lt;SPAN&gt;Dado pertencente ao mapeamento 1:2000 da área urbana de 19 dos 21 municípios da Região Metropolitana do estado do Rio de Janeiro (municípios do Rio de Janeiro e Niterói já tinham bases próprias).&lt;/SPAN&gt;&lt;/P&gt;&lt;/DIV&gt;&lt;/DIV&gt;</v>
          </cell>
          <cell r="K413" t="str">
            <v>Passarela, Câmara Metropolitana, Transporte</v>
          </cell>
          <cell r="L413" t="str">
            <v>Passarela - Câmara Metropolitana</v>
          </cell>
          <cell r="M413" t="str">
            <v>None</v>
          </cell>
          <cell r="N413" t="str">
            <v>por</v>
          </cell>
          <cell r="O413" t="str">
            <v>por</v>
          </cell>
          <cell r="P413" t="str">
            <v>File Geodatabase Feature Class</v>
          </cell>
          <cell r="S413" t="str">
            <v>EPSG</v>
          </cell>
          <cell r="T413" t="str">
            <v>6.11(9.2.0)</v>
          </cell>
          <cell r="U413" t="str">
            <v>Pedro Assis</v>
          </cell>
          <cell r="V413" t="str">
            <v>Fundação Centro Estadual de Estatísticas, Pesquisas e Formação de Servidores Públicos do Rio de Janeiro - CEPERJ</v>
          </cell>
          <cell r="W413" t="str">
            <v>Coordenador de Geociências da Fundação Ceperj</v>
          </cell>
          <cell r="Z413" t="str">
            <v>001</v>
          </cell>
          <cell r="AA413" t="str">
            <v>https://gis-portal.westeurope.cloudapp.azure.com/portal/sharing/rest/content/items/cf6a98c8fc2c410db3abd9fa70f4a2e8/data</v>
          </cell>
          <cell r="AF413" t="str">
            <v>20230125</v>
          </cell>
          <cell r="AJ413" t="str">
            <v>-43.877817</v>
          </cell>
          <cell r="AK413" t="str">
            <v>-42.529593</v>
          </cell>
          <cell r="AL413" t="str">
            <v>-22.954787</v>
          </cell>
          <cell r="AM413" t="str">
            <v>-22.521513</v>
          </cell>
          <cell r="AN413" t="str">
            <v>1</v>
          </cell>
        </row>
        <row r="414">
          <cell r="C414" t="str">
            <v>tra_patio_25_a</v>
          </cell>
          <cell r="D414">
            <v>0</v>
          </cell>
          <cell r="E414" t="str">
            <v>C140_SoE_Sistema_de_Transporte_e_Mobilidade_Urbana</v>
          </cell>
          <cell r="F414" t="str">
            <v>Pátios - Área - Base 1:25.000</v>
          </cell>
          <cell r="H414" t="str">
            <v>Fundação Instituto Brasileiro de Geografia e Estatística (IBGE) / Diretoria de Geociências (DGC) / Coordenação de Cartografia (CCAR)</v>
          </cell>
          <cell r="J414" t="str">
            <v>&lt;DIV STYLE="text-align:Left;"&gt;&lt;DIV&gt;&lt;DIV&gt;&lt;P&gt;&lt;SPAN&gt;A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terrestre.&lt;/SPAN&gt;&lt;/P&gt;&lt;/DIV&gt;&lt;/DIV&gt;&lt;/DIV&gt;</v>
          </cell>
          <cell r="K414" t="str">
            <v>RJ25, Base Vetorial, Base Cartográfica Contínua, Sistema de Transportes, Pátio</v>
          </cell>
          <cell r="L414" t="str">
            <v>Compor um conjunto de dados geoespaciais de referência, estruturados em bases de dados digitais, que permite uma visão integrada do território na escala 1:25.000.</v>
          </cell>
          <cell r="M414" t="str">
            <v>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v>
          </cell>
          <cell r="N414" t="str">
            <v>por</v>
          </cell>
          <cell r="O414" t="str">
            <v>por</v>
          </cell>
          <cell r="P414" t="str">
            <v>File Geodatabase Feature Class</v>
          </cell>
          <cell r="S414" t="str">
            <v>EPSG</v>
          </cell>
          <cell r="T414" t="str">
            <v>6.11(9.2.0)</v>
          </cell>
          <cell r="U414" t="str">
            <v>Diretoria de Geociências (DGC) / Coordenação de Cartografia (CCAR)</v>
          </cell>
          <cell r="V414" t="str">
            <v>Fundação Instituto Brasileiro de Geografia e Estatística (IBGE)</v>
          </cell>
          <cell r="AA414" t="str">
            <v>https://gis-portal.westeurope.cloudapp.azure.com/portal/sharing/rest/content/items/c4fa802745334cdaa4ab80f27b111cb4/data</v>
          </cell>
          <cell r="AF414" t="str">
            <v>20230125</v>
          </cell>
          <cell r="AG414" t="str">
            <v>ftp://geoftp.ibge.gov.br/cartas_e_mapas/bases_cartograficas_continuas/bc25/RJ/versao2018</v>
          </cell>
          <cell r="AJ414" t="str">
            <v>-44.888</v>
          </cell>
          <cell r="AK414" t="str">
            <v>-40.959</v>
          </cell>
          <cell r="AL414" t="str">
            <v>-23.3676</v>
          </cell>
          <cell r="AM414" t="str">
            <v>-20.7597</v>
          </cell>
          <cell r="AN414" t="str">
            <v>1</v>
          </cell>
          <cell r="AO414" t="str">
            <v>0</v>
          </cell>
          <cell r="AP414" t="str">
            <v>0</v>
          </cell>
        </row>
        <row r="415">
          <cell r="C415" t="str">
            <v>tra_patio_25_p</v>
          </cell>
          <cell r="D415">
            <v>0</v>
          </cell>
          <cell r="E415" t="str">
            <v>C140_SoE_Sistema_de_Transporte_e_Mobilidade_Urbana</v>
          </cell>
          <cell r="F415" t="str">
            <v>Pátios - Ponto - Base 1:25.000</v>
          </cell>
          <cell r="H415" t="str">
            <v>Fundação Instituto Brasileiro de Geografia e Estatística (IBGE) / Diretoria de Geociências (DGC) / Coordenação de Cartografia (CCAR)</v>
          </cell>
          <cell r="J415" t="str">
            <v>&lt;DIV STYLE="text-align:Left;"&gt;&lt;DIV&gt;&lt;DIV&gt;&lt;P&gt;&lt;SPAN&gt;A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terrestre.&lt;/SPAN&gt;&lt;/P&gt;&lt;/DIV&gt;&lt;/DIV&gt;&lt;/DIV&gt;</v>
          </cell>
          <cell r="K415" t="str">
            <v>RJ25, Base Vetorial, Base Cartográfica Contínua, Sistema de Transportes, Pátio</v>
          </cell>
          <cell r="L415" t="str">
            <v>Compor um conjunto de dados geoespaciais de referência, estruturados em bases de dados digitais, que permite uma visão integrada do território na escala 1:25.000.</v>
          </cell>
          <cell r="M415" t="str">
            <v>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v>
          </cell>
          <cell r="N415" t="str">
            <v>por</v>
          </cell>
          <cell r="O415" t="str">
            <v>por</v>
          </cell>
          <cell r="P415" t="str">
            <v>File Geodatabase Feature Class</v>
          </cell>
          <cell r="S415" t="str">
            <v>EPSG</v>
          </cell>
          <cell r="T415" t="str">
            <v>6.11(9.2.0)</v>
          </cell>
          <cell r="U415" t="str">
            <v>Diretoria de Geociências (DGC) / Coordenação de Cartografia (CCAR)</v>
          </cell>
          <cell r="V415" t="str">
            <v>Fundação Instituto Brasileiro de Geografia e Estatística (IBGE)</v>
          </cell>
          <cell r="AA415" t="str">
            <v>https://gis-portal.westeurope.cloudapp.azure.com/portal/sharing/rest/content/items/d456a8fa1cf34505803bb522c6d1d49f/data</v>
          </cell>
          <cell r="AF415" t="str">
            <v>20230125</v>
          </cell>
          <cell r="AG415" t="str">
            <v>ftp://geoftp.ibge.gov.br/cartas_e_mapas/bases_cartograficas_continuas/bc25/RJ/versao2018</v>
          </cell>
          <cell r="AJ415" t="str">
            <v>-44.888</v>
          </cell>
          <cell r="AK415" t="str">
            <v>-40.959</v>
          </cell>
          <cell r="AL415" t="str">
            <v>-23.3676</v>
          </cell>
          <cell r="AM415" t="str">
            <v>-20.7597</v>
          </cell>
          <cell r="AN415" t="str">
            <v>1</v>
          </cell>
          <cell r="AO415" t="str">
            <v>0</v>
          </cell>
          <cell r="AP415" t="str">
            <v>0</v>
          </cell>
        </row>
        <row r="416">
          <cell r="C416" t="str">
            <v>tra_pinguela_cmig_a</v>
          </cell>
          <cell r="D416">
            <v>0</v>
          </cell>
          <cell r="E416" t="str">
            <v>C140_SoE_Sistema_de_Transporte_e_Mobilidade_Urbana</v>
          </cell>
          <cell r="F416" t="str">
            <v>Pinguela - Câmara Metropolitana</v>
          </cell>
          <cell r="G416" t="str">
            <v>20-01-01T00:00:00</v>
          </cell>
          <cell r="H416" t="str">
            <v>CMIG / GEGM</v>
          </cell>
          <cell r="J416" t="str">
            <v>&lt;DIV STYLE="text-align:Left;"&gt;&lt;DIV&gt;&lt;P&gt;&lt;SPAN&gt;Dado pertencente ao mapeamento 1:2000 da área urbana de 19 dos 21 municípios da Região Metropolitana do estado do Rio de Janeiro (municípios do Rio de Janeiro e Niterói já tinham bases próprias).&lt;/SPAN&gt;&lt;/P&gt;&lt;/DIV&gt;&lt;/DIV&gt;</v>
          </cell>
          <cell r="K416" t="str">
            <v>Socioeconômico, Transporte, Mobilidade, Urbana, Pinguela, Câmara Metropolitana</v>
          </cell>
          <cell r="L416" t="str">
            <v>Pinguela - Câmara Metropolitana</v>
          </cell>
          <cell r="M416" t="str">
            <v>None</v>
          </cell>
          <cell r="N416" t="str">
            <v>por</v>
          </cell>
          <cell r="O416" t="str">
            <v>por</v>
          </cell>
          <cell r="P416" t="str">
            <v>File Geodatabase Feature Class</v>
          </cell>
          <cell r="S416" t="str">
            <v>EPSG</v>
          </cell>
          <cell r="T416" t="str">
            <v>6.11(9.2.0)</v>
          </cell>
          <cell r="U416" t="str">
            <v>Pedro Assis</v>
          </cell>
          <cell r="V416" t="str">
            <v>Fundação Centro Estadual de Estatísticas, Pesquisas e Formação de Servidores Públicos do Rio de Janeiro - CEPERJ</v>
          </cell>
          <cell r="W416" t="str">
            <v>Coordenador de Geociências da Fundação Ceperj</v>
          </cell>
          <cell r="Z416" t="str">
            <v>001</v>
          </cell>
          <cell r="AA416" t="str">
            <v>https://gis-portal.westeurope.cloudapp.azure.com/portal/sharing/rest/content/items/9a83869426f64cbab85ab48a34d3d1b5/data</v>
          </cell>
          <cell r="AF416" t="str">
            <v>20230125</v>
          </cell>
          <cell r="AJ416" t="str">
            <v>-42.780519</v>
          </cell>
          <cell r="AK416" t="str">
            <v>-42.642942</v>
          </cell>
          <cell r="AL416" t="str">
            <v>-22.648602</v>
          </cell>
          <cell r="AM416" t="str">
            <v>-22.432755</v>
          </cell>
          <cell r="AN416" t="str">
            <v>1</v>
          </cell>
        </row>
        <row r="417">
          <cell r="C417" t="str">
            <v>tra_pista_ponto_pouso_25_a</v>
          </cell>
          <cell r="D417">
            <v>0</v>
          </cell>
          <cell r="E417" t="str">
            <v>C140_SoE_Sistema_de_Transporte_e_Mobilidade_Urbana</v>
          </cell>
          <cell r="F417" t="str">
            <v>Pistas e Pontos de Pouso - Área - Base 1:25.000</v>
          </cell>
          <cell r="H417" t="str">
            <v>Fundação Instituto Brasileiro de Geografia e Estatística (IBGE) / Diretoria de Geociências (DGC) / Coordenação de Cartografia (CCAR)</v>
          </cell>
          <cell r="J417" t="str">
            <v>&lt;DIV STYLE="text-align:Left;"&gt;&lt;DIV&gt;&lt;DIV&gt;&lt;P&gt;&lt;SPAN&gt;A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terrestre.&lt;/SPAN&gt;&lt;/P&gt;&lt;/DIV&gt;&lt;/DIV&gt;&lt;/DIV&gt;</v>
          </cell>
          <cell r="K417" t="str">
            <v>RJ25, Base Vetorial, Base Cartográfica Contínua, Sistema de Transportes, Pista ou Ponto de Pouso</v>
          </cell>
          <cell r="L417" t="str">
            <v>Compor um conjunto de dados geoespaciais de referência, estruturados em bases de dados digitais, que permite uma visão integrada do território na escala 1:25.000.</v>
          </cell>
          <cell r="M417" t="str">
            <v>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v>
          </cell>
          <cell r="N417" t="str">
            <v>por</v>
          </cell>
          <cell r="O417" t="str">
            <v>por</v>
          </cell>
          <cell r="P417" t="str">
            <v>File Geodatabase Feature Class</v>
          </cell>
          <cell r="S417" t="str">
            <v>EPSG</v>
          </cell>
          <cell r="T417" t="str">
            <v>6.11(9.2.0)</v>
          </cell>
          <cell r="U417" t="str">
            <v>Diretoria de Geociências (DGC) / Coordenação de Cartografia (CCAR)</v>
          </cell>
          <cell r="V417" t="str">
            <v>Fundação Instituto Brasileiro de Geografia e Estatística (IBGE)</v>
          </cell>
          <cell r="AA417" t="str">
            <v>https://gis-portal.westeurope.cloudapp.azure.com/portal/sharing/rest/content/items/4273d7e696794a84be2e75d2785ce275/data</v>
          </cell>
          <cell r="AF417" t="str">
            <v>20230126</v>
          </cell>
          <cell r="AG417" t="str">
            <v>ftp://geoftp.ibge.gov.br/cartas_e_mapas/bases_cartograficas_continuas/bc25/RJ/</v>
          </cell>
          <cell r="AJ417" t="str">
            <v>-44.888</v>
          </cell>
          <cell r="AK417" t="str">
            <v>-40.959</v>
          </cell>
          <cell r="AL417" t="str">
            <v>-23.3676</v>
          </cell>
          <cell r="AM417" t="str">
            <v>-20.7597</v>
          </cell>
          <cell r="AN417" t="str">
            <v>1</v>
          </cell>
          <cell r="AO417" t="str">
            <v>0</v>
          </cell>
          <cell r="AP417" t="str">
            <v>0</v>
          </cell>
        </row>
        <row r="418">
          <cell r="C418" t="str">
            <v>tra_pista_ponto_pouso_25_l</v>
          </cell>
          <cell r="D418">
            <v>0</v>
          </cell>
          <cell r="E418" t="str">
            <v>C140_SoE_Sistema_de_Transporte_e_Mobilidade_Urbana</v>
          </cell>
          <cell r="F418" t="str">
            <v>Pistas e Pontos de Pouso - Linha - Base 1:25.000</v>
          </cell>
          <cell r="H418" t="str">
            <v>Fundação Instituto Brasileiro de Geografia e Estatística (IBGE) / Diretoria de Geociências (DGC) / Coordenação de Cartografia (CCAR)</v>
          </cell>
          <cell r="J418" t="str">
            <v>&lt;DIV STYLE="text-align:Left;"&gt;&lt;DIV&gt;&lt;DIV&gt;&lt;P&gt;&lt;SPAN&gt;A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terrestre.&lt;/SPAN&gt;&lt;/P&gt;&lt;/DIV&gt;&lt;/DIV&gt;&lt;/DIV&gt;</v>
          </cell>
          <cell r="K418" t="str">
            <v>RJ25, Base Vetorial, Base Cartográfica Contínua, Sistema de Transportes, Pista ou Ponto de Pouso</v>
          </cell>
          <cell r="L418" t="str">
            <v>Compor um conjunto de dados geoespaciais de referência, estruturados em bases de dados digitais, que permite uma visão integrada do território na escala 1:25.000.</v>
          </cell>
          <cell r="M418" t="str">
            <v>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v>
          </cell>
          <cell r="N418" t="str">
            <v>por</v>
          </cell>
          <cell r="O418" t="str">
            <v>por</v>
          </cell>
          <cell r="P418" t="str">
            <v>File Geodatabase Feature Class</v>
          </cell>
          <cell r="S418" t="str">
            <v>EPSG</v>
          </cell>
          <cell r="T418" t="str">
            <v>6.11(9.2.0)</v>
          </cell>
          <cell r="U418" t="str">
            <v>Diretoria de Geociências (DGC) / Coordenação de Cartografia (CCAR)</v>
          </cell>
          <cell r="V418" t="str">
            <v>Fundação Instituto Brasileiro de Geografia e Estatística (IBGE)</v>
          </cell>
          <cell r="AA418" t="str">
            <v>https://gis-portal.westeurope.cloudapp.azure.com/portal/sharing/rest/content/items/e08af77f5916458cbd2a19274f74f7d8/data</v>
          </cell>
          <cell r="AF418" t="str">
            <v>20230125</v>
          </cell>
          <cell r="AG418" t="str">
            <v>ftp://geoftp.ibge.gov.br/cartas_e_mapas/bases_cartograficas_continuas/bc25/RJ/</v>
          </cell>
          <cell r="AJ418" t="str">
            <v>-44.888</v>
          </cell>
          <cell r="AK418" t="str">
            <v>-40.959</v>
          </cell>
          <cell r="AL418" t="str">
            <v>-23.3676</v>
          </cell>
          <cell r="AM418" t="str">
            <v>-20.7597</v>
          </cell>
          <cell r="AN418" t="str">
            <v>1</v>
          </cell>
          <cell r="AO418" t="str">
            <v>0</v>
          </cell>
          <cell r="AP418" t="str">
            <v>0</v>
          </cell>
        </row>
        <row r="419">
          <cell r="C419" t="str">
            <v>tra_pista_ponto_pouso_25_p</v>
          </cell>
          <cell r="D419">
            <v>0</v>
          </cell>
          <cell r="E419" t="str">
            <v>C140_SoE_Sistema_de_Transporte_e_Mobilidade_Urbana</v>
          </cell>
          <cell r="F419" t="str">
            <v>Pistas e Pontos de Pouso - Ponto - Base 1:25.000</v>
          </cell>
          <cell r="H419" t="str">
            <v>Fundação Instituto Brasileiro de Geografia e Estatística (IBGE) / Diretoria de Geociências (DGC) / Coordenação de Cartografia (CCAR)</v>
          </cell>
          <cell r="J419" t="str">
            <v>&lt;DIV STYLE="text-align:Left;"&gt;&lt;DIV&gt;&lt;DIV&gt;&lt;P&gt;&lt;SPAN&gt;A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terrestre.&lt;/SPAN&gt;&lt;/P&gt;&lt;/DIV&gt;&lt;/DIV&gt;&lt;/DIV&gt;</v>
          </cell>
          <cell r="K419" t="str">
            <v>RJ25, Base Vetorial, Base Cartográfica Contínua, Sistema de Transportes, Pista ou Ponto de Pouso</v>
          </cell>
          <cell r="L419" t="str">
            <v>Compor um conjunto de dados geoespaciais de referência, estruturados em bases de dados digitais, que permite uma visão integrada do território na escala 1:25.000.</v>
          </cell>
          <cell r="M419" t="str">
            <v>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v>
          </cell>
          <cell r="N419" t="str">
            <v>por</v>
          </cell>
          <cell r="O419" t="str">
            <v>por</v>
          </cell>
          <cell r="P419" t="str">
            <v>File Geodatabase Feature Class</v>
          </cell>
          <cell r="S419" t="str">
            <v>EPSG</v>
          </cell>
          <cell r="T419" t="str">
            <v>6.11(9.2.0)</v>
          </cell>
          <cell r="U419" t="str">
            <v>Diretoria de Geociências (DGC) / Coordenação de Cartografia (CCAR)</v>
          </cell>
          <cell r="V419" t="str">
            <v>Fundação Instituto Brasileiro de Geografia e Estatística (IBGE)</v>
          </cell>
          <cell r="AA419" t="str">
            <v>https://gis-portal.westeurope.cloudapp.azure.com/portal/sharing/rest/content/items/43d0137552ce455a973879d33522b043/data</v>
          </cell>
          <cell r="AF419" t="str">
            <v>20230125</v>
          </cell>
          <cell r="AG419" t="str">
            <v>ftp://geoftp.ibge.gov.br/cartas_e_mapas/bases_cartograficas_continuas/bc25/RJ/</v>
          </cell>
          <cell r="AJ419" t="str">
            <v>-44.888</v>
          </cell>
          <cell r="AK419" t="str">
            <v>-40.959</v>
          </cell>
          <cell r="AL419" t="str">
            <v>-23.3676</v>
          </cell>
          <cell r="AM419" t="str">
            <v>-20.7597</v>
          </cell>
          <cell r="AN419" t="str">
            <v>1</v>
          </cell>
          <cell r="AO419" t="str">
            <v>0</v>
          </cell>
          <cell r="AP419" t="str">
            <v>0</v>
          </cell>
        </row>
        <row r="420">
          <cell r="C420" t="str">
            <v>tra_pista_pouso_cmig_a</v>
          </cell>
          <cell r="D420">
            <v>0</v>
          </cell>
          <cell r="E420" t="str">
            <v>C140_SoE_Sistema_de_Transporte_e_Mobilidade_Urbana</v>
          </cell>
          <cell r="F420" t="str">
            <v>Pista de Pouso - Câmara Metropolitana</v>
          </cell>
          <cell r="G420" t="str">
            <v>20-01-01T00:00:00</v>
          </cell>
          <cell r="H420" t="str">
            <v>CMIG / GEGM</v>
          </cell>
          <cell r="J420" t="str">
            <v>&lt;DIV STYLE="text-align:Left;"&gt;&lt;DIV&gt;&lt;P&gt;&lt;SPAN&gt;Dado pertencente ao mapeamento 1:2000 da área urbana de 19 dos 21 municípios da Região Metropolitana do estado do Rio de Janeiro (municípios do Rio de Janeiro e Niterói já tinham bases próprias).&lt;/SPAN&gt;&lt;/P&gt;&lt;/DIV&gt;&lt;/DIV&gt;</v>
          </cell>
          <cell r="K420" t="str">
            <v>Pista de Pouso, Câmara Metropolitana, transporte</v>
          </cell>
          <cell r="L420" t="str">
            <v>Pista de Pouso - Câmara Metropolitana</v>
          </cell>
          <cell r="M420" t="str">
            <v>None</v>
          </cell>
          <cell r="N420" t="str">
            <v>por</v>
          </cell>
          <cell r="O420" t="str">
            <v>por</v>
          </cell>
          <cell r="P420" t="str">
            <v>File Geodatabase Feature Class</v>
          </cell>
          <cell r="S420" t="str">
            <v>EPSG</v>
          </cell>
          <cell r="T420" t="str">
            <v>6.11(9.2.0)</v>
          </cell>
          <cell r="U420" t="str">
            <v>Pedro Assis</v>
          </cell>
          <cell r="V420" t="str">
            <v>Fundação Centro Estadual de Estatísticas, Pesquisas e Formação de Servidores Públicos do Rio de Janeiro - CEPERJ</v>
          </cell>
          <cell r="W420" t="str">
            <v>Coordenador de Geociências da Fundação Ceperj</v>
          </cell>
          <cell r="Z420" t="str">
            <v>001</v>
          </cell>
          <cell r="AA420" t="str">
            <v>https://gis-portal.westeurope.cloudapp.azure.com/portal/sharing/rest/content/items/5fca34aaeb6245009315d758b3d7e08e/data</v>
          </cell>
          <cell r="AF420" t="str">
            <v>20230125</v>
          </cell>
          <cell r="AJ420" t="str">
            <v>-43.470373</v>
          </cell>
          <cell r="AK420" t="str">
            <v>-42.815045</v>
          </cell>
          <cell r="AL420" t="str">
            <v>-22.911337</v>
          </cell>
          <cell r="AM420" t="str">
            <v>-22.606998</v>
          </cell>
          <cell r="AN420" t="str">
            <v>1</v>
          </cell>
        </row>
        <row r="421">
          <cell r="C421" t="str">
            <v>tra_ponte_25_l</v>
          </cell>
          <cell r="D421">
            <v>0</v>
          </cell>
          <cell r="E421" t="str">
            <v>C140_SoE_Sistema_de_Transporte_e_Mobilidade_Urbana</v>
          </cell>
          <cell r="F421" t="str">
            <v>Pontes - Linha - Base 1:25.000</v>
          </cell>
          <cell r="H421" t="str">
            <v>Fundação Instituto Brasileiro de Geografia e Estatística (IBGE) / Diretoria de Geociências (DGC) / Coordenação de Cartografia (CCAR)</v>
          </cell>
          <cell r="J421" t="str">
            <v>&lt;DIV STYLE="text-align:Left;"&gt;&lt;DIV&gt;&lt;DIV&gt;&lt;P&gt;&lt;SPAN&gt;A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terrestre.&lt;/SPAN&gt;&lt;/P&gt;&lt;/DIV&gt;&lt;/DIV&gt;&lt;/DIV&gt;</v>
          </cell>
          <cell r="K421" t="str">
            <v>RJ25, Base Vetorial, Base Cartográfica Contínua, Sistema de Transportes, Ponte</v>
          </cell>
          <cell r="L421" t="str">
            <v>Compor um conjunto de dados geoespaciais de referência, estruturados em bases de dados digitais, que permite uma visão integrada do território na escala 1:25.000.</v>
          </cell>
          <cell r="M421" t="str">
            <v>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v>
          </cell>
          <cell r="N421" t="str">
            <v>por</v>
          </cell>
          <cell r="O421" t="str">
            <v>por</v>
          </cell>
          <cell r="P421" t="str">
            <v>File Geodatabase Feature Class</v>
          </cell>
          <cell r="S421" t="str">
            <v>EPSG</v>
          </cell>
          <cell r="T421" t="str">
            <v>6.11(9.2.0)</v>
          </cell>
          <cell r="U421" t="str">
            <v>Diretoria de Geociências (DGC) / Coordenação de Cartografia (CCAR)</v>
          </cell>
          <cell r="V421" t="str">
            <v>Fundação Instituto Brasileiro de Geografia e Estatística (IBGE)</v>
          </cell>
          <cell r="AA421" t="str">
            <v>https://gis-portal.westeurope.cloudapp.azure.com/portal/sharing/rest/content/items/f662587193fc43479892a716bc4efa1b/data</v>
          </cell>
          <cell r="AF421" t="str">
            <v>20230126</v>
          </cell>
          <cell r="AG421" t="str">
            <v>ftp://geoftp.ibge.gov.br/cartas_e_mapas/bases_cartograficas_continuas/bc25/RJ/</v>
          </cell>
          <cell r="AJ421" t="str">
            <v>-44.888</v>
          </cell>
          <cell r="AK421" t="str">
            <v>-40.959</v>
          </cell>
          <cell r="AL421" t="str">
            <v>-23.3676</v>
          </cell>
          <cell r="AM421" t="str">
            <v>-20.7597</v>
          </cell>
          <cell r="AN421" t="str">
            <v>1</v>
          </cell>
          <cell r="AO421" t="str">
            <v>0</v>
          </cell>
          <cell r="AP421" t="str">
            <v>0</v>
          </cell>
        </row>
        <row r="422">
          <cell r="C422" t="str">
            <v>tra_ponte_25_p</v>
          </cell>
          <cell r="D422">
            <v>0</v>
          </cell>
          <cell r="E422" t="str">
            <v>C140_SoE_Sistema_de_Transporte_e_Mobilidade_Urbana</v>
          </cell>
          <cell r="F422" t="str">
            <v>Pontes - Ponto - Base 1:25.000</v>
          </cell>
          <cell r="H422" t="str">
            <v>Fundação Instituto Brasileiro de Geografia e Estatística (IBGE) / Diretoria de Geociências (DGC) / Coordenação de Cartografia (CCAR)</v>
          </cell>
          <cell r="J422" t="str">
            <v>&lt;DIV STYLE="text-align:Left;"&gt;&lt;DIV&gt;&lt;DIV&gt;&lt;P&gt;&lt;SPAN&gt;A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terrestre.&lt;/SPAN&gt;&lt;/P&gt;&lt;/DIV&gt;&lt;/DIV&gt;&lt;/DIV&gt;</v>
          </cell>
          <cell r="K422" t="str">
            <v>RJ25, Base Vetorial, Base Cartográfica Contínua, Sistema de Transportes, Ponte</v>
          </cell>
          <cell r="L422" t="str">
            <v>Compor um conjunto de dados geoespaciais de referência, estruturados em bases de dados digitais, que permite uma visão integrada do território na escala 1:25.000.</v>
          </cell>
          <cell r="M422" t="str">
            <v>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v>
          </cell>
          <cell r="N422" t="str">
            <v>por</v>
          </cell>
          <cell r="O422" t="str">
            <v>por</v>
          </cell>
          <cell r="P422" t="str">
            <v>File Geodatabase Feature Class</v>
          </cell>
          <cell r="S422" t="str">
            <v>EPSG</v>
          </cell>
          <cell r="T422" t="str">
            <v>6.11(9.2.0)</v>
          </cell>
          <cell r="U422" t="str">
            <v>Diretoria de Geociências (DGC) / Coordenação de Cartografia (CCAR)</v>
          </cell>
          <cell r="V422" t="str">
            <v>Fundação Instituto Brasileiro de Geografia e Estatística (IBGE)</v>
          </cell>
          <cell r="AA422" t="str">
            <v>https://gis-portal.westeurope.cloudapp.azure.com/portal/sharing/rest/content/items/850f1ad421f04fd6a11e21c60c1c9316/data</v>
          </cell>
          <cell r="AF422" t="str">
            <v>20230126</v>
          </cell>
          <cell r="AG422" t="str">
            <v>ftp://geoftp.ibge.gov.br/cartas_e_mapas/bases_cartograficas_continuas/bc25/RJ/</v>
          </cell>
          <cell r="AJ422" t="str">
            <v>-44.888</v>
          </cell>
          <cell r="AK422" t="str">
            <v>-40.959</v>
          </cell>
          <cell r="AL422" t="str">
            <v>-23.3676</v>
          </cell>
          <cell r="AM422" t="str">
            <v>-20.7597</v>
          </cell>
          <cell r="AN422" t="str">
            <v>1</v>
          </cell>
          <cell r="AO422" t="str">
            <v>0</v>
          </cell>
          <cell r="AP422" t="str">
            <v>0</v>
          </cell>
        </row>
        <row r="423">
          <cell r="C423" t="str">
            <v>tra_ponte_pontilhao_cmig_a</v>
          </cell>
          <cell r="D423">
            <v>0</v>
          </cell>
          <cell r="E423" t="str">
            <v>C140_SoE_Sistema_de_Transporte_e_Mobilidade_Urbana</v>
          </cell>
          <cell r="F423" t="str">
            <v>Ponte ou Pontilhão - Câmara Metropolitana</v>
          </cell>
          <cell r="G423" t="str">
            <v>20-01-01T00:00:00</v>
          </cell>
          <cell r="H423" t="str">
            <v>CMIG / GEGM</v>
          </cell>
          <cell r="J423" t="str">
            <v>&lt;DIV STYLE="text-align:Left;"&gt;&lt;DIV&gt;&lt;P&gt;&lt;SPAN&gt;Dado pertencente ao mapeamento 1:2000 da área urbana de 19 dos 21 municípios da Região Metropolitana do estado do Rio de Janeiro (municípios do Rio de Janeiro e Niterói já tinham bases próprias).&lt;/SPAN&gt;&lt;/P&gt;&lt;/DIV&gt;&lt;/DIV&gt;</v>
          </cell>
          <cell r="K423" t="str">
            <v>Ponte, Pontilhão, Câmara Metropolitana, Transporte</v>
          </cell>
          <cell r="L423" t="str">
            <v>Ponte ou Pontilhão - Câmara Metropolitana</v>
          </cell>
          <cell r="M423" t="str">
            <v>None</v>
          </cell>
          <cell r="N423" t="str">
            <v>por</v>
          </cell>
          <cell r="O423" t="str">
            <v>por</v>
          </cell>
          <cell r="P423" t="str">
            <v>File Geodatabase Feature Class</v>
          </cell>
          <cell r="S423" t="str">
            <v>EPSG</v>
          </cell>
          <cell r="T423" t="str">
            <v>6.11(9.2.0)</v>
          </cell>
          <cell r="U423" t="str">
            <v>Pedro Assis</v>
          </cell>
          <cell r="V423" t="str">
            <v>Fundação Centro Estadual de Estatísticas, Pesquisas e Formação de Servidores Públicos do Rio de Janeiro - CEPERJ</v>
          </cell>
          <cell r="W423" t="str">
            <v>Coordenador de Geociências da Fundação Ceperj</v>
          </cell>
          <cell r="Z423" t="str">
            <v>001</v>
          </cell>
          <cell r="AA423" t="str">
            <v>https://gis-portal.westeurope.cloudapp.azure.com/portal/sharing/rest/content/items/42b1623ee50d42f3b40c0349ad1ae0a2/data</v>
          </cell>
          <cell r="AF423" t="str">
            <v>20230125</v>
          </cell>
          <cell r="AJ423" t="str">
            <v>-43.891805</v>
          </cell>
          <cell r="AK423" t="str">
            <v>-42.525051</v>
          </cell>
          <cell r="AL423" t="str">
            <v>-22.972437</v>
          </cell>
          <cell r="AM423" t="str">
            <v>-22.406805</v>
          </cell>
          <cell r="AN423" t="str">
            <v>1</v>
          </cell>
        </row>
        <row r="424">
          <cell r="C424" t="str">
            <v>tra_porto_cmig_a</v>
          </cell>
          <cell r="D424">
            <v>0</v>
          </cell>
          <cell r="E424" t="str">
            <v>C140_SoE_Sistema_de_Transporte_e_Mobilidade_Urbana</v>
          </cell>
          <cell r="F424" t="str">
            <v>Portos - Câmara Metropolitana</v>
          </cell>
          <cell r="G424" t="str">
            <v>20-01-01T00:00:00</v>
          </cell>
          <cell r="H424" t="str">
            <v>CMIG / GEGM</v>
          </cell>
          <cell r="J424" t="str">
            <v>&lt;DIV STYLE="text-align:Left;"&gt;&lt;DIV&gt;&lt;P&gt;&lt;SPAN&gt;Dado pertencente ao mapeamento 1:2000 da área urbana de 19 dos 21 municípios da Região Metropolitana do estado do Rio de Janeiro (municípios do Rio de Janeiro e Niterói já tinham bases próprias).&lt;/SPAN&gt;&lt;/P&gt;&lt;/DIV&gt;&lt;/DIV&gt;</v>
          </cell>
          <cell r="K424" t="str">
            <v>Portos, Câmara Metropolitana, Transporte</v>
          </cell>
          <cell r="L424" t="str">
            <v>Portos - Câmara Metropolitana</v>
          </cell>
          <cell r="M424" t="str">
            <v>None</v>
          </cell>
          <cell r="N424" t="str">
            <v>por</v>
          </cell>
          <cell r="O424" t="str">
            <v>por</v>
          </cell>
          <cell r="P424" t="str">
            <v>File Geodatabase Feature Class</v>
          </cell>
          <cell r="S424" t="str">
            <v>EPSG</v>
          </cell>
          <cell r="T424" t="str">
            <v>6.11(9.2.0)</v>
          </cell>
          <cell r="U424" t="str">
            <v>Pedro Assis</v>
          </cell>
          <cell r="V424" t="str">
            <v>Fundação Centro Estadual de Estatísticas, Pesquisas e Formação de Servidores Públicos do Rio de Janeiro - CEPERJ</v>
          </cell>
          <cell r="W424" t="str">
            <v>Coordenador de Geociências da Fundação Ceperj</v>
          </cell>
          <cell r="Z424" t="str">
            <v>001</v>
          </cell>
          <cell r="AA424" t="str">
            <v>https://gis-portal.westeurope.cloudapp.azure.com/portal/sharing/rest/content/items/6f8523d7a3534f0e8bb5c1c35ea8f78c/data</v>
          </cell>
          <cell r="AF424" t="str">
            <v>20230125</v>
          </cell>
          <cell r="AJ424" t="str">
            <v>-43.098700</v>
          </cell>
          <cell r="AK424" t="str">
            <v>-43.083127</v>
          </cell>
          <cell r="AL424" t="str">
            <v>-22.834512</v>
          </cell>
          <cell r="AM424" t="str">
            <v>-22.819966</v>
          </cell>
          <cell r="AN424" t="str">
            <v>1</v>
          </cell>
        </row>
        <row r="425">
          <cell r="C425" t="str">
            <v>tra_portos_ceperj</v>
          </cell>
          <cell r="D425">
            <v>0</v>
          </cell>
          <cell r="E425" t="str">
            <v>C140_SoE_Sistema_de_Transporte_e_Mobilidade_Urbana</v>
          </cell>
          <cell r="F425" t="str">
            <v>Portos - CEPERJ</v>
          </cell>
          <cell r="G425" t="str">
            <v>20-01-01T00:00:00</v>
          </cell>
          <cell r="H425" t="str">
            <v>MPRJ /  IBGE /  CEPERJ</v>
          </cell>
          <cell r="J425" t="str">
            <v>&lt;DIV STYLE="text-align:Left;"&gt;&lt;DIV&gt;&lt;P&gt;&lt;SPAN&gt;Camada obtida a partir da base de dados da Fundação CEPERJ e utilizada na Infraestrutura de Dados Espaciais do Rio de Janeiro com o intuito de centralizar a disponibilização de dados geoespaciais para suporte a tomada de decisões e democratização do acesso à informação.&lt;/SPAN&gt;&lt;/P&gt;&lt;/DIV&gt;&lt;/DIV&gt;</v>
          </cell>
          <cell r="K425" t="str">
            <v>Portos, Locais</v>
          </cell>
          <cell r="L425" t="str">
            <v>Localização dos portos no estado do Rio de Janeiro.</v>
          </cell>
          <cell r="M425" t="str">
            <v>None</v>
          </cell>
          <cell r="N425" t="str">
            <v>por</v>
          </cell>
          <cell r="O425" t="str">
            <v>por</v>
          </cell>
          <cell r="P425" t="str">
            <v>File Geodatabase Feature Class</v>
          </cell>
          <cell r="S425" t="str">
            <v>EPSG</v>
          </cell>
          <cell r="T425" t="str">
            <v>6.11(9.2.0)</v>
          </cell>
          <cell r="U425" t="str">
            <v>Pedro Assis</v>
          </cell>
          <cell r="V425" t="str">
            <v>Fundação Centro Estadual de Estatísticas, Pesquisas e Formação de Servidores Públicos do Rio de Janeiro - CEPERJ</v>
          </cell>
          <cell r="W425" t="str">
            <v>Coordenador de Geociências da Fundação Ceperj</v>
          </cell>
          <cell r="Z425" t="str">
            <v>001</v>
          </cell>
          <cell r="AA425" t="str">
            <v>https://gis-portal.westeurope.cloudapp.azure.com/portal/sharing/rest/content/items/19a6659a24534346b2583d364149f8ea/data</v>
          </cell>
          <cell r="AF425" t="str">
            <v>20230125</v>
          </cell>
          <cell r="AJ425" t="str">
            <v>-44.315395</v>
          </cell>
          <cell r="AK425" t="str">
            <v>-40.990085</v>
          </cell>
          <cell r="AL425" t="str">
            <v>-23.061388</v>
          </cell>
          <cell r="AM425" t="str">
            <v>-21.765509</v>
          </cell>
          <cell r="AN425" t="str">
            <v>1</v>
          </cell>
        </row>
        <row r="426">
          <cell r="C426" t="str">
            <v>tra_rodoviais_ceperj</v>
          </cell>
          <cell r="D426">
            <v>0</v>
          </cell>
          <cell r="E426" t="str">
            <v>C140_SoE_Sistema_de_Transporte_e_Mobilidade_Urbana</v>
          </cell>
          <cell r="F426" t="str">
            <v>Rodovias - CEPERJ</v>
          </cell>
          <cell r="G426" t="str">
            <v>20-01-01T00:00:00</v>
          </cell>
          <cell r="H426" t="str">
            <v>DER /  INEA /  MPRJ /  IBGE /  CEPERJ</v>
          </cell>
          <cell r="J426" t="str">
            <v>&lt;DIV STYLE="text-align:Left;"&gt;&lt;DIV&gt;&lt;P&gt;&lt;SPAN&gt;Camada de Rodovias elaborada e atualizada pela CEPERJ com base em múltiplas fontes: DRM, INEA, MPRJ, IBGE. Contém informações de jurisdição, nome e tipo de pavimento. Camada obtida a partir da base de dados da Fundação CEPERJ e utilizada na Infraestrutura de Dados Espaciais do Rio de Janeiro com o intuito de centralizar a disponibilização de dados geoespaciais para suporte a tomada de decisões e democratização do acesso à informação.&lt;/SPAN&gt;&lt;/P&gt;&lt;/DIV&gt;&lt;/DIV&gt;</v>
          </cell>
          <cell r="K426" t="str">
            <v>Rodovias, Federal, Estadual, Vias, Circulação</v>
          </cell>
          <cell r="L426" t="str">
            <v>Rodovias no estado do Rio de Janeiro.</v>
          </cell>
          <cell r="M426" t="str">
            <v>None</v>
          </cell>
          <cell r="N426" t="str">
            <v>por</v>
          </cell>
          <cell r="O426" t="str">
            <v>por</v>
          </cell>
          <cell r="P426" t="str">
            <v>File Geodatabase Feature Class</v>
          </cell>
          <cell r="S426" t="str">
            <v>EPSG</v>
          </cell>
          <cell r="T426" t="str">
            <v>6.11(9.2.0)</v>
          </cell>
          <cell r="U426" t="str">
            <v>Pedro Assis</v>
          </cell>
          <cell r="V426" t="str">
            <v>Fundação Centro Estadual de Estatísticas, Pesquisas e Formação de Servidores Públicos do Rio de Janeiro - CEPERJ</v>
          </cell>
          <cell r="W426" t="str">
            <v>Coordenador de Geociências da Fundação Ceperj</v>
          </cell>
          <cell r="Z426" t="str">
            <v>001</v>
          </cell>
          <cell r="AA426" t="str">
            <v>https://gis-portal.westeurope.cloudapp.azure.com/portal/sharing/rest/content/items/0930808471124f1b9b5a246013d93814/data</v>
          </cell>
          <cell r="AF426" t="str">
            <v>20230125</v>
          </cell>
          <cell r="AJ426" t="str">
            <v>-44.839348</v>
          </cell>
          <cell r="AK426" t="str">
            <v>-40.965813</v>
          </cell>
          <cell r="AL426" t="str">
            <v>-23.342214</v>
          </cell>
          <cell r="AM426" t="str">
            <v>-20.798388</v>
          </cell>
          <cell r="AN426" t="str">
            <v>1</v>
          </cell>
          <cell r="AO426" t="str">
            <v>0.000000</v>
          </cell>
          <cell r="AP426" t="str">
            <v>0.000000</v>
          </cell>
        </row>
        <row r="427">
          <cell r="C427" t="str">
            <v>tra_sistema_viario_cmig</v>
          </cell>
          <cell r="D427">
            <v>0</v>
          </cell>
          <cell r="E427" t="str">
            <v>C140_SoE_Sistema_de_Transporte_e_Mobilidade_Urbana</v>
          </cell>
          <cell r="F427" t="str">
            <v>Sistema Viário - Câmara Metropolitana</v>
          </cell>
          <cell r="G427" t="str">
            <v>20-01-01T00:00:00</v>
          </cell>
          <cell r="H427" t="str">
            <v>CMIG / GEGM</v>
          </cell>
          <cell r="J427" t="str">
            <v>&lt;DIV STYLE="text-align:Left;"&gt;&lt;DIV&gt;&lt;P&gt;&lt;SPAN&gt;Dado pertencente ao mapeamento 1:2000 da área urbana de 19 dos 21 municípios da Região Metropolitana do estado do Rio de Janeiro (municípios do Rio de Janeiro e Niterói já tinham bases próprias).&lt;/SPAN&gt;&lt;/P&gt;&lt;/DIV&gt;&lt;/DIV&gt;</v>
          </cell>
          <cell r="K427" t="str">
            <v>Sistema, Viário, Transporte, Câmara Metropolitana</v>
          </cell>
          <cell r="L427" t="str">
            <v>Sistema Viário - Câmara Metropolitana.</v>
          </cell>
          <cell r="M427" t="str">
            <v>None</v>
          </cell>
          <cell r="N427" t="str">
            <v>por</v>
          </cell>
          <cell r="O427" t="str">
            <v>por</v>
          </cell>
          <cell r="P427" t="str">
            <v>File Geodatabase Feature Class</v>
          </cell>
          <cell r="S427" t="str">
            <v>EPSG</v>
          </cell>
          <cell r="T427" t="str">
            <v>6.11(9.2.0)</v>
          </cell>
          <cell r="U427" t="str">
            <v>Pedro Assis</v>
          </cell>
          <cell r="V427" t="str">
            <v>Fundação Centro Estadual de Estatísticas, Pesquisas e Formação de Servidores Públicos do Rio de Janeiro - CEPERJ</v>
          </cell>
          <cell r="W427" t="str">
            <v>Coordenador de Geociências da Fundação Ceperj</v>
          </cell>
          <cell r="Z427" t="str">
            <v>001</v>
          </cell>
          <cell r="AA427" t="str">
            <v>https://gis-portal.westeurope.cloudapp.azure.com/portal/sharing/rest/content/items/a86be658860e4be4b436743bd548366b/data</v>
          </cell>
          <cell r="AF427" t="str">
            <v>20230126</v>
          </cell>
          <cell r="AJ427" t="str">
            <v>-43.893814</v>
          </cell>
          <cell r="AK427" t="str">
            <v>-42.512202</v>
          </cell>
          <cell r="AL427" t="str">
            <v>-22.974025</v>
          </cell>
          <cell r="AM427" t="str">
            <v>-22.405017</v>
          </cell>
          <cell r="AN427" t="str">
            <v>1</v>
          </cell>
        </row>
        <row r="428">
          <cell r="C428" t="str">
            <v>tra_travessia_pedestre_25_l</v>
          </cell>
          <cell r="D428">
            <v>0</v>
          </cell>
          <cell r="E428" t="str">
            <v>C140_SoE_Sistema_de_Transporte_e_Mobilidade_Urbana</v>
          </cell>
          <cell r="F428" t="str">
            <v>Travessias de Pedestres - Linha - Base 1:25.000</v>
          </cell>
          <cell r="H428" t="str">
            <v>Fundação Instituto Brasileiro de Geografia e Estatística (IBGE) / Diretoria de Geociências (DGC) / Coordenação de Cartografia (CCAR)</v>
          </cell>
          <cell r="J428" t="str">
            <v>&lt;DIV STYLE="text-align:Left;"&gt;&lt;DIV&gt;&lt;DIV&gt;&lt;P&gt;&lt;SPAN&gt;A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terrestre.&lt;/SPAN&gt;&lt;/P&gt;&lt;/DIV&gt;&lt;/DIV&gt;&lt;/DIV&gt;</v>
          </cell>
          <cell r="K428" t="str">
            <v>RJ25, Base Vetorial, Base Cartográfica Contínua, Sistema de Transportes, Travessia de Pedestre</v>
          </cell>
          <cell r="L428" t="str">
            <v>Compor um conjunto de dados geoespaciais de referência, estruturados em bases de dados digitais, que permite uma visão integrada do território na escala 1:25.000.</v>
          </cell>
          <cell r="M428" t="str">
            <v>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v>
          </cell>
          <cell r="N428" t="str">
            <v>por</v>
          </cell>
          <cell r="O428" t="str">
            <v>por</v>
          </cell>
          <cell r="P428" t="str">
            <v>File Geodatabase Feature Class</v>
          </cell>
          <cell r="S428" t="str">
            <v>EPSG</v>
          </cell>
          <cell r="T428" t="str">
            <v>6.11(9.2.0)</v>
          </cell>
          <cell r="U428" t="str">
            <v>Diretoria de Geociências (DGC) / Coordenação de Cartografia (CCAR)</v>
          </cell>
          <cell r="V428" t="str">
            <v>Fundação Instituto Brasileiro de Geografia e Estatística (IBGE)</v>
          </cell>
          <cell r="AA428" t="str">
            <v>https://gis-portal.westeurope.cloudapp.azure.com/portal/sharing/rest/content/items/9f071cf4506f45c4806e01e4e798c61e/data</v>
          </cell>
          <cell r="AF428" t="str">
            <v>20230125</v>
          </cell>
          <cell r="AG428" t="str">
            <v>ftp://geoftp.ibge.gov.br/cartas_e_mapas/bases_cartograficas_continuas/bc25/RJ/</v>
          </cell>
          <cell r="AJ428" t="str">
            <v>-44.888</v>
          </cell>
          <cell r="AK428" t="str">
            <v>-40.959</v>
          </cell>
          <cell r="AL428" t="str">
            <v>-23.3676</v>
          </cell>
          <cell r="AM428" t="str">
            <v>-20.7597</v>
          </cell>
          <cell r="AN428" t="str">
            <v>1</v>
          </cell>
          <cell r="AO428" t="str">
            <v>0</v>
          </cell>
          <cell r="AP428" t="str">
            <v>0</v>
          </cell>
        </row>
        <row r="429">
          <cell r="C429" t="str">
            <v>tra_travessia_pedestre_25_p</v>
          </cell>
          <cell r="D429">
            <v>0</v>
          </cell>
          <cell r="E429" t="str">
            <v>C140_SoE_Sistema_de_Transporte_e_Mobilidade_Urbana</v>
          </cell>
          <cell r="F429" t="str">
            <v>Travessias de Pedestres - Ponto - Base 1:25.000</v>
          </cell>
          <cell r="H429" t="str">
            <v>Fundação Instituto Brasileiro de Geografia e Estatística (IBGE) / Diretoria de Geociências (DGC) / Coordenação de Cartografia (CCAR)</v>
          </cell>
          <cell r="J429" t="str">
            <v>&lt;DIV STYLE="text-align:Left;"&gt;&lt;DIV&gt;&lt;DIV&gt;&lt;P&gt;&lt;SPAN&gt;A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terrestre.&lt;/SPAN&gt;&lt;/P&gt;&lt;/DIV&gt;&lt;/DIV&gt;&lt;/DIV&gt;</v>
          </cell>
          <cell r="K429" t="str">
            <v>RJ25, Base Vetorial, Base Cartográfica Contínua, Sistema de Transportes, Travessia de Pedestre</v>
          </cell>
          <cell r="L429" t="str">
            <v>Compor um conjunto de dados geoespaciais de referência, estruturados em bases de dados digitais, que permite uma visão integrada do território na escala 1:25.000.</v>
          </cell>
          <cell r="M429" t="str">
            <v>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v>
          </cell>
          <cell r="N429" t="str">
            <v>por</v>
          </cell>
          <cell r="O429" t="str">
            <v>por</v>
          </cell>
          <cell r="P429" t="str">
            <v>File Geodatabase Feature Class</v>
          </cell>
          <cell r="S429" t="str">
            <v>EPSG</v>
          </cell>
          <cell r="T429" t="str">
            <v>6.11(9.2.0)</v>
          </cell>
          <cell r="U429" t="str">
            <v>Diretoria de Geociências (DGC) / Coordenação de Cartografia (CCAR)</v>
          </cell>
          <cell r="V429" t="str">
            <v>Fundação Instituto Brasileiro de Geografia e Estatística (IBGE)</v>
          </cell>
          <cell r="AA429" t="str">
            <v>https://gis-portal.westeurope.cloudapp.azure.com/portal/sharing/rest/content/items/55159e084b3944c69e439060ca7fb2c2/data</v>
          </cell>
          <cell r="AF429" t="str">
            <v>20230125</v>
          </cell>
          <cell r="AG429" t="str">
            <v>ftp://geoftp.ibge.gov.br/cartas_e_mapas/bases_cartograficas_continuas/bc25/RJ/</v>
          </cell>
          <cell r="AJ429" t="str">
            <v>-44.888</v>
          </cell>
          <cell r="AK429" t="str">
            <v>-40.959</v>
          </cell>
          <cell r="AL429" t="str">
            <v>-23.3676</v>
          </cell>
          <cell r="AM429" t="str">
            <v>-20.7597</v>
          </cell>
          <cell r="AN429" t="str">
            <v>1</v>
          </cell>
          <cell r="AO429" t="str">
            <v>0</v>
          </cell>
          <cell r="AP429" t="str">
            <v>0</v>
          </cell>
        </row>
        <row r="430">
          <cell r="C430" t="str">
            <v>tra_travessias_barcas_ceperj</v>
          </cell>
          <cell r="D430">
            <v>0</v>
          </cell>
          <cell r="E430" t="str">
            <v>C140_SoE_Sistema_de_Transporte_e_Mobilidade_Urbana</v>
          </cell>
          <cell r="F430" t="str">
            <v>Travessias de Barcas - CEPERJ</v>
          </cell>
          <cell r="G430" t="str">
            <v>20-01-01T00:00:00</v>
          </cell>
          <cell r="H430" t="str">
            <v>OSM /  CEPERJ</v>
          </cell>
          <cell r="J430" t="str">
            <v>&lt;DIV STYLE="text-align:Left;"&gt;&lt;DIV&gt;&lt;P&gt;&lt;SPAN&gt;Camada obtida a partir da base de dados da Fundação CEPERJ e utilizada na Infraestrutura de Dados Espaciais do Rio de Janeiro com o intuito de centralizar a disponibilização de dados geoespaciais para suporte a tomada de decisões e democratização do acesso à informação.&lt;/SPAN&gt;&lt;/P&gt;&lt;/DIV&gt;&lt;/DIV&gt;</v>
          </cell>
          <cell r="K430" t="str">
            <v>Transportes, Barcas, Mobilidade</v>
          </cell>
          <cell r="L430" t="str">
            <v>Linhas de Barcas no estado do Rio de Janeiro.</v>
          </cell>
          <cell r="M430" t="str">
            <v>None</v>
          </cell>
          <cell r="N430" t="str">
            <v>por</v>
          </cell>
          <cell r="O430" t="str">
            <v>por</v>
          </cell>
          <cell r="P430" t="str">
            <v>File Geodatabase Feature Class</v>
          </cell>
          <cell r="S430" t="str">
            <v>EPSG</v>
          </cell>
          <cell r="T430" t="str">
            <v>6.11(9.2.0)</v>
          </cell>
          <cell r="U430" t="str">
            <v>Pedro Assis</v>
          </cell>
          <cell r="V430" t="str">
            <v>Fundação Centro Estadual de Estatísticas, Pesquisas e Formação de Servidores Públicos do Rio de Janeiro - CEPERJ</v>
          </cell>
          <cell r="W430" t="str">
            <v>Coordenador de Geociências da Fundação Ceperj</v>
          </cell>
          <cell r="Z430" t="str">
            <v>001</v>
          </cell>
          <cell r="AA430" t="str">
            <v>https://gis-portal.westeurope.cloudapp.azure.com/portal/sharing/rest/content/items/43ab34a9b5be487786b9118222ae8e16/data</v>
          </cell>
          <cell r="AF430" t="str">
            <v>20230126</v>
          </cell>
          <cell r="AJ430" t="str">
            <v>-44.315486</v>
          </cell>
          <cell r="AK430" t="str">
            <v>-43.099462</v>
          </cell>
          <cell r="AL430" t="str">
            <v>-23.139047</v>
          </cell>
          <cell r="AM430" t="str">
            <v>-22.759999</v>
          </cell>
          <cell r="AN430" t="str">
            <v>1</v>
          </cell>
        </row>
        <row r="431">
          <cell r="C431" t="str">
            <v>tra_tunel_25_l</v>
          </cell>
          <cell r="D431">
            <v>0</v>
          </cell>
          <cell r="E431" t="str">
            <v>C140_SoE_Sistema_de_Transporte_e_Mobilidade_Urbana</v>
          </cell>
          <cell r="F431" t="str">
            <v>Túneis - Linha - Base 1:25.000</v>
          </cell>
          <cell r="H431" t="str">
            <v>Fundação Instituto Brasileiro de Geografia e Estatística (IBGE) / Diretoria de Geociências (DGC) / Coordenação de Cartografia (CCAR)</v>
          </cell>
          <cell r="J431" t="str">
            <v>&lt;DIV STYLE="text-align:Left;"&gt;&lt;DIV&gt;&lt;DIV&gt;&lt;P&gt;&lt;SPAN&gt;A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terrestre.&lt;/SPAN&gt;&lt;/P&gt;&lt;/DIV&gt;&lt;/DIV&gt;&lt;/DIV&gt;</v>
          </cell>
          <cell r="K431" t="str">
            <v>RJ25, Base Vetorial, Base Cartográfica Contínua, Sistema de Transportes, Túnel</v>
          </cell>
          <cell r="L431" t="str">
            <v>Compor um conjunto de dados geoespaciais de referência, estruturados em bases de dados digitais, que permite uma visão integrada do território na escala 1:25.000.</v>
          </cell>
          <cell r="M431" t="str">
            <v>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v>
          </cell>
          <cell r="N431" t="str">
            <v>por</v>
          </cell>
          <cell r="O431" t="str">
            <v>por</v>
          </cell>
          <cell r="P431" t="str">
            <v>File Geodatabase Feature Class</v>
          </cell>
          <cell r="S431" t="str">
            <v>EPSG</v>
          </cell>
          <cell r="T431" t="str">
            <v>6.11(9.2.0)</v>
          </cell>
          <cell r="U431" t="str">
            <v>Diretoria de Geociências (DGC) / Coordenação de Cartografia (CCAR)</v>
          </cell>
          <cell r="V431" t="str">
            <v>Fundação Instituto Brasileiro de Geografia e Estatística (IBGE)</v>
          </cell>
          <cell r="AA431" t="str">
            <v>https://gis-portal.westeurope.cloudapp.azure.com/portal/sharing/rest/content/items/f555abd95fb142a8a1fbf1ef2e24525a/data</v>
          </cell>
          <cell r="AF431" t="str">
            <v>20230125</v>
          </cell>
          <cell r="AG431" t="str">
            <v>ftp://geoftp.ibge.gov.br/cartas_e_mapas/bases_cartograficas_continuas/bc25/RJ/</v>
          </cell>
          <cell r="AJ431" t="str">
            <v>-44.888</v>
          </cell>
          <cell r="AK431" t="str">
            <v>-40.959</v>
          </cell>
          <cell r="AL431" t="str">
            <v>-23.3676</v>
          </cell>
          <cell r="AM431" t="str">
            <v>-20.7597</v>
          </cell>
          <cell r="AN431" t="str">
            <v>1</v>
          </cell>
          <cell r="AO431" t="str">
            <v>0</v>
          </cell>
          <cell r="AP431" t="str">
            <v>0</v>
          </cell>
        </row>
        <row r="432">
          <cell r="C432" t="str">
            <v>tra_tunel_25_p</v>
          </cell>
          <cell r="D432">
            <v>0</v>
          </cell>
          <cell r="E432" t="str">
            <v>C140_SoE_Sistema_de_Transporte_e_Mobilidade_Urbana</v>
          </cell>
          <cell r="F432" t="str">
            <v>Túneis - Ponto - Base 1:25.000</v>
          </cell>
          <cell r="H432" t="str">
            <v>Fundação Instituto Brasileiro de Geografia e Estatística (IBGE) / Diretoria de Geociências (DGC) / Coordenação de Cartografia (CCAR)</v>
          </cell>
          <cell r="J432" t="str">
            <v>&lt;DIV STYLE="text-align:Left;"&gt;&lt;DIV&gt;&lt;DIV&gt;&lt;P&gt;&lt;SPAN&gt;A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terrestre.&lt;/SPAN&gt;&lt;/P&gt;&lt;/DIV&gt;&lt;/DIV&gt;&lt;/DIV&gt;</v>
          </cell>
          <cell r="K432" t="str">
            <v>RJ25, Base Vetorial, Base Cartográfica Contínua, Sistema de Transportes, Túnel</v>
          </cell>
          <cell r="L432" t="str">
            <v>Compor um conjunto de dados geoespaciais de referência, estruturados em bases de dados digitais, que permite uma visão integrada do território na escala 1:25.000.</v>
          </cell>
          <cell r="M432" t="str">
            <v>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v>
          </cell>
          <cell r="N432" t="str">
            <v>por</v>
          </cell>
          <cell r="O432" t="str">
            <v>por</v>
          </cell>
          <cell r="P432" t="str">
            <v>File Geodatabase Feature Class</v>
          </cell>
          <cell r="S432" t="str">
            <v>EPSG</v>
          </cell>
          <cell r="T432" t="str">
            <v>6.11(9.2.0)</v>
          </cell>
          <cell r="U432" t="str">
            <v>Diretoria de Geociências (DGC) / Coordenação de Cartografia (CCAR)</v>
          </cell>
          <cell r="V432" t="str">
            <v>Fundação Instituto Brasileiro de Geografia e Estatística (IBGE)</v>
          </cell>
          <cell r="AA432" t="str">
            <v>https://gis-portal.westeurope.cloudapp.azure.com/portal/sharing/rest/content/items/2d7407c82d674f77941c032920e0c8a0/data</v>
          </cell>
          <cell r="AF432" t="str">
            <v>20230125</v>
          </cell>
          <cell r="AG432" t="str">
            <v>ftp://geoftp.ibge.gov.br/cartas_e_mapas/bases_cartograficas_continuas/bc25/RJ/</v>
          </cell>
          <cell r="AJ432" t="str">
            <v>-44.888</v>
          </cell>
          <cell r="AK432" t="str">
            <v>-40.959</v>
          </cell>
          <cell r="AL432" t="str">
            <v>-23.3676</v>
          </cell>
          <cell r="AM432" t="str">
            <v>-20.7597</v>
          </cell>
          <cell r="AN432" t="str">
            <v>1</v>
          </cell>
          <cell r="AO432" t="str">
            <v>0</v>
          </cell>
          <cell r="AP432" t="str">
            <v>0</v>
          </cell>
        </row>
        <row r="433">
          <cell r="C433" t="str">
            <v>tra_via_450</v>
          </cell>
          <cell r="D433">
            <v>0</v>
          </cell>
          <cell r="E433" t="str">
            <v>C140_SoE_Sistema_de_Transporte_e_Mobilidade_Urbana</v>
          </cell>
          <cell r="F433" t="str">
            <v>Sistema Viário - 1:450.000</v>
          </cell>
          <cell r="G433" t="str">
            <v>20-01-01T00:00:00</v>
          </cell>
          <cell r="H433" t="str">
            <v>GEOPEA</v>
          </cell>
          <cell r="J433" t="str">
            <v>&lt;DIV STYLE="text-align:Left;"&gt;&lt;DIV&gt;&lt;P&gt;&lt;SPAN&gt;Sistema viário do estado do Rio de Janeiro segundo o Departamento de Estradas de Rodagem (DER-RJ)&lt;/SPAN&gt;&lt;/P&gt;&lt;/DIV&gt;&lt;/DIV&gt;</v>
          </cell>
          <cell r="K433" t="str">
            <v>Sistema Viário, Base Cartográfica, Estado do Rio de Janeiro</v>
          </cell>
          <cell r="L433" t="str">
            <v>Sistema Viário - 1:450.000</v>
          </cell>
          <cell r="M433" t="str">
            <v>Dado criado em 2010 e revisado em 2012.</v>
          </cell>
          <cell r="N433" t="str">
            <v>por</v>
          </cell>
          <cell r="O433" t="str">
            <v>por</v>
          </cell>
          <cell r="P433" t="str">
            <v>File Geodatabase Feature Class</v>
          </cell>
          <cell r="S433" t="str">
            <v>EPSG</v>
          </cell>
          <cell r="T433" t="str">
            <v>6.11(9.2.0)</v>
          </cell>
          <cell r="U433" t="str">
            <v>Pedro Assis</v>
          </cell>
          <cell r="V433" t="str">
            <v>Fundação Centro Estadual de Estatísticas, Pesquisas e Formação de Servidores Públicos do Rio de Janeiro - CEPERJ</v>
          </cell>
          <cell r="W433" t="str">
            <v>Coordenador de Geociências da Fundação Ceperj</v>
          </cell>
          <cell r="Z433" t="str">
            <v>001</v>
          </cell>
          <cell r="AA433" t="str">
            <v>https://gis-portal.westeurope.cloudapp.azure.com/portal/sharing/rest/content/items/1c3e7566c3bc4a31accb9d0d30345d50/data</v>
          </cell>
          <cell r="AF433" t="str">
            <v>20230125</v>
          </cell>
          <cell r="AJ433" t="str">
            <v>-44.839348</v>
          </cell>
          <cell r="AK433" t="str">
            <v>-40.965813</v>
          </cell>
          <cell r="AL433" t="str">
            <v>-23.342214</v>
          </cell>
          <cell r="AM433" t="str">
            <v>-20.788206</v>
          </cell>
          <cell r="AN433" t="str">
            <v>1</v>
          </cell>
          <cell r="AO433" t="str">
            <v>0.000000</v>
          </cell>
          <cell r="AP433" t="str">
            <v>0.000000</v>
          </cell>
        </row>
        <row r="434">
          <cell r="C434" t="str">
            <v>tra_via_50</v>
          </cell>
          <cell r="D434">
            <v>0</v>
          </cell>
          <cell r="E434" t="str">
            <v>C140_SoE_Sistema_de_Transporte_e_Mobilidade_Urbana</v>
          </cell>
          <cell r="F434" t="str">
            <v>Sistema Viário - 1:50.000</v>
          </cell>
          <cell r="G434" t="str">
            <v>20-01-01T00:00:00</v>
          </cell>
          <cell r="H434" t="str">
            <v>GEOPEA</v>
          </cell>
          <cell r="J434" t="str">
            <v>&lt;DIV STYLE="text-align:Left;"&gt;&lt;DIV&gt;&lt;P&gt;&lt;SPAN&gt;Sistema viário do estado do Rio de Janeiro em escala 1:50.000&lt;/SPAN&gt;&lt;/P&gt;&lt;/DIV&gt;&lt;/DIV&gt;</v>
          </cell>
          <cell r="K434" t="str">
            <v>Sistema Viário, Base Cartográfica, Estado do Rio de Janeiro</v>
          </cell>
          <cell r="L434" t="str">
            <v>Sistema Viário - 1:50.000</v>
          </cell>
          <cell r="M434" t="str">
            <v>Compilação dos dados realizada pela GEOPEA, a partir de DWGs disponibilizados pelo IBGE. Dado criado em 2010 e revisado em 2012.</v>
          </cell>
          <cell r="N434" t="str">
            <v>por</v>
          </cell>
          <cell r="O434" t="str">
            <v>por</v>
          </cell>
          <cell r="P434" t="str">
            <v>File Geodatabase Feature Class</v>
          </cell>
          <cell r="S434" t="str">
            <v>EPSG</v>
          </cell>
          <cell r="T434" t="str">
            <v>6.11(9.2.0)</v>
          </cell>
          <cell r="U434" t="str">
            <v>Pedro Assis</v>
          </cell>
          <cell r="V434" t="str">
            <v>Fundação Centro Estadual de Estatísticas, Pesquisas e Formação de Servidores Públicos do Rio de Janeiro - CEPERJ</v>
          </cell>
          <cell r="W434" t="str">
            <v>Coordenador de Geociências da Fundação Ceperj</v>
          </cell>
          <cell r="Z434" t="str">
            <v>001</v>
          </cell>
          <cell r="AA434" t="str">
            <v>https://gis-portal.westeurope.cloudapp.azure.com/portal/sharing/rest/content/items/f8774cfbc72f4b979b70b9e279f589bd/data</v>
          </cell>
          <cell r="AF434" t="str">
            <v>20230125</v>
          </cell>
          <cell r="AJ434" t="str">
            <v>-44.862940</v>
          </cell>
          <cell r="AK434" t="str">
            <v>-40.958879</v>
          </cell>
          <cell r="AL434" t="str">
            <v>-23.348924</v>
          </cell>
          <cell r="AM434" t="str">
            <v>-20.764787</v>
          </cell>
          <cell r="AN434" t="str">
            <v>1</v>
          </cell>
          <cell r="AO434" t="str">
            <v>0.000000</v>
          </cell>
          <cell r="AP434" t="str">
            <v>0.000000</v>
          </cell>
        </row>
        <row r="435">
          <cell r="C435" t="str">
            <v>tra_via_em_construcao_cmig_a</v>
          </cell>
          <cell r="D435">
            <v>0</v>
          </cell>
          <cell r="E435" t="str">
            <v>C140_SoE_Sistema_de_Transporte_e_Mobilidade_Urbana</v>
          </cell>
          <cell r="F435" t="str">
            <v>Vias em Construção - Câmara Metropolitana</v>
          </cell>
          <cell r="G435" t="str">
            <v>20-01-01T00:00:00</v>
          </cell>
          <cell r="H435" t="str">
            <v>CMIG / GEGM</v>
          </cell>
          <cell r="J435" t="str">
            <v>&lt;DIV STYLE="text-align:Left;"&gt;&lt;DIV&gt;&lt;P&gt;&lt;SPAN&gt;Dado pertencente ao mapeamento 1:2000 da área urbana de 19 dos 21 municípios da Região Metropolitana do estado do Rio de Janeiro (municípios do Rio de Janeiro e Niterói já tinham bases próprias).&lt;/SPAN&gt;&lt;/P&gt;&lt;/DIV&gt;&lt;/DIV&gt;</v>
          </cell>
          <cell r="K435" t="str">
            <v>Vias, Construção, Câmara Metropolitana, Transporte</v>
          </cell>
          <cell r="L435" t="str">
            <v>Vias em Construção - Câmara Metropolitana</v>
          </cell>
          <cell r="M435" t="str">
            <v>None</v>
          </cell>
          <cell r="N435" t="str">
            <v>por</v>
          </cell>
          <cell r="O435" t="str">
            <v>por</v>
          </cell>
          <cell r="P435" t="str">
            <v>File Geodatabase Feature Class</v>
          </cell>
          <cell r="S435" t="str">
            <v>EPSG</v>
          </cell>
          <cell r="T435" t="str">
            <v>6.11(9.2.0)</v>
          </cell>
          <cell r="U435" t="str">
            <v>Pedro Assis</v>
          </cell>
          <cell r="V435" t="str">
            <v>Fundação Centro Estadual de Estatísticas, Pesquisas e Formação de Servidores Públicos do Rio de Janeiro - CEPERJ</v>
          </cell>
          <cell r="W435" t="str">
            <v>Coordenador de Geociências da Fundação Ceperj</v>
          </cell>
          <cell r="Z435" t="str">
            <v>001</v>
          </cell>
          <cell r="AA435" t="str">
            <v>https://gis-portal.westeurope.cloudapp.azure.com/portal/sharing/rest/content/items/313e8b03387242c4952fe0a9b6d1ad18/data</v>
          </cell>
          <cell r="AF435" t="str">
            <v>20230125</v>
          </cell>
          <cell r="AJ435" t="str">
            <v>-43.780189</v>
          </cell>
          <cell r="AK435" t="str">
            <v>-42.700021</v>
          </cell>
          <cell r="AL435" t="str">
            <v>-22.922329</v>
          </cell>
          <cell r="AM435" t="str">
            <v>-22.610719</v>
          </cell>
          <cell r="AN435" t="str">
            <v>1</v>
          </cell>
        </row>
        <row r="436">
          <cell r="C436" t="str">
            <v>tra_via_mun_rj_10</v>
          </cell>
          <cell r="D436">
            <v>0</v>
          </cell>
          <cell r="E436" t="str">
            <v>C140_SoE_Sistema_de_Transporte_e_Mobilidade_Urbana</v>
          </cell>
          <cell r="F436" t="str">
            <v>Sistema Viário do Município do Rio de Janeiro - 1:10.000</v>
          </cell>
          <cell r="G436" t="str">
            <v>20-01-01T00:00:00</v>
          </cell>
          <cell r="H436" t="str">
            <v>GEOPEA</v>
          </cell>
          <cell r="J436" t="str">
            <v>&lt;DIV STYLE="text-align:Left;"&gt;&lt;DIV&gt;&lt;P&gt;&lt;SPAN&gt;Sistema viário da cidade do Rio de Janeiro&lt;/SPAN&gt;&lt;/P&gt;&lt;/DIV&gt;&lt;/DIV&gt;</v>
          </cell>
          <cell r="K436" t="str">
            <v>Sistema Viário, Base Cartográfica, Cidade do Rio de Janeiro</v>
          </cell>
          <cell r="L436" t="str">
            <v>Sistema Viário do Município do Rio de Janeiro - 1:10.000</v>
          </cell>
          <cell r="M436" t="str">
            <v>Conversão dos arquivos em formato CAD produzidos pela Engefoto - Engenharia e Aerolevantamentos S.A. em 01/06/1999. Dado revisado em 2010.</v>
          </cell>
          <cell r="N436" t="str">
            <v>por</v>
          </cell>
          <cell r="O436" t="str">
            <v>por</v>
          </cell>
          <cell r="P436" t="str">
            <v>File Geodatabase Feature Class</v>
          </cell>
          <cell r="S436" t="str">
            <v>EPSG</v>
          </cell>
          <cell r="T436" t="str">
            <v>6.11(9.2.0)</v>
          </cell>
          <cell r="U436" t="str">
            <v>Pedro Assis</v>
          </cell>
          <cell r="V436" t="str">
            <v>Fundação Centro Estadual de Estatísticas, Pesquisas e Formação de Servidores Públicos do Rio de Janeiro - CEPERJ</v>
          </cell>
          <cell r="W436" t="str">
            <v>Coordenador de Geociências da Fundação Ceperj</v>
          </cell>
          <cell r="Z436" t="str">
            <v>001</v>
          </cell>
          <cell r="AA436" t="str">
            <v>https://gis-portal.westeurope.cloudapp.azure.com/portal/sharing/rest/content/items/6d91d4cf59e44c0e91f26d844898227a/data</v>
          </cell>
          <cell r="AF436" t="str">
            <v>20230126</v>
          </cell>
          <cell r="AJ436" t="str">
            <v>-43.767862</v>
          </cell>
          <cell r="AK436" t="str">
            <v>-43.102763</v>
          </cell>
          <cell r="AL436" t="str">
            <v>-23.072955</v>
          </cell>
          <cell r="AM436" t="str">
            <v>-22.749615</v>
          </cell>
          <cell r="AN436" t="str">
            <v>1</v>
          </cell>
          <cell r="AO436" t="str">
            <v>0.000000</v>
          </cell>
          <cell r="AP436" t="str">
            <v>0.000000</v>
          </cell>
        </row>
        <row r="437">
          <cell r="C437" t="str">
            <v>tra_via_n_pavimentada_cmig_a</v>
          </cell>
          <cell r="D437">
            <v>0</v>
          </cell>
          <cell r="E437" t="str">
            <v>C140_SoE_Sistema_de_Transporte_e_Mobilidade_Urbana</v>
          </cell>
          <cell r="F437" t="str">
            <v>Vias Não Pavimentadas - Câmara Metropolitana</v>
          </cell>
          <cell r="G437" t="str">
            <v>20-01-01T00:00:00</v>
          </cell>
          <cell r="H437" t="str">
            <v>CMIG / GEGM</v>
          </cell>
          <cell r="J437" t="str">
            <v>&lt;DIV STYLE="text-align:Left;"&gt;&lt;DIV&gt;&lt;P&gt;&lt;SPAN&gt;Dado pertencente ao mapeamento 1:2000 da área urbana de 19 dos 21 municípios da Região Metropolitana do estado do Rio de Janeiro (municípios do Rio de Janeiro e Niterói já tinham bases próprias).&lt;/SPAN&gt;&lt;/P&gt;&lt;/DIV&gt;&lt;/DIV&gt;</v>
          </cell>
          <cell r="K437" t="str">
            <v>Vias, Pavimentação, Câmara Metropolitana, Transporte</v>
          </cell>
          <cell r="L437" t="str">
            <v>Vias não Pavimentadas - Câmara Metropolitana</v>
          </cell>
          <cell r="M437" t="str">
            <v>None</v>
          </cell>
          <cell r="N437" t="str">
            <v>por</v>
          </cell>
          <cell r="O437" t="str">
            <v>por</v>
          </cell>
          <cell r="P437" t="str">
            <v>File Geodatabase Feature Class</v>
          </cell>
          <cell r="S437" t="str">
            <v>EPSG</v>
          </cell>
          <cell r="T437" t="str">
            <v>6.11(9.2.0)</v>
          </cell>
          <cell r="U437" t="str">
            <v>Pedro Assis</v>
          </cell>
          <cell r="V437" t="str">
            <v>Fundação Centro Estadual de Estatísticas, Pesquisas e Formação de Servidores Públicos do Rio de Janeiro - CEPERJ</v>
          </cell>
          <cell r="W437" t="str">
            <v>Coordenador de Geociências da Fundação Ceperj</v>
          </cell>
          <cell r="Z437" t="str">
            <v>001</v>
          </cell>
          <cell r="AA437" t="str">
            <v>https://gis-portal.westeurope.cloudapp.azure.com/portal/sharing/rest/content/items/bde5a10c9e0f4f49ba6546c271d77db5/data</v>
          </cell>
          <cell r="AF437" t="str">
            <v>20230125</v>
          </cell>
          <cell r="AJ437" t="str">
            <v>-43.892147</v>
          </cell>
          <cell r="AK437" t="str">
            <v>-42.512094</v>
          </cell>
          <cell r="AL437" t="str">
            <v>-22.974324</v>
          </cell>
          <cell r="AM437" t="str">
            <v>-22.405304</v>
          </cell>
          <cell r="AN437" t="str">
            <v>1</v>
          </cell>
        </row>
        <row r="438">
          <cell r="C438" t="str">
            <v>tra_via_pavimentada_cmig_a</v>
          </cell>
          <cell r="D438">
            <v>0</v>
          </cell>
          <cell r="E438" t="str">
            <v>C140_SoE_Sistema_de_Transporte_e_Mobilidade_Urbana</v>
          </cell>
          <cell r="F438" t="str">
            <v>Vias Pavimentadas - Câmara Metropolitana</v>
          </cell>
          <cell r="G438" t="str">
            <v>20-01-01T00:00:00</v>
          </cell>
          <cell r="H438" t="str">
            <v>CMIG / GEGM</v>
          </cell>
          <cell r="J438" t="str">
            <v>&lt;DIV STYLE="text-align:Left;"&gt;&lt;DIV&gt;&lt;P&gt;&lt;SPAN&gt;Dado pertencente ao mapeamento 1:2000 da área urbana de 19 dos 21 municípios da Região Metropolitana do estado do Rio de Janeiro (municípios do Rio de Janeiro e Niterói já tinham bases próprias).&lt;/SPAN&gt;&lt;/P&gt;&lt;/DIV&gt;&lt;/DIV&gt;</v>
          </cell>
          <cell r="K438" t="str">
            <v>Vias, Pavimentação, Câmara Metropolitana, Transporte</v>
          </cell>
          <cell r="L438" t="str">
            <v>Vias Pavimentadas - Câmara Metropolitana</v>
          </cell>
          <cell r="M438" t="str">
            <v>None</v>
          </cell>
          <cell r="N438" t="str">
            <v>por</v>
          </cell>
          <cell r="O438" t="str">
            <v>por</v>
          </cell>
          <cell r="P438" t="str">
            <v>File Geodatabase Feature Class</v>
          </cell>
          <cell r="S438" t="str">
            <v>EPSG</v>
          </cell>
          <cell r="T438" t="str">
            <v>6.11(9.2.0)</v>
          </cell>
          <cell r="U438" t="str">
            <v>Pedro Assis</v>
          </cell>
          <cell r="V438" t="str">
            <v>Fundação Centro Estadual de Estatísticas, Pesquisas e Formação de Servidores Públicos do Rio de Janeiro - CEPERJ</v>
          </cell>
          <cell r="W438" t="str">
            <v>Coordenador de Geociências da Fundação Ceperj</v>
          </cell>
          <cell r="Z438" t="str">
            <v>001</v>
          </cell>
          <cell r="AA438" t="str">
            <v>https://gis-portal.westeurope.cloudapp.azure.com/portal/sharing/rest/content/items/73dfe6e5fb794031a28b04c8484340ce/data</v>
          </cell>
          <cell r="AF438" t="str">
            <v>20230125</v>
          </cell>
          <cell r="AJ438" t="str">
            <v>-43.893542</v>
          </cell>
          <cell r="AK438" t="str">
            <v>-42.509022</v>
          </cell>
          <cell r="AL438" t="str">
            <v>-22.973963</v>
          </cell>
          <cell r="AM438" t="str">
            <v>-22.405467</v>
          </cell>
          <cell r="AN438" t="str">
            <v>1</v>
          </cell>
        </row>
        <row r="439">
          <cell r="C439" t="str">
            <v>tra_viaduto_cmig_a</v>
          </cell>
          <cell r="D439">
            <v>0</v>
          </cell>
          <cell r="E439" t="str">
            <v>C140_SoE_Sistema_de_Transporte_e_Mobilidade_Urbana</v>
          </cell>
          <cell r="F439" t="str">
            <v>Viadutos - Câmara Metropolitana</v>
          </cell>
          <cell r="G439" t="str">
            <v>20-01-01T00:00:00</v>
          </cell>
          <cell r="H439" t="str">
            <v>CMIG / GEGM</v>
          </cell>
          <cell r="J439" t="str">
            <v>&lt;DIV STYLE="text-align:Left;"&gt;&lt;DIV&gt;&lt;P&gt;&lt;SPAN&gt;Dado pertencente ao mapeamento 1:2000 da área urbana de 19 dos 21 municípios da Região Metropolitana do estado do Rio de Janeiro (municípios do Rio de Janeiro e Niterói já tinham bases próprias).&lt;/SPAN&gt;&lt;/P&gt;&lt;/DIV&gt;&lt;/DIV&gt;</v>
          </cell>
          <cell r="K439" t="str">
            <v>Viadutos, Câmara Metropolitana, Transporte</v>
          </cell>
          <cell r="L439" t="str">
            <v>Viadutos - Câmara Metropolitana</v>
          </cell>
          <cell r="M439" t="str">
            <v>None</v>
          </cell>
          <cell r="N439" t="str">
            <v>por</v>
          </cell>
          <cell r="O439" t="str">
            <v>por</v>
          </cell>
          <cell r="P439" t="str">
            <v>File Geodatabase Feature Class</v>
          </cell>
          <cell r="S439" t="str">
            <v>EPSG</v>
          </cell>
          <cell r="T439" t="str">
            <v>6.11(9.2.0)</v>
          </cell>
          <cell r="U439" t="str">
            <v>Pedro Assis</v>
          </cell>
          <cell r="V439" t="str">
            <v>Fundação Centro Estadual de Estatísticas, Pesquisas e Formação de Servidores Públicos do Rio de Janeiro - CEPERJ</v>
          </cell>
          <cell r="W439" t="str">
            <v>Coordenador de Geociências da Fundação Ceperj</v>
          </cell>
          <cell r="Z439" t="str">
            <v>001</v>
          </cell>
          <cell r="AA439" t="str">
            <v>https://gis-portal.westeurope.cloudapp.azure.com/portal/sharing/rest/content/items/1220d49f1e9749da81e7063885d04e1a/data</v>
          </cell>
          <cell r="AF439" t="str">
            <v>20230126</v>
          </cell>
          <cell r="AJ439" t="str">
            <v>-43.836048</v>
          </cell>
          <cell r="AK439" t="str">
            <v>-42.605349</v>
          </cell>
          <cell r="AL439" t="str">
            <v>-22.930168</v>
          </cell>
          <cell r="AM439" t="str">
            <v>-22.464034</v>
          </cell>
          <cell r="AN439" t="str">
            <v>1</v>
          </cell>
        </row>
        <row r="440">
          <cell r="C440" t="str">
            <v>uso_area_ocupada_1930_pdui</v>
          </cell>
          <cell r="D440">
            <v>0</v>
          </cell>
          <cell r="E440" t="str">
            <v>C180_SoE_Uso_Cobertura</v>
          </cell>
          <cell r="F440" t="str">
            <v>Área Ocupada (1930) - PDUI</v>
          </cell>
          <cell r="G440" t="str">
            <v>20-01-01T00:00:00</v>
          </cell>
          <cell r="H440" t="str">
            <v>Consórcio Quanta-Lerner / GEGM - Grupo Executivo de Gestão Metropolitana</v>
          </cell>
          <cell r="J440" t="str">
            <v>&lt;DIV STYLE="text-align:Left;"&gt;&lt;DIV&gt;&lt;P&gt;&lt;SPAN&gt;Dado referente ao Plano de Desenvolvimento Integrado da Região Metropolitana.&lt;/SPAN&gt;&lt;/P&gt;&lt;/DIV&gt;&lt;/DIV&gt;</v>
          </cell>
          <cell r="K440" t="str">
            <v>Área, Ocupada, PDUI</v>
          </cell>
          <cell r="L440" t="str">
            <v>Área Ocupada (1930) - PDUI</v>
          </cell>
          <cell r="M440" t="str">
            <v>None</v>
          </cell>
          <cell r="N440" t="str">
            <v>por</v>
          </cell>
          <cell r="O440" t="str">
            <v>por</v>
          </cell>
          <cell r="P440" t="str">
            <v>File Geodatabase Feature Class</v>
          </cell>
          <cell r="S440" t="str">
            <v>EPSG</v>
          </cell>
          <cell r="T440" t="str">
            <v>6.11(9.2.0)</v>
          </cell>
          <cell r="U440" t="str">
            <v>Pedro Assis</v>
          </cell>
          <cell r="V440" t="str">
            <v>Fundação Centro Estadual de Estatísticas, Pesquisas e Formação de Servidores Públicos do Rio de Janeiro - CEPERJ</v>
          </cell>
          <cell r="W440" t="str">
            <v>Coordenador de Geociências da Fundação Ceperj</v>
          </cell>
          <cell r="Z440" t="str">
            <v>001</v>
          </cell>
          <cell r="AA440" t="str">
            <v>https://gis-portal.westeurope.cloudapp.azure.com/portal/sharing/rest/content/items/620d5025e35a4fe1a97801dc74b72c45/data</v>
          </cell>
          <cell r="AF440" t="str">
            <v>20230126</v>
          </cell>
          <cell r="AJ440" t="str">
            <v>-43.553366</v>
          </cell>
          <cell r="AK440" t="str">
            <v>-43.011615</v>
          </cell>
          <cell r="AL440" t="str">
            <v>-23.077589</v>
          </cell>
          <cell r="AM440" t="str">
            <v>-22.714492</v>
          </cell>
          <cell r="AN440" t="str">
            <v>1</v>
          </cell>
        </row>
        <row r="441">
          <cell r="C441" t="str">
            <v>uso_area_ocupada_1975_pdui</v>
          </cell>
          <cell r="D441">
            <v>0</v>
          </cell>
          <cell r="E441" t="str">
            <v>C180_SoE_Uso_Cobertura</v>
          </cell>
          <cell r="F441" t="str">
            <v>Área Ocupada (1975) - PDUI</v>
          </cell>
          <cell r="G441" t="str">
            <v>20-01-01T00:00:00</v>
          </cell>
          <cell r="H441" t="str">
            <v>Consórcio Quanta-Lerner / GEGM - Grupo Executivo de Gestão Metropolitana</v>
          </cell>
          <cell r="J441" t="str">
            <v>&lt;DIV STYLE="text-align:Left;"&gt;&lt;DIV&gt;&lt;P&gt;&lt;SPAN&gt;Dado referente ao Plano de Desenvolvimento Integrado da Região Metropolitana.&lt;/SPAN&gt;&lt;/P&gt;&lt;/DIV&gt;&lt;/DIV&gt;</v>
          </cell>
          <cell r="K441" t="str">
            <v>Área, Ocupada, PDUI</v>
          </cell>
          <cell r="L441" t="str">
            <v>Área Ocupada (1975) - PDUI</v>
          </cell>
          <cell r="M441" t="str">
            <v>None</v>
          </cell>
          <cell r="N441" t="str">
            <v>por</v>
          </cell>
          <cell r="O441" t="str">
            <v>por</v>
          </cell>
          <cell r="P441" t="str">
            <v>File Geodatabase Feature Class</v>
          </cell>
          <cell r="S441" t="str">
            <v>EPSG</v>
          </cell>
          <cell r="T441" t="str">
            <v>6.11(9.2.0)</v>
          </cell>
          <cell r="U441" t="str">
            <v>Pedro Assis</v>
          </cell>
          <cell r="V441" t="str">
            <v>Fundação Centro Estadual de Estatísticas, Pesquisas e Formação de Servidores Públicos do Rio de Janeiro - CEPERJ</v>
          </cell>
          <cell r="W441" t="str">
            <v>Coordenador de Geociências da Fundação Ceperj</v>
          </cell>
          <cell r="Z441" t="str">
            <v>001</v>
          </cell>
          <cell r="AA441" t="str">
            <v>https://gis-portal.westeurope.cloudapp.azure.com/portal/sharing/rest/content/items/560588cb12684fa0b4466d860001c32d/data</v>
          </cell>
          <cell r="AF441" t="str">
            <v>20230126</v>
          </cell>
          <cell r="AJ441" t="str">
            <v>-43.881396</v>
          </cell>
          <cell r="AK441" t="str">
            <v>-42.646181</v>
          </cell>
          <cell r="AL441" t="str">
            <v>-23.077519</v>
          </cell>
          <cell r="AM441" t="str">
            <v>-22.460158</v>
          </cell>
          <cell r="AN441" t="str">
            <v>1</v>
          </cell>
        </row>
        <row r="442">
          <cell r="C442" t="str">
            <v>uso_area_ocupada_1994_pdui</v>
          </cell>
          <cell r="D442">
            <v>0</v>
          </cell>
          <cell r="E442" t="str">
            <v>C180_SoE_Uso_Cobertura</v>
          </cell>
          <cell r="F442" t="str">
            <v>Área Ocupada (1994) - PDUI</v>
          </cell>
          <cell r="G442" t="str">
            <v>20-01-01T00:00:00</v>
          </cell>
          <cell r="H442" t="str">
            <v>Consórcio Quanta-Lerner / GEGM - Grupo Executivo de Gestão Metropolitana</v>
          </cell>
          <cell r="J442" t="str">
            <v>&lt;DIV STYLE="text-align:Left;"&gt;&lt;DIV&gt;&lt;P&gt;&lt;SPAN&gt;Dado referente ao Plano de Desenvolvimento Integrado da Região Metropolitana.&lt;/SPAN&gt;&lt;/P&gt;&lt;/DIV&gt;&lt;/DIV&gt;</v>
          </cell>
          <cell r="K442" t="str">
            <v>Área, Ocupada, PDUI</v>
          </cell>
          <cell r="L442" t="str">
            <v>Área Ocupada (1994) - PDUI</v>
          </cell>
          <cell r="M442" t="str">
            <v>None</v>
          </cell>
          <cell r="N442" t="str">
            <v>por</v>
          </cell>
          <cell r="O442" t="str">
            <v>por</v>
          </cell>
          <cell r="P442" t="str">
            <v>File Geodatabase Feature Class</v>
          </cell>
          <cell r="S442" t="str">
            <v>EPSG</v>
          </cell>
          <cell r="T442" t="str">
            <v>6.11(9.2.0)</v>
          </cell>
          <cell r="U442" t="str">
            <v>Pedro Assis</v>
          </cell>
          <cell r="V442" t="str">
            <v>Fundação Centro Estadual de Estatísticas, Pesquisas e Formação de Servidores Públicos do Rio de Janeiro - CEPERJ</v>
          </cell>
          <cell r="W442" t="str">
            <v>Coordenador de Geociências da Fundação Ceperj</v>
          </cell>
          <cell r="Z442" t="str">
            <v>001</v>
          </cell>
          <cell r="AA442" t="str">
            <v>https://gis-portal.westeurope.cloudapp.azure.com/portal/sharing/rest/content/items/c29e5276dd7641da983cfcbbab730d19/data</v>
          </cell>
          <cell r="AF442" t="str">
            <v>20230126</v>
          </cell>
          <cell r="AJ442" t="str">
            <v>-43.887417</v>
          </cell>
          <cell r="AK442" t="str">
            <v>-42.622249</v>
          </cell>
          <cell r="AL442" t="str">
            <v>-23.077082</v>
          </cell>
          <cell r="AM442" t="str">
            <v>-22.420332</v>
          </cell>
          <cell r="AN442" t="str">
            <v>1</v>
          </cell>
        </row>
        <row r="443">
          <cell r="C443" t="str">
            <v>uso_area_ocupada_2007_pdui</v>
          </cell>
          <cell r="D443">
            <v>0</v>
          </cell>
          <cell r="E443" t="str">
            <v>C180_SoE_Uso_Cobertura</v>
          </cell>
          <cell r="F443" t="str">
            <v>Área Ocupada (2007) - PDUI</v>
          </cell>
          <cell r="G443" t="str">
            <v>20-01-01T00:00:00</v>
          </cell>
          <cell r="H443" t="str">
            <v>Consórcio Quanta-Lerner / GEGM - Grupo Executivo de Gestão Metropolitana</v>
          </cell>
          <cell r="J443" t="str">
            <v>&lt;DIV STYLE="text-align:Left;"&gt;&lt;DIV&gt;&lt;P&gt;&lt;SPAN&gt;Dado referente ao Plano de Desenvolvimento Integrado da Região Metropolitana.&lt;/SPAN&gt;&lt;/P&gt;&lt;/DIV&gt;&lt;/DIV&gt;</v>
          </cell>
          <cell r="K443" t="str">
            <v>Área, Ocupada, PDUI</v>
          </cell>
          <cell r="L443" t="str">
            <v>Área Ocupada (2007) - PDUI</v>
          </cell>
          <cell r="M443" t="str">
            <v>None</v>
          </cell>
          <cell r="N443" t="str">
            <v>por</v>
          </cell>
          <cell r="O443" t="str">
            <v>por</v>
          </cell>
          <cell r="P443" t="str">
            <v>File Geodatabase Feature Class</v>
          </cell>
          <cell r="S443" t="str">
            <v>EPSG</v>
          </cell>
          <cell r="T443" t="str">
            <v>6.11(9.2.0)</v>
          </cell>
          <cell r="U443" t="str">
            <v>Pedro Assis</v>
          </cell>
          <cell r="V443" t="str">
            <v>Fundação Centro Estadual de Estatísticas, Pesquisas e Formação de Servidores Públicos do Rio de Janeiro - CEPERJ</v>
          </cell>
          <cell r="W443" t="str">
            <v>Coordenador de Geociências da Fundação Ceperj</v>
          </cell>
          <cell r="Z443" t="str">
            <v>001</v>
          </cell>
          <cell r="AA443" t="str">
            <v>https://gis-portal.westeurope.cloudapp.azure.com/portal/sharing/rest/content/items/5e1ff204bc2d493ea52d2ecd2574c010/data</v>
          </cell>
          <cell r="AF443" t="str">
            <v>20230126</v>
          </cell>
          <cell r="AJ443" t="str">
            <v>-43.893124</v>
          </cell>
          <cell r="AK443" t="str">
            <v>-42.521668</v>
          </cell>
          <cell r="AL443" t="str">
            <v>-23.073321</v>
          </cell>
          <cell r="AM443" t="str">
            <v>-22.417965</v>
          </cell>
          <cell r="AN443" t="str">
            <v>1</v>
          </cell>
          <cell r="AO443" t="str">
            <v>0.000000</v>
          </cell>
          <cell r="AP443" t="str">
            <v>0.000000</v>
          </cell>
        </row>
        <row r="444">
          <cell r="C444" t="str">
            <v>uso_area_ocupada_2016_pdui</v>
          </cell>
          <cell r="D444">
            <v>0</v>
          </cell>
          <cell r="E444" t="str">
            <v>C180_SoE_Uso_Cobertura</v>
          </cell>
          <cell r="F444" t="str">
            <v>Área Ocupada (2016) - PDUI</v>
          </cell>
          <cell r="G444" t="str">
            <v>20-01-01T00:00:00</v>
          </cell>
          <cell r="H444" t="str">
            <v>Consórcio Quanta-Lerner / GEGM - Grupo Executivo de Gestão Metropolitana</v>
          </cell>
          <cell r="J444" t="str">
            <v>&lt;DIV STYLE="text-align:Left;"&gt;&lt;DIV&gt;&lt;P&gt;&lt;SPAN&gt;Dado referente ao Plano de Desenvolvimento Integrado da Região Metropolitana.&lt;/SPAN&gt;&lt;/P&gt;&lt;/DIV&gt;&lt;/DIV&gt;</v>
          </cell>
          <cell r="K444" t="str">
            <v>Área, Ocupada, PDUI</v>
          </cell>
          <cell r="L444" t="str">
            <v>Área Ocupada (2016) - PDUI</v>
          </cell>
          <cell r="M444" t="str">
            <v>None</v>
          </cell>
          <cell r="N444" t="str">
            <v>por</v>
          </cell>
          <cell r="O444" t="str">
            <v>por</v>
          </cell>
          <cell r="P444" t="str">
            <v>File Geodatabase Feature Class</v>
          </cell>
          <cell r="S444" t="str">
            <v>EPSG</v>
          </cell>
          <cell r="T444" t="str">
            <v>6.11(9.2.0)</v>
          </cell>
          <cell r="U444" t="str">
            <v>Pedro Assis</v>
          </cell>
          <cell r="V444" t="str">
            <v>Fundação Centro Estadual de Estatísticas, Pesquisas e Formação de Servidores Públicos do Rio de Janeiro - CEPERJ</v>
          </cell>
          <cell r="W444" t="str">
            <v>Coordenador de Geociências da Fundação Ceperj</v>
          </cell>
          <cell r="Z444" t="str">
            <v>001</v>
          </cell>
          <cell r="AA444" t="str">
            <v>https://gis-portal.westeurope.cloudapp.azure.com/portal/sharing/rest/content/items/654c0cef54a3454dbb71bb53f08bb5d8/data</v>
          </cell>
          <cell r="AF444" t="str">
            <v>20230126</v>
          </cell>
          <cell r="AJ444" t="str">
            <v>-43.893978</v>
          </cell>
          <cell r="AK444" t="str">
            <v>-42.452483</v>
          </cell>
          <cell r="AL444" t="str">
            <v>-23.073341</v>
          </cell>
          <cell r="AM444" t="str">
            <v>-22.412507</v>
          </cell>
          <cell r="AN444" t="str">
            <v>1</v>
          </cell>
          <cell r="AO444" t="str">
            <v>0.000000</v>
          </cell>
          <cell r="AP444" t="str">
            <v>0.000000</v>
          </cell>
        </row>
        <row r="445">
          <cell r="C445" t="str">
            <v>uso_cobertura_mapbiomas_2020</v>
          </cell>
          <cell r="D445">
            <v>0</v>
          </cell>
          <cell r="E445" t="str">
            <v>C180_SoE_Uso_Cobertura</v>
          </cell>
          <cell r="F445" t="str">
            <v>Uso e Cobertura do Solo (2020) - MapBiomas</v>
          </cell>
          <cell r="G445" t="str">
            <v>20-01-01T00:00:00</v>
          </cell>
          <cell r="H445" t="str">
            <v>MapBiomas</v>
          </cell>
          <cell r="J445" t="str">
            <v>&lt;DIV STYLE="text-align:Left;"&gt;&lt;DIV&gt;&lt;P&gt;&lt;SPAN&gt;Classes de uso e cobertura obtidas pela ferramenta disponibilizada pelo projeto Mapbiomas Brasil.&lt;/SPAN&gt;&lt;/P&gt;&lt;/DIV&gt;&lt;/DIV&gt;</v>
          </cell>
          <cell r="K445" t="str">
            <v>Uso, Cobertura, Mapbiomas</v>
          </cell>
          <cell r="L445" t="str">
            <v>Uso e Cobertura do Solo no ano de 2020</v>
          </cell>
          <cell r="M445" t="str">
            <v>None</v>
          </cell>
          <cell r="N445" t="str">
            <v>por</v>
          </cell>
          <cell r="O445" t="str">
            <v>por</v>
          </cell>
          <cell r="P445" t="str">
            <v>File Geodatabase Feature Class</v>
          </cell>
          <cell r="S445" t="str">
            <v>EPSG</v>
          </cell>
          <cell r="T445" t="str">
            <v>6.11(9.2.0)</v>
          </cell>
          <cell r="U445" t="str">
            <v>Pedro Assis</v>
          </cell>
          <cell r="V445" t="str">
            <v>Fundação Centro Estadual de Estatísticas, Pesquisas e Formação de Servidores Públicos do Rio de Janeiro - CEPERJ</v>
          </cell>
          <cell r="W445" t="str">
            <v>Coordenador de Geociências da Fundação Ceperj</v>
          </cell>
          <cell r="Z445" t="str">
            <v>001</v>
          </cell>
          <cell r="AA445" t="str">
            <v>https://gis-portal.westeurope.cloudapp.azure.com/portal/sharing/rest/content/items/f7a2fe99cf8f4945826ca1b41dce87d8/data</v>
          </cell>
          <cell r="AF445" t="str">
            <v>20230126</v>
          </cell>
          <cell r="AJ445" t="str">
            <v>-44.889444</v>
          </cell>
          <cell r="AK445" t="str">
            <v>-40.957787</v>
          </cell>
          <cell r="AL445" t="str">
            <v>-23.368953</v>
          </cell>
          <cell r="AM445" t="str">
            <v>-20.763210</v>
          </cell>
          <cell r="AN445" t="str">
            <v>1</v>
          </cell>
        </row>
        <row r="446">
          <cell r="C446" t="str">
            <v>uso_cobertura_terra_pdbg_2001</v>
          </cell>
          <cell r="D446">
            <v>0</v>
          </cell>
          <cell r="E446" t="str">
            <v>C180_SoE_Uso_Cobertura</v>
          </cell>
          <cell r="F446" t="str">
            <v>Uso e Cobertura do Solo (2001) - PDBG</v>
          </cell>
          <cell r="G446" t="str">
            <v>20-01-01T00:00:00</v>
          </cell>
          <cell r="H446" t="str">
            <v>Fundação CIDE</v>
          </cell>
          <cell r="J446" t="str">
            <v>&lt;DIV STYLE="text-align:Left;"&gt;&lt;DIV&gt;&lt;P&gt;&lt;SPAN&gt;Dado originário da base cartográfica elaborada a partir do mapeamento digital do Programa de Despoluição da Baia de Guanabara (PDBG), desenvolvido pela Fundação CIDE.   O PDBG resultou no levantamento aerofotogramétrico da área correspondente à Bacia Hidrográfica da Baia de Guanabara, na forma de fotografias aéreas na escala de 1:8.000, das quais foram elaboradas 552 cartas topográficas na escala de 1:2.000, recobrindo uma área com cerca de 640 km²; e fotografias aéreas na escala de 1:20.000, das quais foram elaboradas 97 cartas topográficas na escala de 1:10.000, que abrangem uma área de aproximadamente 2600 km².&lt;/SPAN&gt;&lt;/P&gt;&lt;/DIV&gt;&lt;/DIV&gt;</v>
          </cell>
          <cell r="K446" t="str">
            <v>Uso, Cobertura, PDBG</v>
          </cell>
          <cell r="L446" t="str">
            <v>Uso e cobertura do solo mapeados no contexto do Programa de Despoluição da Baia da Guanabara (PDBG) no ano de 2001.</v>
          </cell>
          <cell r="M446" t="str">
            <v>O componente mapeamento digital do Programa de Despoluição da Baia de Guanabara foi desenvolvido pela Fundação CIDE e resultou no levantamento aerofotogramétrico da área correspondente à Bacia Hidrográfica da Baia de Guanabara, na forma de fotografias aéreas nas escalas de 1:8.000 e 1:20.000, e mapas topográficos nas escalas de 1:2.000 e 1:10.000. Do vôo em 1:8.000 foram produzidas 552 cartas topográficas na escala de 1:2.000, recobrindo uma área com cerca de 640 km², com todas as entidades cartografadas separadas por níveis de informação, utilizando-se o software MaxiCAD (MAXIDATA), desenvolvido por empresa brasileira, capturando-se as informações das aerofotos e armazenando-as diretamente em meio digital, através de restituição aerofotogramétrica on-line.
Do vôo em 1:20.000, foram produzidas 97 cartas topográficas na escala de 1:10.000, envolvendo uma área de aproximadamente 2600 km², utilizando-se a tecnologia de mapeamento mencionada. Todos os mapas produzidos estão aqui disponibilizados no formato .DXF, compatível com os softwares AutoCad (AutoDesk), ArcView (ESRI) etc.
Posteriormente, o dado atual, foi convertido para o formato Shapefile.</v>
          </cell>
          <cell r="N446" t="str">
            <v>por</v>
          </cell>
          <cell r="O446" t="str">
            <v>por</v>
          </cell>
          <cell r="P446" t="str">
            <v>File Geodatabase Feature Class</v>
          </cell>
          <cell r="S446" t="str">
            <v>EPSG</v>
          </cell>
          <cell r="T446" t="str">
            <v>6.11(9.2.0)</v>
          </cell>
          <cell r="U446" t="str">
            <v>Pedro Assis</v>
          </cell>
          <cell r="V446" t="str">
            <v>Fundação Centro Estadual de Estatísticas, Pesquisas e Formação de Servidores Públicos do Rio de Janeiro - CEPERJ</v>
          </cell>
          <cell r="W446" t="str">
            <v>Coordenador de Geociências da Fundação Ceperj</v>
          </cell>
          <cell r="Z446" t="str">
            <v>001</v>
          </cell>
          <cell r="AA446" t="str">
            <v>https://gis-portal.westeurope.cloudapp.azure.com/portal/sharing/rest/content/items/ec985ed93f76470aac68f5ef1d4ba6c4/data</v>
          </cell>
          <cell r="AF446" t="str">
            <v>20230126</v>
          </cell>
          <cell r="AJ446" t="str">
            <v>-43.530368</v>
          </cell>
          <cell r="AK446" t="str">
            <v>-42.549730</v>
          </cell>
          <cell r="AL446" t="str">
            <v>-22.963037</v>
          </cell>
          <cell r="AM446" t="str">
            <v>-22.354980</v>
          </cell>
          <cell r="AN446" t="str">
            <v>1</v>
          </cell>
        </row>
        <row r="447">
          <cell r="C447" t="str">
            <v>uso_mancha_urbana_1958_ibge</v>
          </cell>
          <cell r="D447">
            <v>0</v>
          </cell>
          <cell r="E447" t="str">
            <v>C180_SoE_Uso_Cobertura</v>
          </cell>
          <cell r="F447" t="str">
            <v>Mancha Urbana (1958) - IBGE</v>
          </cell>
          <cell r="G447" t="str">
            <v>19-01-01T00:00:00</v>
          </cell>
          <cell r="H447" t="str">
            <v>IBGE</v>
          </cell>
          <cell r="J447" t="str">
            <v>&lt;DIV STYLE="text-align:Left;"&gt;&lt;DIV&gt;&lt;P&gt;&lt;SPAN&gt;Dado histórico digitalizado a partir da cartografia do IBGE de 1958.&lt;/SPAN&gt;&lt;/P&gt;&lt;/DIV&gt;&lt;/DIV&gt;</v>
          </cell>
          <cell r="K447" t="str">
            <v>Mancha Urbana, IBGE</v>
          </cell>
          <cell r="L447" t="str">
            <v>Mancha Urbana (1958) - IBGE</v>
          </cell>
          <cell r="M447" t="str">
            <v>None</v>
          </cell>
          <cell r="N447" t="str">
            <v>por</v>
          </cell>
          <cell r="O447" t="str">
            <v>por</v>
          </cell>
          <cell r="P447" t="str">
            <v>File Geodatabase Feature Class</v>
          </cell>
          <cell r="S447" t="str">
            <v>EPSG</v>
          </cell>
          <cell r="T447" t="str">
            <v>6.11(9.2.0)</v>
          </cell>
          <cell r="U447" t="str">
            <v>Pedro Assis</v>
          </cell>
          <cell r="V447" t="str">
            <v>Fundação Centro Estadual de Estatísticas, Pesquisas e Formação de Servidores Públicos do Rio de Janeiro - CEPERJ</v>
          </cell>
          <cell r="W447" t="str">
            <v>Coordenador de Geociências da Fundação Ceperj</v>
          </cell>
          <cell r="Z447" t="str">
            <v>001</v>
          </cell>
          <cell r="AA447" t="str">
            <v>https://gis-portal.westeurope.cloudapp.azure.com/portal/sharing/rest/content/items/8caad9a91e9a4a8abd926b39c3f0ae93/data</v>
          </cell>
          <cell r="AF447" t="str">
            <v>20230126</v>
          </cell>
          <cell r="AJ447" t="str">
            <v>-44.724648</v>
          </cell>
          <cell r="AK447" t="str">
            <v>-41.012507</v>
          </cell>
          <cell r="AL447" t="str">
            <v>-23.223739</v>
          </cell>
          <cell r="AM447" t="str">
            <v>-20.960679</v>
          </cell>
          <cell r="AN447" t="str">
            <v>1</v>
          </cell>
        </row>
        <row r="448">
          <cell r="C448" t="str">
            <v>uso_mancha_urbana_1994_geroe</v>
          </cell>
          <cell r="D448">
            <v>0</v>
          </cell>
          <cell r="E448" t="str">
            <v>C180_SoE_Uso_Cobertura</v>
          </cell>
          <cell r="F448" t="str">
            <v>Mancha Urbana (1994) - GEROE</v>
          </cell>
          <cell r="G448" t="str">
            <v>19-01-01T00:00:00</v>
          </cell>
          <cell r="H448" t="str">
            <v>GEROE</v>
          </cell>
          <cell r="J448" t="str">
            <v>&lt;DIV STYLE="text-align:Left;"&gt;&lt;DIV&gt;&lt;P&gt;&lt;SPAN&gt;Dado pertencente às bases de dados do GEROE - Grupo Executivo para Recuperação de Obras de Emergência.&lt;/SPAN&gt;&lt;/P&gt;&lt;/DIV&gt;&lt;/DIV&gt;</v>
          </cell>
          <cell r="K448" t="str">
            <v>Socioeconômico, Uso e Cobertura, Mancha Urbana, GEROE</v>
          </cell>
          <cell r="L448" t="str">
            <v>Mancha Urbana (1994)</v>
          </cell>
          <cell r="M448" t="str">
            <v>None</v>
          </cell>
          <cell r="N448" t="str">
            <v>por</v>
          </cell>
          <cell r="O448" t="str">
            <v>por</v>
          </cell>
          <cell r="P448" t="str">
            <v>File Geodatabase Feature Class</v>
          </cell>
          <cell r="S448" t="str">
            <v>EPSG</v>
          </cell>
          <cell r="T448" t="str">
            <v>6.11(9.2.0)</v>
          </cell>
          <cell r="U448" t="str">
            <v>Pedro Assis</v>
          </cell>
          <cell r="V448" t="str">
            <v>Fundação Centro Estadual de Estatísticas, Pesquisas e Formação de Servidores Públicos do Rio de Janeiro - CEPERJ</v>
          </cell>
          <cell r="W448" t="str">
            <v>Coordenador de Geociências da Fundação Ceperj</v>
          </cell>
          <cell r="Z448" t="str">
            <v>001</v>
          </cell>
          <cell r="AA448" t="str">
            <v>https://gis-portal.westeurope.cloudapp.azure.com/portal/sharing/rest/content/items/d25b3da195d04325ba7485bbf4f36bb0/data</v>
          </cell>
          <cell r="AF448" t="str">
            <v>20230126</v>
          </cell>
          <cell r="AJ448" t="str">
            <v>-44.733190</v>
          </cell>
          <cell r="AK448" t="str">
            <v>-41.012682</v>
          </cell>
          <cell r="AL448" t="str">
            <v>-23.344798</v>
          </cell>
          <cell r="AM448" t="str">
            <v>-20.821772</v>
          </cell>
          <cell r="AN448" t="str">
            <v>1</v>
          </cell>
        </row>
        <row r="449">
          <cell r="C449" t="str">
            <v>uso_mancha_urbana_2001_ibge</v>
          </cell>
          <cell r="D449">
            <v>0</v>
          </cell>
          <cell r="E449" t="str">
            <v>C180_SoE_Uso_Cobertura</v>
          </cell>
          <cell r="F449" t="str">
            <v>Mancha Urbana (2001) - IBGE</v>
          </cell>
          <cell r="G449" t="str">
            <v>20-01-01T00:00:00</v>
          </cell>
          <cell r="H449" t="str">
            <v>IBGE</v>
          </cell>
          <cell r="J449" t="str">
            <v>&lt;DIV STYLE="text-align:Left;"&gt;&lt;DIV&gt;&lt;P&gt;&lt;SPAN&gt;Dado pertencente à base do IBGE.&lt;/SPAN&gt;&lt;/P&gt;&lt;/DIV&gt;&lt;/DIV&gt;</v>
          </cell>
          <cell r="K449" t="str">
            <v>Mancha Urbana, IBGE</v>
          </cell>
          <cell r="L449" t="str">
            <v>Mancha Urbana (2001) - IBGE</v>
          </cell>
          <cell r="M449" t="str">
            <v>None</v>
          </cell>
          <cell r="N449" t="str">
            <v>por</v>
          </cell>
          <cell r="O449" t="str">
            <v>por</v>
          </cell>
          <cell r="P449" t="str">
            <v>File Geodatabase Feature Class</v>
          </cell>
          <cell r="S449" t="str">
            <v>EPSG</v>
          </cell>
          <cell r="T449" t="str">
            <v>6.11(9.2.0)</v>
          </cell>
          <cell r="U449" t="str">
            <v>Pedro Assis</v>
          </cell>
          <cell r="V449" t="str">
            <v>Fundação Centro Estadual de Estatísticas, Pesquisas e Formação de Servidores Públicos do Rio de Janeiro - CEPERJ</v>
          </cell>
          <cell r="W449" t="str">
            <v>Coordenador de Geociências da Fundação Ceperj</v>
          </cell>
          <cell r="Z449" t="str">
            <v>001</v>
          </cell>
          <cell r="AA449" t="str">
            <v>https://gis-portal.westeurope.cloudapp.azure.com/portal/sharing/rest/content/items/7810f970faf0472c9c1356f2b9542e08/data</v>
          </cell>
          <cell r="AF449" t="str">
            <v>20230126</v>
          </cell>
          <cell r="AJ449" t="str">
            <v>-44.755891</v>
          </cell>
          <cell r="AK449" t="str">
            <v>-40.957926</v>
          </cell>
          <cell r="AL449" t="str">
            <v>-23.352252</v>
          </cell>
          <cell r="AM449" t="str">
            <v>-20.915879</v>
          </cell>
          <cell r="AN449" t="str">
            <v>1</v>
          </cell>
        </row>
        <row r="450">
          <cell r="C450" t="str">
            <v>uso_mancha_urbana_2020</v>
          </cell>
          <cell r="D450">
            <v>0</v>
          </cell>
          <cell r="E450" t="str">
            <v>C180_SoE_Uso_Cobertura</v>
          </cell>
          <cell r="F450" t="str">
            <v>Mancha Urbana (2020)</v>
          </cell>
          <cell r="G450" t="str">
            <v>20-01-01T00:00:00</v>
          </cell>
          <cell r="H450" t="str">
            <v>CEPERJ</v>
          </cell>
          <cell r="J450" t="str">
            <v>&lt;DIV STYLE="text-align:Left;"&gt;&lt;DIV&gt;&lt;P&gt;&lt;SPAN&gt;Dado gerado pela Fundação CEPERJ com o intuito de centralizar a disponibilização de dados geoespaciais para suporte a tomada de decisões e democratização do acesso à informação.&lt;/SPAN&gt;&lt;/P&gt;&lt;/DIV&gt;&lt;/DIV&gt;</v>
          </cell>
          <cell r="K450" t="str">
            <v>Uso, Mancha, Urbana</v>
          </cell>
          <cell r="L450" t="str">
            <v>Mancha Urbana (2020).</v>
          </cell>
          <cell r="M450" t="str">
            <v>None</v>
          </cell>
          <cell r="N450" t="str">
            <v>por</v>
          </cell>
          <cell r="O450" t="str">
            <v>por</v>
          </cell>
          <cell r="P450" t="str">
            <v>File Geodatabase Feature Class</v>
          </cell>
          <cell r="S450" t="str">
            <v>EPSG</v>
          </cell>
          <cell r="T450" t="str">
            <v>6.11(9.2.0)</v>
          </cell>
          <cell r="U450" t="str">
            <v>Pedro Assis</v>
          </cell>
          <cell r="V450" t="str">
            <v>Fundação Centro Estadual de Estatísticas, Pesquisas e Formação de Servidores Públicos do Rio de Janeiro - CEPERJ</v>
          </cell>
          <cell r="W450" t="str">
            <v>Coordenador de Geociências da Fundação Ceperj</v>
          </cell>
          <cell r="Z450" t="str">
            <v>001</v>
          </cell>
          <cell r="AA450" t="str">
            <v>https://gis-portal.westeurope.cloudapp.azure.com/portal/sharing/rest/content/items/3bdac482e83e47f5b8b9ef00aa3a3cb2/data</v>
          </cell>
          <cell r="AF450" t="str">
            <v>20230126</v>
          </cell>
          <cell r="AJ450" t="str">
            <v>-44.764668</v>
          </cell>
          <cell r="AK450" t="str">
            <v>-40.958057</v>
          </cell>
          <cell r="AL450" t="str">
            <v>-23.351975</v>
          </cell>
          <cell r="AM450" t="str">
            <v>-20.818187</v>
          </cell>
          <cell r="AN450" t="str">
            <v>1</v>
          </cell>
        </row>
        <row r="451">
          <cell r="C451" t="str">
            <v>uso_mancha_urbana_pdbg_2001</v>
          </cell>
          <cell r="D451">
            <v>0</v>
          </cell>
          <cell r="E451" t="str">
            <v>C180_SoE_Uso_Cobertura</v>
          </cell>
          <cell r="F451" t="str">
            <v>Mancha Urbana (2001) - PDBG</v>
          </cell>
          <cell r="G451" t="str">
            <v>20-01-01T00:00:00</v>
          </cell>
          <cell r="H451" t="str">
            <v>Fundação CIDE</v>
          </cell>
          <cell r="J451" t="str">
            <v>&lt;DIV STYLE="text-align:Left;"&gt;&lt;DIV&gt;&lt;P&gt;&lt;SPAN&gt;Dado originário da base cartográfica elaborada a partir do mapeamento digital do Programa de Despoluição da Baia de Guanabara (PDBG), desenvolvido pela Fundação CIDE.   O PDBG resultou no levantamento aerofotogramétrico da área correspondente à Bacia Hidrográfica da Baia de Guanabara, na forma de fotografias aéreas na escala de 1:8.000, das quais foram elaboradas 552 cartas topográficas na escala de 1:2.000, recobrindo uma área com cerca de 640 km²; e fotografias aéreas na escala de 1:20.000, das quais foram elaboradas 97 cartas topográficas na escala de 1:10.000, que abrangem uma área de aproximadamente 2600 km².&lt;/SPAN&gt;&lt;/P&gt;&lt;/DIV&gt;&lt;/DIV&gt;</v>
          </cell>
          <cell r="K451" t="str">
            <v>Mancha, Urbana, Urbanismo, PDBG</v>
          </cell>
          <cell r="L451" t="str">
            <v>Mancha urbana mapeada no contexto do Programa de Despoluição da Baia da Guanabara (PDBG) no ano de 2001.</v>
          </cell>
          <cell r="M451" t="str">
            <v xml:space="preserve">O componente mapeamento digital do Programa de Despoluição da Baia de Guanabara foi desenvolvido pela Fundação CIDE e resultou no levantamento aerofotogramétrico da área correspondente à Bacia Hidrográfica da Baia de Guanabara, na forma de fotografias aéreas nas escalas de 1:8.000 e 1:20.000, e mapas topográficos nas escalas de 1:2.000 e 1:10.000. Do vôo em 1:8.000 foram produzidas 552 cartas topográficas na escala de 1:2.000, recobrindo uma área com cerca de 640 km², com todas as entidades cartografadas separadas por níveis de informação, utilizando-se o software MaxiCAD (MAXIDATA), desenvolvido por empresa brasileira, capturando-se as informações das aerofotos e armazenando-as diretamente em meio digital, através de restituição aerofotogramétrica on-line.
Do vôo em 1:20.000, foram produzidas 97 cartas topográficas na escala de 1:10.000, envolvendo uma área de aproximadamente 2600 km², utilizando-se a tecnologia de mapeamento mencionada. Todos os mapas produzidos estão aqui disponibilizados no formato .DXF, compatível com os softwares AutoCad (AutoDesk), ArcView (ESRI) etc.
Posteriormente, o dado atual, foi convertido para o formato Shapefile. </v>
          </cell>
          <cell r="N451" t="str">
            <v>por</v>
          </cell>
          <cell r="O451" t="str">
            <v>por</v>
          </cell>
          <cell r="P451" t="str">
            <v>File Geodatabase Feature Class</v>
          </cell>
          <cell r="S451" t="str">
            <v>EPSG</v>
          </cell>
          <cell r="T451" t="str">
            <v>6.11(9.2.0)</v>
          </cell>
          <cell r="U451" t="str">
            <v>Pedro Assis</v>
          </cell>
          <cell r="V451" t="str">
            <v>Fundação Centro Estadual de Estatísticas, Pesquisas e Formação de Servidores Públicos do Rio de Janeiro - CEPERJ</v>
          </cell>
          <cell r="W451" t="str">
            <v>Coordenador de Geociências da Fundação Ceperj</v>
          </cell>
          <cell r="Z451" t="str">
            <v>001</v>
          </cell>
          <cell r="AA451" t="str">
            <v>https://gis-portal.westeurope.cloudapp.azure.com/portal/sharing/rest/content/items/625da2ec6a044c9bac2f904476f03047/data</v>
          </cell>
          <cell r="AF451" t="str">
            <v>20230126</v>
          </cell>
          <cell r="AJ451" t="str">
            <v>-43.530285</v>
          </cell>
          <cell r="AK451" t="str">
            <v>-42.598412</v>
          </cell>
          <cell r="AL451" t="str">
            <v>-22.961555</v>
          </cell>
          <cell r="AM451" t="str">
            <v>-22.448403</v>
          </cell>
          <cell r="AN451" t="str">
            <v>1</v>
          </cell>
        </row>
        <row r="452">
          <cell r="C452" t="str">
            <v>uso_terra_2003_iqmv</v>
          </cell>
          <cell r="D452">
            <v>0</v>
          </cell>
          <cell r="E452" t="str">
            <v>C180_SoE_Uso_Cobertura</v>
          </cell>
          <cell r="F452" t="str">
            <v>Uso da Terra (2003) - IQM Verde</v>
          </cell>
          <cell r="N452" t="str">
            <v>por</v>
          </cell>
          <cell r="O452" t="str">
            <v>por</v>
          </cell>
          <cell r="P452" t="str">
            <v>File Geodatabase Feature Class</v>
          </cell>
          <cell r="S452" t="str">
            <v>EPSG</v>
          </cell>
          <cell r="T452" t="str">
            <v>6.11(9.2.0)</v>
          </cell>
          <cell r="AA452" t="str">
            <v>https://gis-portal.westeurope.cloudapp.azure.com/portal/sharing/rest/content/items/1faa3b1eddef42cca4a91b5b7c3b2ff0/data</v>
          </cell>
          <cell r="AF452" t="str">
            <v>20230126</v>
          </cell>
        </row>
        <row r="453">
          <cell r="C453" t="str">
            <v>uso_uso_solo_1994</v>
          </cell>
          <cell r="D453">
            <v>0</v>
          </cell>
          <cell r="E453" t="str">
            <v>C180_SoE_Uso_Cobertura</v>
          </cell>
          <cell r="F453" t="str">
            <v>Uso do Solo (1994)</v>
          </cell>
          <cell r="G453" t="str">
            <v>20-01-01T00:00:00</v>
          </cell>
          <cell r="H453" t="str">
            <v>CEPERJ</v>
          </cell>
          <cell r="J453" t="str">
            <v>&lt;DIV STYLE="text-align:Left;"&gt;&lt;DIV&gt;&lt;P&gt;&lt;SPAN&gt;Uso do Solo de 1994. Origem de dados não identificada.&lt;/SPAN&gt;&lt;/P&gt;&lt;/DIV&gt;&lt;/DIV&gt;</v>
          </cell>
          <cell r="K453" t="str">
            <v>Uso do Solo</v>
          </cell>
          <cell r="L453" t="str">
            <v>Uso do Solo (1994)</v>
          </cell>
          <cell r="M453" t="str">
            <v>None</v>
          </cell>
          <cell r="N453" t="str">
            <v>por</v>
          </cell>
          <cell r="O453" t="str">
            <v>por</v>
          </cell>
          <cell r="P453" t="str">
            <v>File Geodatabase Feature Class</v>
          </cell>
          <cell r="S453" t="str">
            <v>EPSG</v>
          </cell>
          <cell r="T453" t="str">
            <v>6.11(9.2.0)</v>
          </cell>
          <cell r="U453" t="str">
            <v>Pedro Assis</v>
          </cell>
          <cell r="V453" t="str">
            <v>Fundação Centro Estadual de Estatísticas, Pesquisas e Formação de Servidores Públicos do Rio de Janeiro - CEPERJ</v>
          </cell>
          <cell r="W453" t="str">
            <v>Coordenador de Geociências da Fundação Ceperj</v>
          </cell>
          <cell r="Z453" t="str">
            <v>001</v>
          </cell>
          <cell r="AA453" t="str">
            <v>https://gis-portal.westeurope.cloudapp.azure.com/portal/sharing/rest/content/items/fb70ad8d5b124d9bbf1767a9509db906/data</v>
          </cell>
          <cell r="AF453" t="str">
            <v>20230126</v>
          </cell>
          <cell r="AJ453" t="str">
            <v>-44.887737</v>
          </cell>
          <cell r="AK453" t="str">
            <v>-40.958746</v>
          </cell>
          <cell r="AL453" t="str">
            <v>-23.368357</v>
          </cell>
          <cell r="AM453" t="str">
            <v>-20.764527</v>
          </cell>
          <cell r="AN453" t="str">
            <v>1</v>
          </cell>
        </row>
        <row r="454">
          <cell r="C454" t="str">
            <v>veg_corredores_verdes_iqmv</v>
          </cell>
          <cell r="D454">
            <v>0</v>
          </cell>
          <cell r="E454" t="str">
            <v>B020_Bio_Ecossistema</v>
          </cell>
          <cell r="F454" t="str">
            <v>Corredores de Vegetação - IQM Verde</v>
          </cell>
          <cell r="G454" t="str">
            <v>20-01-01T00:00:00</v>
          </cell>
          <cell r="H454" t="str">
            <v>CIDE</v>
          </cell>
          <cell r="J454" t="str">
            <v>&lt;DIV STYLE="text-align:Left;"&gt;&lt;DIV&gt;&lt;P&gt;&lt;SPAN&gt;Levantamento detalhado sobre a cobertura vegetal do Estado do Rio de Janeiro nos últimos 35 anos, apresentando um indicador de qualidade do uso do solo (IQUS) para os municípios do Rio de Janeiro. Dado pertencente ao IQM Verde - Índice de Qualidade de Municípios Verde.&lt;/SPAN&gt;&lt;/P&gt;&lt;/DIV&gt;&lt;/DIV&gt;</v>
          </cell>
          <cell r="K454" t="str">
            <v>Corredores, Vegetação, Ecossistemas</v>
          </cell>
          <cell r="L454" t="str">
            <v>Corredores de Vegetação</v>
          </cell>
          <cell r="M454" t="str">
            <v>None</v>
          </cell>
          <cell r="N454" t="str">
            <v>por</v>
          </cell>
          <cell r="O454" t="str">
            <v>por</v>
          </cell>
          <cell r="P454" t="str">
            <v>File Geodatabase Feature Class</v>
          </cell>
          <cell r="S454" t="str">
            <v>EPSG</v>
          </cell>
          <cell r="T454" t="str">
            <v>6.11(9.2.0)</v>
          </cell>
          <cell r="U454" t="str">
            <v>Pedro Assis</v>
          </cell>
          <cell r="V454" t="str">
            <v>Fundação Centro Estadual de Estatísticas, Pesquisas e Formação de Servidores Públicos do Rio de Janeiro - CEPERJ</v>
          </cell>
          <cell r="W454" t="str">
            <v>Coordenador de Geociências da Fundação Ceperj</v>
          </cell>
          <cell r="Z454" t="str">
            <v>001</v>
          </cell>
          <cell r="AA454" t="str">
            <v>https://gis-portal.westeurope.cloudapp.azure.com/portal/sharing/rest/content/items/346355bc510845adb1a7a81411f7947d/data</v>
          </cell>
          <cell r="AF454" t="str">
            <v>20230123</v>
          </cell>
          <cell r="AJ454" t="str">
            <v>-43.403173</v>
          </cell>
          <cell r="AK454" t="str">
            <v>-43.288148</v>
          </cell>
          <cell r="AL454" t="str">
            <v>-22.796820</v>
          </cell>
          <cell r="AM454" t="str">
            <v>-22.625459</v>
          </cell>
          <cell r="AN454" t="str">
            <v>1</v>
          </cell>
        </row>
        <row r="455">
          <cell r="C455" t="str">
            <v>veg_potencial_ea</v>
          </cell>
          <cell r="D455">
            <v>0</v>
          </cell>
          <cell r="E455" t="str">
            <v>B010_Bio_Flora</v>
          </cell>
          <cell r="F455" t="str">
            <v>Vegetação Potencial - EA</v>
          </cell>
          <cell r="G455" t="str">
            <v>20-01-01T00:00:00</v>
          </cell>
          <cell r="H455" t="str">
            <v>GEOPEA</v>
          </cell>
          <cell r="J455" t="str">
            <v>&lt;DIV STYLE="text-align:Left;"&gt;&lt;DIV&gt;&lt;P&gt;&lt;SPAN&gt;Vegetação potencial do estado do Rio de Janeiro&lt;/SPAN&gt;&lt;/P&gt;&lt;/DIV&gt;&lt;/DIV&gt;</v>
          </cell>
          <cell r="K455" t="str">
            <v>Flora, Vegetação, Estado Ambiente, Vegetação Potencial</v>
          </cell>
          <cell r="L455" t="str">
            <v>Vegetação Potencial - EA</v>
          </cell>
          <cell r="M455" t="str">
            <v>None</v>
          </cell>
          <cell r="N455" t="str">
            <v>por</v>
          </cell>
          <cell r="O455" t="str">
            <v>por</v>
          </cell>
          <cell r="P455" t="str">
            <v>File Geodatabase Feature Class</v>
          </cell>
          <cell r="S455" t="str">
            <v>EPSG</v>
          </cell>
          <cell r="T455" t="str">
            <v>6.11(9.2.0)</v>
          </cell>
          <cell r="U455" t="str">
            <v>Pedro Assis</v>
          </cell>
          <cell r="V455" t="str">
            <v>Fundação Centro Estadual de Estatísticas, Pesquisas e Formação de Servidores Públicos do Rio de Janeiro - CEPERJ</v>
          </cell>
          <cell r="W455" t="str">
            <v>Coordenador de Geociências da Fundação Ceperj</v>
          </cell>
          <cell r="Z455" t="str">
            <v>001</v>
          </cell>
          <cell r="AA455" t="str">
            <v>https://gis-portal.westeurope.cloudapp.azure.com/portal/sharing/rest/content/items/3819a3d9a17d4036b8c1159430b507c9/data</v>
          </cell>
          <cell r="AF455" t="str">
            <v>20230123</v>
          </cell>
          <cell r="AJ455" t="str">
            <v>-44.885868</v>
          </cell>
          <cell r="AK455" t="str">
            <v>-40.957063</v>
          </cell>
          <cell r="AL455" t="str">
            <v>-23.367222</v>
          </cell>
          <cell r="AM455" t="str">
            <v>-20.766145</v>
          </cell>
          <cell r="AN455" t="str">
            <v>1</v>
          </cell>
          <cell r="AO455" t="str">
            <v>0.000000</v>
          </cell>
          <cell r="AP455" t="str">
            <v>0.000000</v>
          </cell>
        </row>
        <row r="456">
          <cell r="C456" t="str">
            <v>veg_vegetacao_cmig_a</v>
          </cell>
          <cell r="D456">
            <v>0</v>
          </cell>
          <cell r="E456" t="str">
            <v>B010_Bio_Flora</v>
          </cell>
          <cell r="F456" t="str">
            <v>Vegetação - Área - Câmara Metropolitana</v>
          </cell>
          <cell r="G456" t="str">
            <v>20-01-01T00:00:00</v>
          </cell>
          <cell r="H456" t="str">
            <v>CMIG / GEGM</v>
          </cell>
          <cell r="J456" t="str">
            <v>&lt;DIV STYLE="text-align:Left;"&gt;&lt;DIV&gt;&lt;P&gt;&lt;SPAN&gt;Dado pertencente ao mapeamento 1:2000 da área urbana de 19 dos 21 municípios da Região Metropolitana do estado do Rio de Janeiro (municipio do Rio de Janeiro e Niterói já tinham bases próprias).&lt;/SPAN&gt;&lt;/P&gt;&lt;/DIV&gt;&lt;/DIV&gt;</v>
          </cell>
          <cell r="K456" t="str">
            <v>Vegetação, Câmara Metropolitana</v>
          </cell>
          <cell r="L456" t="str">
            <v>Vegetação - Área - Câmara Metropolitana</v>
          </cell>
          <cell r="M456" t="str">
            <v>None</v>
          </cell>
          <cell r="N456" t="str">
            <v>por</v>
          </cell>
          <cell r="O456" t="str">
            <v>por</v>
          </cell>
          <cell r="P456" t="str">
            <v>File Geodatabase Feature Class</v>
          </cell>
          <cell r="S456" t="str">
            <v>EPSG</v>
          </cell>
          <cell r="T456" t="str">
            <v>6.11(9.2.0)</v>
          </cell>
          <cell r="U456" t="str">
            <v>Pedro Assis</v>
          </cell>
          <cell r="V456" t="str">
            <v>Fundação Centro Estadual de Estatísticas, Pesquisas e Formação de Servidores Públicos do Rio de Janeiro - CEPERJ</v>
          </cell>
          <cell r="W456" t="str">
            <v>Coordenador de Geociências da Fundação Ceperj</v>
          </cell>
          <cell r="Z456" t="str">
            <v>001</v>
          </cell>
          <cell r="AA456" t="str">
            <v>https://gis-portal.westeurope.cloudapp.azure.com/portal/sharing/rest/content/items/4a6fd1c80a8a464ba729bbc2f9a0674b/data</v>
          </cell>
          <cell r="AF456" t="str">
            <v>20230123</v>
          </cell>
          <cell r="AJ456" t="str">
            <v>-43.893669</v>
          </cell>
          <cell r="AK456" t="str">
            <v>-42.510648</v>
          </cell>
          <cell r="AL456" t="str">
            <v>-22.975142</v>
          </cell>
          <cell r="AM456" t="str">
            <v>-22.404444</v>
          </cell>
          <cell r="AN456" t="str">
            <v>1</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456"/>
  <sheetViews>
    <sheetView tabSelected="1" zoomScale="70" zoomScaleNormal="70" workbookViewId="0">
      <pane xSplit="3" ySplit="1" topLeftCell="AF2" activePane="bottomRight" state="frozen"/>
      <selection pane="topRight" activeCell="Q1" sqref="Q1"/>
      <selection pane="bottomLeft" activeCell="A2" sqref="A2"/>
      <selection pane="bottomRight" activeCell="J3" sqref="J3"/>
    </sheetView>
  </sheetViews>
  <sheetFormatPr defaultColWidth="9.140625" defaultRowHeight="15" x14ac:dyDescent="0.25"/>
  <cols>
    <col min="1" max="1" width="5" style="30" customWidth="1"/>
    <col min="2" max="2" width="44.85546875" style="29" bestFit="1" customWidth="1"/>
    <col min="3" max="3" width="60.5703125" style="29" bestFit="1" customWidth="1"/>
    <col min="4" max="4" width="30.28515625" style="22" customWidth="1"/>
    <col min="5" max="5" width="4.28515625" style="35" customWidth="1"/>
    <col min="6" max="6" width="35.5703125" style="22" customWidth="1"/>
    <col min="7" max="7" width="40.7109375" style="22" customWidth="1"/>
    <col min="8" max="8" width="9.85546875" style="22" customWidth="1"/>
    <col min="9" max="9" width="14.7109375" style="22" customWidth="1"/>
    <col min="10" max="10" width="20.7109375" style="22" customWidth="1"/>
    <col min="11" max="12" width="34.7109375" style="22" customWidth="1"/>
    <col min="13" max="13" width="51.85546875" style="22" customWidth="1"/>
    <col min="14" max="14" width="34.7109375" style="22" customWidth="1"/>
    <col min="15" max="15" width="8.140625" style="22" customWidth="1"/>
    <col min="16" max="16" width="8.5703125" style="22" customWidth="1"/>
    <col min="17" max="17" width="26.5703125" style="22" customWidth="1"/>
    <col min="18" max="18" width="14.42578125" style="22" customWidth="1"/>
    <col min="19" max="19" width="6.7109375" style="22" customWidth="1"/>
    <col min="20" max="20" width="7.42578125" style="22" customWidth="1"/>
    <col min="21" max="21" width="12.28515625" style="22" customWidth="1"/>
    <col min="22" max="22" width="23.5703125" style="22" customWidth="1"/>
    <col min="23" max="23" width="28.85546875" style="22" customWidth="1"/>
    <col min="24" max="24" width="16.7109375" style="22" customWidth="1"/>
    <col min="25" max="25" width="18" style="22" customWidth="1"/>
    <col min="26" max="28" width="22.42578125" style="22" customWidth="1"/>
    <col min="29" max="29" width="18.5703125" style="22" customWidth="1"/>
    <col min="30" max="30" width="18.140625" style="22" customWidth="1"/>
    <col min="31" max="31" width="24.28515625" style="22" customWidth="1"/>
    <col min="32" max="32" width="22.140625" style="22" customWidth="1"/>
    <col min="33" max="46" width="14.42578125" style="23" customWidth="1"/>
    <col min="47" max="47" width="21.28515625" style="24" hidden="1" customWidth="1"/>
    <col min="48" max="50" width="22.42578125" style="25" hidden="1" customWidth="1"/>
    <col min="51" max="51" width="14.42578125" style="23" hidden="1" customWidth="1"/>
    <col min="52" max="52" width="0" style="23" hidden="1" customWidth="1"/>
    <col min="53" max="53" width="14.42578125" style="26" customWidth="1"/>
    <col min="54" max="1024" width="9.140625" style="22"/>
    <col min="1025" max="16384" width="9.140625" style="19"/>
  </cols>
  <sheetData>
    <row r="1" spans="1:1025" s="15" customFormat="1" x14ac:dyDescent="0.25">
      <c r="A1" s="32" t="s">
        <v>2136</v>
      </c>
      <c r="B1" s="14" t="s">
        <v>0</v>
      </c>
      <c r="C1" s="14" t="s">
        <v>1</v>
      </c>
      <c r="D1" s="15" t="s">
        <v>2</v>
      </c>
      <c r="E1" s="34" t="s">
        <v>2135</v>
      </c>
      <c r="F1" s="15" t="s">
        <v>3</v>
      </c>
      <c r="G1" s="15" t="s">
        <v>4</v>
      </c>
      <c r="H1" s="15" t="s">
        <v>5</v>
      </c>
      <c r="I1" s="15" t="s">
        <v>6</v>
      </c>
      <c r="J1" s="15" t="s">
        <v>7</v>
      </c>
      <c r="K1" s="15" t="s">
        <v>9</v>
      </c>
      <c r="L1" s="15" t="s">
        <v>10</v>
      </c>
      <c r="M1" s="15" t="s">
        <v>11</v>
      </c>
      <c r="N1" s="15" t="s">
        <v>12</v>
      </c>
      <c r="O1" s="16" t="s">
        <v>13</v>
      </c>
      <c r="P1" s="16" t="s">
        <v>14</v>
      </c>
      <c r="Q1" s="16" t="s">
        <v>15</v>
      </c>
      <c r="R1" s="16" t="s">
        <v>16</v>
      </c>
      <c r="S1" s="16" t="s">
        <v>17</v>
      </c>
      <c r="T1" s="16" t="s">
        <v>18</v>
      </c>
      <c r="U1" s="16" t="s">
        <v>19</v>
      </c>
      <c r="V1" s="16" t="s">
        <v>20</v>
      </c>
      <c r="W1" s="16" t="s">
        <v>21</v>
      </c>
      <c r="X1" s="16" t="s">
        <v>22</v>
      </c>
      <c r="Y1" s="16" t="s">
        <v>23</v>
      </c>
      <c r="Z1" s="16" t="s">
        <v>25</v>
      </c>
      <c r="AA1" s="16" t="s">
        <v>27</v>
      </c>
      <c r="AB1" s="16" t="s">
        <v>29</v>
      </c>
      <c r="AC1" s="16" t="s">
        <v>30</v>
      </c>
      <c r="AD1" s="16" t="s">
        <v>31</v>
      </c>
      <c r="AE1" s="16" t="s">
        <v>32</v>
      </c>
      <c r="AF1" s="16" t="s">
        <v>33</v>
      </c>
      <c r="AG1" s="16" t="s">
        <v>34</v>
      </c>
      <c r="AH1" s="16" t="s">
        <v>35</v>
      </c>
      <c r="AI1" s="16" t="s">
        <v>36</v>
      </c>
      <c r="AJ1" s="16" t="s">
        <v>38</v>
      </c>
      <c r="AK1" s="16" t="s">
        <v>40</v>
      </c>
      <c r="AL1" s="16" t="s">
        <v>41</v>
      </c>
      <c r="AM1" s="16" t="s">
        <v>42</v>
      </c>
      <c r="AN1" s="16" t="s">
        <v>43</v>
      </c>
      <c r="AO1" s="16" t="s">
        <v>44</v>
      </c>
      <c r="AP1" s="16" t="s">
        <v>45</v>
      </c>
      <c r="AQ1" s="16" t="s">
        <v>46</v>
      </c>
      <c r="AR1" s="16" t="s">
        <v>47</v>
      </c>
      <c r="AS1" s="16" t="s">
        <v>48</v>
      </c>
      <c r="AT1" s="16" t="s">
        <v>49</v>
      </c>
      <c r="AU1" s="17" t="s">
        <v>8</v>
      </c>
      <c r="AV1" s="18" t="s">
        <v>24</v>
      </c>
      <c r="AW1" s="18" t="s">
        <v>26</v>
      </c>
      <c r="AX1" s="18" t="s">
        <v>28</v>
      </c>
      <c r="AY1" s="16" t="s">
        <v>37</v>
      </c>
      <c r="AZ1" s="16" t="s">
        <v>39</v>
      </c>
      <c r="BA1" s="14" t="s">
        <v>50</v>
      </c>
      <c r="AMK1" s="19"/>
    </row>
    <row r="2" spans="1:1025" x14ac:dyDescent="0.25">
      <c r="A2" s="27">
        <v>26</v>
      </c>
      <c r="B2" s="38" t="s">
        <v>180</v>
      </c>
      <c r="C2" s="38" t="s">
        <v>181</v>
      </c>
      <c r="D2" s="21" t="s">
        <v>182</v>
      </c>
      <c r="E2" s="35">
        <f>IF(ISNUMBER(SEARCH("_25",D2)), 1, 0)</f>
        <v>0</v>
      </c>
      <c r="F2" s="22" t="s">
        <v>183</v>
      </c>
      <c r="G2" s="22" t="s">
        <v>184</v>
      </c>
      <c r="H2" s="22">
        <v>2001</v>
      </c>
      <c r="J2" s="22" t="s">
        <v>159</v>
      </c>
      <c r="K2" s="22" t="s">
        <v>2607</v>
      </c>
      <c r="L2" s="22" t="s">
        <v>186</v>
      </c>
      <c r="M2" s="22" t="s">
        <v>184</v>
      </c>
      <c r="O2" s="22" t="s">
        <v>52</v>
      </c>
      <c r="P2" s="22" t="s">
        <v>52</v>
      </c>
      <c r="Q2" s="22" t="s">
        <v>2111</v>
      </c>
      <c r="R2" s="22" t="s">
        <v>2112</v>
      </c>
      <c r="S2" s="22">
        <v>4674</v>
      </c>
      <c r="T2" s="22" t="s">
        <v>55</v>
      </c>
      <c r="U2" s="22" t="s">
        <v>56</v>
      </c>
      <c r="V2" s="22" t="s">
        <v>2581</v>
      </c>
      <c r="W2" s="22" t="s">
        <v>2113</v>
      </c>
      <c r="Y2" s="22" t="s">
        <v>57</v>
      </c>
      <c r="Z2" s="22" t="s">
        <v>58</v>
      </c>
      <c r="AA2" s="22" t="s">
        <v>2060</v>
      </c>
      <c r="AB2" s="22" t="s">
        <v>2240</v>
      </c>
      <c r="AG2" s="22" t="s">
        <v>2117</v>
      </c>
      <c r="AI2" s="23" t="s">
        <v>60</v>
      </c>
      <c r="AJ2" s="23" t="s">
        <v>60</v>
      </c>
      <c r="AU2" s="24" t="str">
        <f>VLOOKUP(J2,COD!$B$4:$D$22,3,FALSE())</f>
        <v>007</v>
      </c>
      <c r="AV2" s="25" t="str">
        <f>VLOOKUP(Y2,COD!$B$42:$D$53,3,FALSE())</f>
        <v>006</v>
      </c>
      <c r="AW2" s="25" t="str">
        <f>VLOOKUP(Z2,COD!$B$26:$D$38,3,FALSE())</f>
        <v>012</v>
      </c>
      <c r="AX2" s="25" t="str">
        <f>VLOOKUP(AA2,COD!$B$57:$D$64,3,FALSE())</f>
        <v>001</v>
      </c>
      <c r="AY2" s="25" t="str">
        <f>VLOOKUP(AI2,COD!$B$69:$D$97,3,FALSE())</f>
        <v>004</v>
      </c>
      <c r="AZ2" s="25" t="str">
        <f>VLOOKUP(AJ2,COD!$B$69:$D$97,3,FALSE())</f>
        <v>004</v>
      </c>
      <c r="BA2" s="28"/>
    </row>
    <row r="3" spans="1:1025" x14ac:dyDescent="0.25">
      <c r="A3" s="27">
        <v>32</v>
      </c>
      <c r="B3" s="20" t="s">
        <v>801</v>
      </c>
      <c r="C3" s="20" t="s">
        <v>712</v>
      </c>
      <c r="D3" s="21" t="s">
        <v>802</v>
      </c>
      <c r="E3" s="35">
        <f>IF(ISNUMBER(SEARCH("_25",D3)), 1, 0)</f>
        <v>0</v>
      </c>
      <c r="F3" s="22" t="s">
        <v>714</v>
      </c>
      <c r="G3" s="22" t="s">
        <v>803</v>
      </c>
      <c r="H3" s="22">
        <v>2010</v>
      </c>
      <c r="I3" s="22" t="s">
        <v>2112</v>
      </c>
      <c r="J3" s="22" t="s">
        <v>716</v>
      </c>
      <c r="O3" s="22" t="s">
        <v>52</v>
      </c>
      <c r="P3" s="22" t="s">
        <v>52</v>
      </c>
      <c r="Q3" s="22" t="s">
        <v>2111</v>
      </c>
      <c r="R3" s="22" t="s">
        <v>2112</v>
      </c>
      <c r="S3" s="22">
        <v>4674</v>
      </c>
      <c r="T3" s="22" t="s">
        <v>55</v>
      </c>
      <c r="U3" s="22" t="s">
        <v>56</v>
      </c>
      <c r="V3" s="22" t="s">
        <v>2112</v>
      </c>
      <c r="W3" s="22" t="s">
        <v>2112</v>
      </c>
      <c r="X3" s="22" t="s">
        <v>2112</v>
      </c>
      <c r="Y3" s="22" t="s">
        <v>57</v>
      </c>
      <c r="Z3" s="22" t="s">
        <v>58</v>
      </c>
      <c r="AA3" s="22" t="s">
        <v>2060</v>
      </c>
      <c r="AB3" s="22" t="s">
        <v>2350</v>
      </c>
      <c r="AG3" s="22" t="s">
        <v>2584</v>
      </c>
      <c r="AI3" s="23" t="s">
        <v>60</v>
      </c>
      <c r="AJ3" s="23" t="s">
        <v>60</v>
      </c>
      <c r="AU3" s="24" t="str">
        <f>VLOOKUP(J3,COD!$B$4:$D$22,3,FALSE())</f>
        <v>003</v>
      </c>
      <c r="AV3" s="25" t="str">
        <f>VLOOKUP(Y3,COD!$B$42:$D$53,3,FALSE())</f>
        <v>006</v>
      </c>
      <c r="AW3" s="25" t="str">
        <f>VLOOKUP(Z3,COD!$B$26:$D$38,3,FALSE())</f>
        <v>012</v>
      </c>
      <c r="AX3" s="25" t="str">
        <f>VLOOKUP(AA3,COD!$B$57:$D$64,3,FALSE())</f>
        <v>001</v>
      </c>
      <c r="AY3" s="25" t="str">
        <f>VLOOKUP(AI3,COD!$B$69:$D$97,3,FALSE())</f>
        <v>004</v>
      </c>
      <c r="AZ3" s="25" t="str">
        <f>VLOOKUP(AJ3,COD!$B$69:$D$97,3,FALSE())</f>
        <v>004</v>
      </c>
    </row>
    <row r="4" spans="1:1025" ht="13.7" customHeight="1" x14ac:dyDescent="0.25">
      <c r="A4" s="27">
        <v>33</v>
      </c>
      <c r="B4" s="20" t="s">
        <v>1916</v>
      </c>
      <c r="C4" s="20" t="s">
        <v>1866</v>
      </c>
      <c r="D4" s="21" t="s">
        <v>1917</v>
      </c>
      <c r="E4" s="35">
        <f>IF(ISNUMBER(SEARCH("_25",D4)), 1, 0)</f>
        <v>0</v>
      </c>
      <c r="F4" s="22" t="s">
        <v>1868</v>
      </c>
      <c r="G4" s="22" t="s">
        <v>1918</v>
      </c>
      <c r="H4" s="22">
        <v>2003</v>
      </c>
      <c r="I4" s="22" t="s">
        <v>2112</v>
      </c>
      <c r="J4" s="22" t="s">
        <v>347</v>
      </c>
      <c r="K4" s="22" t="s">
        <v>2112</v>
      </c>
      <c r="L4" s="22" t="s">
        <v>2112</v>
      </c>
      <c r="M4" s="22" t="s">
        <v>2112</v>
      </c>
      <c r="N4" s="22" t="s">
        <v>2112</v>
      </c>
      <c r="O4" s="22" t="s">
        <v>52</v>
      </c>
      <c r="P4" s="22" t="s">
        <v>52</v>
      </c>
      <c r="Q4" s="22" t="s">
        <v>2111</v>
      </c>
      <c r="R4" s="22" t="s">
        <v>2112</v>
      </c>
      <c r="S4" s="22">
        <v>4674</v>
      </c>
      <c r="T4" s="22" t="s">
        <v>55</v>
      </c>
      <c r="U4" s="22" t="s">
        <v>56</v>
      </c>
      <c r="V4" s="22" t="s">
        <v>2112</v>
      </c>
      <c r="W4" s="22" t="s">
        <v>2112</v>
      </c>
      <c r="X4" s="22" t="s">
        <v>2112</v>
      </c>
      <c r="Y4" s="22" t="s">
        <v>57</v>
      </c>
      <c r="Z4" s="22" t="s">
        <v>58</v>
      </c>
      <c r="AA4" s="22" t="s">
        <v>2060</v>
      </c>
      <c r="AB4" s="22" t="s">
        <v>2576</v>
      </c>
      <c r="AG4" s="22" t="s">
        <v>2584</v>
      </c>
      <c r="AI4" s="23" t="s">
        <v>60</v>
      </c>
      <c r="AJ4" s="23" t="s">
        <v>60</v>
      </c>
      <c r="AU4" s="24" t="str">
        <f>VLOOKUP(J4,COD!$B$4:$D$22,3,FALSE())</f>
        <v>015</v>
      </c>
      <c r="AW4" s="25" t="str">
        <f>VLOOKUP(Z4,COD!$B$26:$D$38,3,FALSE())</f>
        <v>012</v>
      </c>
      <c r="AX4" s="25" t="str">
        <f>VLOOKUP(AA4,COD!$B$57:$D$64,3,FALSE())</f>
        <v>001</v>
      </c>
      <c r="AY4" s="25"/>
      <c r="AZ4" s="25"/>
    </row>
    <row r="5" spans="1:1025" ht="13.7" customHeight="1" x14ac:dyDescent="0.25">
      <c r="A5" s="27">
        <v>456</v>
      </c>
      <c r="B5" s="20" t="s">
        <v>205</v>
      </c>
      <c r="C5" s="20" t="s">
        <v>192</v>
      </c>
      <c r="D5" s="21" t="s">
        <v>206</v>
      </c>
      <c r="E5" s="35">
        <f>IF(ISNUMBER(SEARCH("_25",D5)), 1, 0)</f>
        <v>0</v>
      </c>
      <c r="F5" s="22" t="s">
        <v>194</v>
      </c>
      <c r="G5" s="22" t="s">
        <v>207</v>
      </c>
      <c r="H5" s="22">
        <v>1994</v>
      </c>
      <c r="I5" s="22" t="s">
        <v>2112</v>
      </c>
      <c r="J5" s="22" t="s">
        <v>197</v>
      </c>
      <c r="K5" s="22" t="s">
        <v>2112</v>
      </c>
      <c r="L5" s="22" t="s">
        <v>2112</v>
      </c>
      <c r="M5" s="22" t="s">
        <v>2112</v>
      </c>
      <c r="N5" s="22" t="s">
        <v>2112</v>
      </c>
      <c r="O5" s="22" t="s">
        <v>52</v>
      </c>
      <c r="P5" s="22" t="s">
        <v>52</v>
      </c>
      <c r="Q5" s="22" t="s">
        <v>2111</v>
      </c>
      <c r="R5" s="22" t="s">
        <v>2112</v>
      </c>
      <c r="S5" s="22">
        <v>4674</v>
      </c>
      <c r="T5" s="22" t="s">
        <v>55</v>
      </c>
      <c r="U5" s="22" t="s">
        <v>56</v>
      </c>
      <c r="V5" s="22" t="s">
        <v>2112</v>
      </c>
      <c r="W5" s="22" t="s">
        <v>2112</v>
      </c>
      <c r="X5" s="22" t="s">
        <v>2112</v>
      </c>
      <c r="Y5" s="22" t="s">
        <v>57</v>
      </c>
      <c r="Z5" s="22" t="s">
        <v>58</v>
      </c>
      <c r="AA5" s="22" t="s">
        <v>2060</v>
      </c>
      <c r="AB5" s="22" t="s">
        <v>2244</v>
      </c>
      <c r="AG5" s="22" t="s">
        <v>2583</v>
      </c>
      <c r="AI5" s="23" t="s">
        <v>60</v>
      </c>
      <c r="AJ5" s="23" t="s">
        <v>60</v>
      </c>
      <c r="AU5" s="24" t="str">
        <f>VLOOKUP(J5,COD!$B$4:$D$22,3,FALSE())</f>
        <v>010</v>
      </c>
      <c r="AV5" s="25" t="str">
        <f>VLOOKUP(Y5,COD!$B$42:$D$53,3,FALSE())</f>
        <v>006</v>
      </c>
      <c r="AW5" s="25" t="str">
        <f>VLOOKUP(Z5,COD!$B$26:$D$38,3,FALSE())</f>
        <v>012</v>
      </c>
      <c r="AX5" s="25" t="str">
        <f>VLOOKUP(AA5,COD!$B$57:$D$64,3,FALSE())</f>
        <v>001</v>
      </c>
      <c r="AY5" s="25" t="str">
        <f>VLOOKUP(AI5,COD!$B$69:$D$97,3,FALSE())</f>
        <v>004</v>
      </c>
      <c r="AZ5" s="41" t="str">
        <f>VLOOKUP(AJ5,COD!$B$69:$D$97,3,FALSE())</f>
        <v>004</v>
      </c>
      <c r="BB5" s="19"/>
      <c r="BC5" s="19"/>
      <c r="BD5" s="19"/>
      <c r="BE5" s="19"/>
      <c r="BF5" s="19"/>
      <c r="BG5" s="19"/>
      <c r="BH5" s="19"/>
      <c r="BI5" s="19"/>
      <c r="BJ5" s="19"/>
      <c r="BK5" s="19"/>
      <c r="BL5" s="19"/>
      <c r="BM5" s="19"/>
      <c r="BN5" s="19"/>
      <c r="BO5" s="19"/>
      <c r="BP5" s="19"/>
      <c r="BQ5" s="19"/>
      <c r="BR5" s="19"/>
      <c r="BS5" s="19"/>
      <c r="BT5" s="19"/>
      <c r="BU5" s="19"/>
      <c r="BV5" s="19"/>
      <c r="BW5" s="19"/>
      <c r="BX5" s="19"/>
      <c r="BY5" s="19"/>
      <c r="BZ5" s="19"/>
      <c r="CA5" s="19"/>
      <c r="CB5" s="19"/>
      <c r="CC5" s="19"/>
      <c r="CD5" s="19"/>
      <c r="CE5" s="19"/>
      <c r="CF5" s="19"/>
      <c r="CG5" s="19"/>
      <c r="CH5" s="19"/>
      <c r="CI5" s="19"/>
      <c r="CJ5" s="19"/>
      <c r="CK5" s="19"/>
      <c r="CL5" s="19"/>
      <c r="CM5" s="19"/>
      <c r="CN5" s="19"/>
      <c r="CO5" s="19"/>
      <c r="CP5" s="19"/>
      <c r="CQ5" s="19"/>
      <c r="CR5" s="19"/>
      <c r="CS5" s="19"/>
      <c r="CT5" s="19"/>
      <c r="CU5" s="19"/>
      <c r="CV5" s="19"/>
      <c r="CW5" s="19"/>
      <c r="CX5" s="19"/>
      <c r="CY5" s="19"/>
      <c r="CZ5" s="19"/>
      <c r="DA5" s="19"/>
      <c r="DB5" s="19"/>
      <c r="DC5" s="19"/>
      <c r="DD5" s="19"/>
      <c r="DE5" s="19"/>
      <c r="DF5" s="19"/>
      <c r="DG5" s="19"/>
      <c r="DH5" s="19"/>
      <c r="DI5" s="19"/>
      <c r="DJ5" s="19"/>
      <c r="DK5" s="19"/>
      <c r="DL5" s="19"/>
      <c r="DM5" s="19"/>
      <c r="DN5" s="19"/>
      <c r="DO5" s="19"/>
      <c r="DP5" s="19"/>
      <c r="DQ5" s="19"/>
      <c r="DR5" s="19"/>
      <c r="DS5" s="19"/>
      <c r="DT5" s="19"/>
      <c r="DU5" s="19"/>
      <c r="DV5" s="19"/>
      <c r="DW5" s="19"/>
      <c r="DX5" s="19"/>
      <c r="DY5" s="19"/>
      <c r="DZ5" s="19"/>
      <c r="EA5" s="19"/>
      <c r="EB5" s="19"/>
      <c r="EC5" s="19"/>
      <c r="ED5" s="19"/>
      <c r="EE5" s="19"/>
      <c r="EF5" s="19"/>
      <c r="EG5" s="19"/>
      <c r="EH5" s="19"/>
      <c r="EI5" s="19"/>
      <c r="EJ5" s="19"/>
      <c r="EK5" s="19"/>
      <c r="EL5" s="19"/>
      <c r="EM5" s="19"/>
      <c r="EN5" s="19"/>
      <c r="EO5" s="19"/>
      <c r="EP5" s="19"/>
      <c r="EQ5" s="19"/>
      <c r="ER5" s="19"/>
      <c r="ES5" s="19"/>
      <c r="ET5" s="19"/>
      <c r="EU5" s="19"/>
      <c r="EV5" s="19"/>
      <c r="EW5" s="19"/>
      <c r="EX5" s="19"/>
      <c r="EY5" s="19"/>
      <c r="EZ5" s="19"/>
      <c r="FA5" s="19"/>
      <c r="FB5" s="19"/>
      <c r="FC5" s="19"/>
      <c r="FD5" s="19"/>
      <c r="FE5" s="19"/>
      <c r="FF5" s="19"/>
      <c r="FG5" s="19"/>
      <c r="FH5" s="19"/>
      <c r="FI5" s="19"/>
      <c r="FJ5" s="19"/>
      <c r="FK5" s="19"/>
      <c r="FL5" s="19"/>
      <c r="FM5" s="19"/>
      <c r="FN5" s="19"/>
      <c r="FO5" s="19"/>
      <c r="FP5" s="19"/>
      <c r="FQ5" s="19"/>
      <c r="FR5" s="19"/>
      <c r="FS5" s="19"/>
      <c r="FT5" s="19"/>
      <c r="FU5" s="19"/>
      <c r="FV5" s="19"/>
      <c r="FW5" s="19"/>
      <c r="FX5" s="19"/>
      <c r="FY5" s="19"/>
      <c r="FZ5" s="19"/>
      <c r="GA5" s="19"/>
      <c r="GB5" s="19"/>
      <c r="GC5" s="19"/>
      <c r="GD5" s="19"/>
      <c r="GE5" s="19"/>
      <c r="GF5" s="19"/>
      <c r="GG5" s="19"/>
      <c r="GH5" s="19"/>
      <c r="GI5" s="19"/>
      <c r="GJ5" s="19"/>
      <c r="GK5" s="19"/>
      <c r="GL5" s="19"/>
      <c r="GM5" s="19"/>
      <c r="GN5" s="19"/>
      <c r="GO5" s="19"/>
      <c r="GP5" s="19"/>
      <c r="GQ5" s="19"/>
      <c r="GR5" s="19"/>
      <c r="GS5" s="19"/>
      <c r="GT5" s="19"/>
      <c r="GU5" s="19"/>
      <c r="GV5" s="19"/>
      <c r="GW5" s="19"/>
      <c r="GX5" s="19"/>
      <c r="GY5" s="19"/>
      <c r="GZ5" s="19"/>
      <c r="HA5" s="19"/>
      <c r="HB5" s="19"/>
      <c r="HC5" s="19"/>
      <c r="HD5" s="19"/>
      <c r="HE5" s="19"/>
      <c r="HF5" s="19"/>
      <c r="HG5" s="19"/>
      <c r="HH5" s="19"/>
      <c r="HI5" s="19"/>
      <c r="HJ5" s="19"/>
      <c r="HK5" s="19"/>
      <c r="HL5" s="19"/>
      <c r="HM5" s="19"/>
      <c r="HN5" s="19"/>
      <c r="HO5" s="19"/>
      <c r="HP5" s="19"/>
      <c r="HQ5" s="19"/>
      <c r="HR5" s="19"/>
      <c r="HS5" s="19"/>
      <c r="HT5" s="19"/>
      <c r="HU5" s="19"/>
      <c r="HV5" s="19"/>
      <c r="HW5" s="19"/>
      <c r="HX5" s="19"/>
      <c r="HY5" s="19"/>
      <c r="HZ5" s="19"/>
      <c r="IA5" s="19"/>
      <c r="IB5" s="19"/>
      <c r="IC5" s="19"/>
      <c r="ID5" s="19"/>
      <c r="IE5" s="19"/>
      <c r="IF5" s="19"/>
      <c r="IG5" s="19"/>
      <c r="IH5" s="19"/>
      <c r="II5" s="19"/>
      <c r="IJ5" s="19"/>
      <c r="IK5" s="19"/>
      <c r="IL5" s="19"/>
      <c r="IM5" s="19"/>
      <c r="IN5" s="19"/>
      <c r="IO5" s="19"/>
      <c r="IP5" s="19"/>
      <c r="IQ5" s="19"/>
      <c r="IR5" s="19"/>
      <c r="IS5" s="19"/>
      <c r="IT5" s="19"/>
      <c r="IU5" s="19"/>
      <c r="IV5" s="19"/>
      <c r="IW5" s="19"/>
      <c r="IX5" s="19"/>
      <c r="IY5" s="19"/>
      <c r="IZ5" s="19"/>
      <c r="JA5" s="19"/>
      <c r="JB5" s="19"/>
      <c r="JC5" s="19"/>
      <c r="JD5" s="19"/>
      <c r="JE5" s="19"/>
      <c r="JF5" s="19"/>
      <c r="JG5" s="19"/>
      <c r="JH5" s="19"/>
      <c r="JI5" s="19"/>
      <c r="JJ5" s="19"/>
      <c r="JK5" s="19"/>
      <c r="JL5" s="19"/>
      <c r="JM5" s="19"/>
      <c r="JN5" s="19"/>
      <c r="JO5" s="19"/>
      <c r="JP5" s="19"/>
      <c r="JQ5" s="19"/>
      <c r="JR5" s="19"/>
      <c r="JS5" s="19"/>
      <c r="JT5" s="19"/>
      <c r="JU5" s="19"/>
      <c r="JV5" s="19"/>
      <c r="JW5" s="19"/>
      <c r="JX5" s="19"/>
      <c r="JY5" s="19"/>
      <c r="JZ5" s="19"/>
      <c r="KA5" s="19"/>
      <c r="KB5" s="19"/>
      <c r="KC5" s="19"/>
      <c r="KD5" s="19"/>
      <c r="KE5" s="19"/>
      <c r="KF5" s="19"/>
      <c r="KG5" s="19"/>
      <c r="KH5" s="19"/>
      <c r="KI5" s="19"/>
      <c r="KJ5" s="19"/>
      <c r="KK5" s="19"/>
      <c r="KL5" s="19"/>
      <c r="KM5" s="19"/>
      <c r="KN5" s="19"/>
      <c r="KO5" s="19"/>
      <c r="KP5" s="19"/>
      <c r="KQ5" s="19"/>
      <c r="KR5" s="19"/>
      <c r="KS5" s="19"/>
      <c r="KT5" s="19"/>
      <c r="KU5" s="19"/>
      <c r="KV5" s="19"/>
      <c r="KW5" s="19"/>
      <c r="KX5" s="19"/>
      <c r="KY5" s="19"/>
      <c r="KZ5" s="19"/>
      <c r="LA5" s="19"/>
      <c r="LB5" s="19"/>
      <c r="LC5" s="19"/>
      <c r="LD5" s="19"/>
      <c r="LE5" s="19"/>
      <c r="LF5" s="19"/>
      <c r="LG5" s="19"/>
      <c r="LH5" s="19"/>
      <c r="LI5" s="19"/>
      <c r="LJ5" s="19"/>
      <c r="LK5" s="19"/>
      <c r="LL5" s="19"/>
      <c r="LM5" s="19"/>
      <c r="LN5" s="19"/>
      <c r="LO5" s="19"/>
      <c r="LP5" s="19"/>
      <c r="LQ5" s="19"/>
      <c r="LR5" s="19"/>
      <c r="LS5" s="19"/>
      <c r="LT5" s="19"/>
      <c r="LU5" s="19"/>
      <c r="LV5" s="19"/>
      <c r="LW5" s="19"/>
      <c r="LX5" s="19"/>
      <c r="LY5" s="19"/>
      <c r="LZ5" s="19"/>
      <c r="MA5" s="19"/>
      <c r="MB5" s="19"/>
      <c r="MC5" s="19"/>
      <c r="MD5" s="19"/>
      <c r="ME5" s="19"/>
      <c r="MF5" s="19"/>
      <c r="MG5" s="19"/>
      <c r="MH5" s="19"/>
      <c r="MI5" s="19"/>
      <c r="MJ5" s="19"/>
      <c r="MK5" s="19"/>
      <c r="ML5" s="19"/>
      <c r="MM5" s="19"/>
      <c r="MN5" s="19"/>
      <c r="MO5" s="19"/>
      <c r="MP5" s="19"/>
      <c r="MQ5" s="19"/>
      <c r="MR5" s="19"/>
      <c r="MS5" s="19"/>
      <c r="MT5" s="19"/>
      <c r="MU5" s="19"/>
      <c r="MV5" s="19"/>
      <c r="MW5" s="19"/>
      <c r="MX5" s="19"/>
      <c r="MY5" s="19"/>
      <c r="MZ5" s="19"/>
      <c r="NA5" s="19"/>
      <c r="NB5" s="19"/>
      <c r="NC5" s="19"/>
      <c r="ND5" s="19"/>
      <c r="NE5" s="19"/>
      <c r="NF5" s="19"/>
      <c r="NG5" s="19"/>
      <c r="NH5" s="19"/>
      <c r="NI5" s="19"/>
      <c r="NJ5" s="19"/>
      <c r="NK5" s="19"/>
      <c r="NL5" s="19"/>
      <c r="NM5" s="19"/>
      <c r="NN5" s="19"/>
      <c r="NO5" s="19"/>
      <c r="NP5" s="19"/>
      <c r="NQ5" s="19"/>
      <c r="NR5" s="19"/>
      <c r="NS5" s="19"/>
      <c r="NT5" s="19"/>
      <c r="NU5" s="19"/>
      <c r="NV5" s="19"/>
      <c r="NW5" s="19"/>
      <c r="NX5" s="19"/>
      <c r="NY5" s="19"/>
      <c r="NZ5" s="19"/>
      <c r="OA5" s="19"/>
      <c r="OB5" s="19"/>
      <c r="OC5" s="19"/>
      <c r="OD5" s="19"/>
      <c r="OE5" s="19"/>
      <c r="OF5" s="19"/>
      <c r="OG5" s="19"/>
      <c r="OH5" s="19"/>
      <c r="OI5" s="19"/>
      <c r="OJ5" s="19"/>
      <c r="OK5" s="19"/>
      <c r="OL5" s="19"/>
      <c r="OM5" s="19"/>
      <c r="ON5" s="19"/>
      <c r="OO5" s="19"/>
      <c r="OP5" s="19"/>
      <c r="OQ5" s="19"/>
      <c r="OR5" s="19"/>
      <c r="OS5" s="19"/>
      <c r="OT5" s="19"/>
      <c r="OU5" s="19"/>
      <c r="OV5" s="19"/>
      <c r="OW5" s="19"/>
      <c r="OX5" s="19"/>
      <c r="OY5" s="19"/>
      <c r="OZ5" s="19"/>
      <c r="PA5" s="19"/>
      <c r="PB5" s="19"/>
      <c r="PC5" s="19"/>
      <c r="PD5" s="19"/>
      <c r="PE5" s="19"/>
      <c r="PF5" s="19"/>
      <c r="PG5" s="19"/>
      <c r="PH5" s="19"/>
      <c r="PI5" s="19"/>
      <c r="PJ5" s="19"/>
      <c r="PK5" s="19"/>
      <c r="PL5" s="19"/>
      <c r="PM5" s="19"/>
      <c r="PN5" s="19"/>
      <c r="PO5" s="19"/>
      <c r="PP5" s="19"/>
      <c r="PQ5" s="19"/>
      <c r="PR5" s="19"/>
      <c r="PS5" s="19"/>
      <c r="PT5" s="19"/>
      <c r="PU5" s="19"/>
      <c r="PV5" s="19"/>
      <c r="PW5" s="19"/>
      <c r="PX5" s="19"/>
      <c r="PY5" s="19"/>
      <c r="PZ5" s="19"/>
      <c r="QA5" s="19"/>
      <c r="QB5" s="19"/>
      <c r="QC5" s="19"/>
      <c r="QD5" s="19"/>
      <c r="QE5" s="19"/>
      <c r="QF5" s="19"/>
      <c r="QG5" s="19"/>
      <c r="QH5" s="19"/>
      <c r="QI5" s="19"/>
      <c r="QJ5" s="19"/>
      <c r="QK5" s="19"/>
      <c r="QL5" s="19"/>
      <c r="QM5" s="19"/>
      <c r="QN5" s="19"/>
      <c r="QO5" s="19"/>
      <c r="QP5" s="19"/>
      <c r="QQ5" s="19"/>
      <c r="QR5" s="19"/>
      <c r="QS5" s="19"/>
      <c r="QT5" s="19"/>
      <c r="QU5" s="19"/>
      <c r="QV5" s="19"/>
      <c r="QW5" s="19"/>
      <c r="QX5" s="19"/>
      <c r="QY5" s="19"/>
      <c r="QZ5" s="19"/>
      <c r="RA5" s="19"/>
      <c r="RB5" s="19"/>
      <c r="RC5" s="19"/>
      <c r="RD5" s="19"/>
      <c r="RE5" s="19"/>
      <c r="RF5" s="19"/>
      <c r="RG5" s="19"/>
      <c r="RH5" s="19"/>
      <c r="RI5" s="19"/>
      <c r="RJ5" s="19"/>
      <c r="RK5" s="19"/>
      <c r="RL5" s="19"/>
      <c r="RM5" s="19"/>
      <c r="RN5" s="19"/>
      <c r="RO5" s="19"/>
      <c r="RP5" s="19"/>
      <c r="RQ5" s="19"/>
      <c r="RR5" s="19"/>
      <c r="RS5" s="19"/>
      <c r="RT5" s="19"/>
      <c r="RU5" s="19"/>
      <c r="RV5" s="19"/>
      <c r="RW5" s="19"/>
      <c r="RX5" s="19"/>
      <c r="RY5" s="19"/>
      <c r="RZ5" s="19"/>
      <c r="SA5" s="19"/>
      <c r="SB5" s="19"/>
      <c r="SC5" s="19"/>
      <c r="SD5" s="19"/>
      <c r="SE5" s="19"/>
      <c r="SF5" s="19"/>
      <c r="SG5" s="19"/>
      <c r="SH5" s="19"/>
      <c r="SI5" s="19"/>
      <c r="SJ5" s="19"/>
      <c r="SK5" s="19"/>
      <c r="SL5" s="19"/>
      <c r="SM5" s="19"/>
      <c r="SN5" s="19"/>
      <c r="SO5" s="19"/>
      <c r="SP5" s="19"/>
      <c r="SQ5" s="19"/>
      <c r="SR5" s="19"/>
      <c r="SS5" s="19"/>
      <c r="ST5" s="19"/>
      <c r="SU5" s="19"/>
      <c r="SV5" s="19"/>
      <c r="SW5" s="19"/>
      <c r="SX5" s="19"/>
      <c r="SY5" s="19"/>
      <c r="SZ5" s="19"/>
      <c r="TA5" s="19"/>
      <c r="TB5" s="19"/>
      <c r="TC5" s="19"/>
      <c r="TD5" s="19"/>
      <c r="TE5" s="19"/>
      <c r="TF5" s="19"/>
      <c r="TG5" s="19"/>
      <c r="TH5" s="19"/>
      <c r="TI5" s="19"/>
      <c r="TJ5" s="19"/>
      <c r="TK5" s="19"/>
      <c r="TL5" s="19"/>
      <c r="TM5" s="19"/>
      <c r="TN5" s="19"/>
      <c r="TO5" s="19"/>
      <c r="TP5" s="19"/>
      <c r="TQ5" s="19"/>
      <c r="TR5" s="19"/>
      <c r="TS5" s="19"/>
      <c r="TT5" s="19"/>
      <c r="TU5" s="19"/>
      <c r="TV5" s="19"/>
      <c r="TW5" s="19"/>
      <c r="TX5" s="19"/>
      <c r="TY5" s="19"/>
      <c r="TZ5" s="19"/>
      <c r="UA5" s="19"/>
      <c r="UB5" s="19"/>
      <c r="UC5" s="19"/>
      <c r="UD5" s="19"/>
      <c r="UE5" s="19"/>
      <c r="UF5" s="19"/>
      <c r="UG5" s="19"/>
      <c r="UH5" s="19"/>
      <c r="UI5" s="19"/>
      <c r="UJ5" s="19"/>
      <c r="UK5" s="19"/>
      <c r="UL5" s="19"/>
      <c r="UM5" s="19"/>
      <c r="UN5" s="19"/>
      <c r="UO5" s="19"/>
      <c r="UP5" s="19"/>
      <c r="UQ5" s="19"/>
      <c r="UR5" s="19"/>
      <c r="US5" s="19"/>
      <c r="UT5" s="19"/>
      <c r="UU5" s="19"/>
      <c r="UV5" s="19"/>
      <c r="UW5" s="19"/>
      <c r="UX5" s="19"/>
      <c r="UY5" s="19"/>
      <c r="UZ5" s="19"/>
      <c r="VA5" s="19"/>
      <c r="VB5" s="19"/>
      <c r="VC5" s="19"/>
      <c r="VD5" s="19"/>
      <c r="VE5" s="19"/>
      <c r="VF5" s="19"/>
      <c r="VG5" s="19"/>
      <c r="VH5" s="19"/>
      <c r="VI5" s="19"/>
      <c r="VJ5" s="19"/>
      <c r="VK5" s="19"/>
      <c r="VL5" s="19"/>
      <c r="VM5" s="19"/>
      <c r="VN5" s="19"/>
      <c r="VO5" s="19"/>
      <c r="VP5" s="19"/>
      <c r="VQ5" s="19"/>
      <c r="VR5" s="19"/>
      <c r="VS5" s="19"/>
      <c r="VT5" s="19"/>
      <c r="VU5" s="19"/>
      <c r="VV5" s="19"/>
      <c r="VW5" s="19"/>
      <c r="VX5" s="19"/>
      <c r="VY5" s="19"/>
      <c r="VZ5" s="19"/>
      <c r="WA5" s="19"/>
      <c r="WB5" s="19"/>
      <c r="WC5" s="19"/>
      <c r="WD5" s="19"/>
      <c r="WE5" s="19"/>
      <c r="WF5" s="19"/>
      <c r="WG5" s="19"/>
      <c r="WH5" s="19"/>
      <c r="WI5" s="19"/>
      <c r="WJ5" s="19"/>
      <c r="WK5" s="19"/>
      <c r="WL5" s="19"/>
      <c r="WM5" s="19"/>
      <c r="WN5" s="19"/>
      <c r="WO5" s="19"/>
      <c r="WP5" s="19"/>
      <c r="WQ5" s="19"/>
      <c r="WR5" s="19"/>
      <c r="WS5" s="19"/>
      <c r="WT5" s="19"/>
      <c r="WU5" s="19"/>
      <c r="WV5" s="19"/>
      <c r="WW5" s="19"/>
      <c r="WX5" s="19"/>
      <c r="WY5" s="19"/>
      <c r="WZ5" s="19"/>
      <c r="XA5" s="19"/>
      <c r="XB5" s="19"/>
      <c r="XC5" s="19"/>
      <c r="XD5" s="19"/>
      <c r="XE5" s="19"/>
      <c r="XF5" s="19"/>
      <c r="XG5" s="19"/>
      <c r="XH5" s="19"/>
      <c r="XI5" s="19"/>
      <c r="XJ5" s="19"/>
      <c r="XK5" s="19"/>
      <c r="XL5" s="19"/>
      <c r="XM5" s="19"/>
      <c r="XN5" s="19"/>
      <c r="XO5" s="19"/>
      <c r="XP5" s="19"/>
      <c r="XQ5" s="19"/>
      <c r="XR5" s="19"/>
      <c r="XS5" s="19"/>
      <c r="XT5" s="19"/>
      <c r="XU5" s="19"/>
      <c r="XV5" s="19"/>
      <c r="XW5" s="19"/>
      <c r="XX5" s="19"/>
      <c r="XY5" s="19"/>
      <c r="XZ5" s="19"/>
      <c r="YA5" s="19"/>
      <c r="YB5" s="19"/>
      <c r="YC5" s="19"/>
      <c r="YD5" s="19"/>
      <c r="YE5" s="19"/>
      <c r="YF5" s="19"/>
      <c r="YG5" s="19"/>
      <c r="YH5" s="19"/>
      <c r="YI5" s="19"/>
      <c r="YJ5" s="19"/>
      <c r="YK5" s="19"/>
      <c r="YL5" s="19"/>
      <c r="YM5" s="19"/>
      <c r="YN5" s="19"/>
      <c r="YO5" s="19"/>
      <c r="YP5" s="19"/>
      <c r="YQ5" s="19"/>
      <c r="YR5" s="19"/>
      <c r="YS5" s="19"/>
      <c r="YT5" s="19"/>
      <c r="YU5" s="19"/>
      <c r="YV5" s="19"/>
      <c r="YW5" s="19"/>
      <c r="YX5" s="19"/>
      <c r="YY5" s="19"/>
      <c r="YZ5" s="19"/>
      <c r="ZA5" s="19"/>
      <c r="ZB5" s="19"/>
      <c r="ZC5" s="19"/>
      <c r="ZD5" s="19"/>
      <c r="ZE5" s="19"/>
      <c r="ZF5" s="19"/>
      <c r="ZG5" s="19"/>
      <c r="ZH5" s="19"/>
      <c r="ZI5" s="19"/>
      <c r="ZJ5" s="19"/>
      <c r="ZK5" s="19"/>
      <c r="ZL5" s="19"/>
      <c r="ZM5" s="19"/>
      <c r="ZN5" s="19"/>
      <c r="ZO5" s="19"/>
      <c r="ZP5" s="19"/>
      <c r="ZQ5" s="19"/>
      <c r="ZR5" s="19"/>
      <c r="ZS5" s="19"/>
      <c r="ZT5" s="19"/>
      <c r="ZU5" s="19"/>
      <c r="ZV5" s="19"/>
      <c r="ZW5" s="19"/>
      <c r="ZX5" s="19"/>
      <c r="ZY5" s="19"/>
      <c r="ZZ5" s="19"/>
      <c r="AAA5" s="19"/>
      <c r="AAB5" s="19"/>
      <c r="AAC5" s="19"/>
      <c r="AAD5" s="19"/>
      <c r="AAE5" s="19"/>
      <c r="AAF5" s="19"/>
      <c r="AAG5" s="19"/>
      <c r="AAH5" s="19"/>
      <c r="AAI5" s="19"/>
      <c r="AAJ5" s="19"/>
      <c r="AAK5" s="19"/>
      <c r="AAL5" s="19"/>
      <c r="AAM5" s="19"/>
      <c r="AAN5" s="19"/>
      <c r="AAO5" s="19"/>
      <c r="AAP5" s="19"/>
      <c r="AAQ5" s="19"/>
      <c r="AAR5" s="19"/>
      <c r="AAS5" s="19"/>
      <c r="AAT5" s="19"/>
      <c r="AAU5" s="19"/>
      <c r="AAV5" s="19"/>
      <c r="AAW5" s="19"/>
      <c r="AAX5" s="19"/>
      <c r="AAY5" s="19"/>
      <c r="AAZ5" s="19"/>
      <c r="ABA5" s="19"/>
      <c r="ABB5" s="19"/>
      <c r="ABC5" s="19"/>
      <c r="ABD5" s="19"/>
      <c r="ABE5" s="19"/>
      <c r="ABF5" s="19"/>
      <c r="ABG5" s="19"/>
      <c r="ABH5" s="19"/>
      <c r="ABI5" s="19"/>
      <c r="ABJ5" s="19"/>
      <c r="ABK5" s="19"/>
      <c r="ABL5" s="19"/>
      <c r="ABM5" s="19"/>
      <c r="ABN5" s="19"/>
      <c r="ABO5" s="19"/>
      <c r="ABP5" s="19"/>
      <c r="ABQ5" s="19"/>
      <c r="ABR5" s="19"/>
      <c r="ABS5" s="19"/>
      <c r="ABT5" s="19"/>
      <c r="ABU5" s="19"/>
      <c r="ABV5" s="19"/>
      <c r="ABW5" s="19"/>
      <c r="ABX5" s="19"/>
      <c r="ABY5" s="19"/>
      <c r="ABZ5" s="19"/>
      <c r="ACA5" s="19"/>
      <c r="ACB5" s="19"/>
      <c r="ACC5" s="19"/>
      <c r="ACD5" s="19"/>
      <c r="ACE5" s="19"/>
      <c r="ACF5" s="19"/>
      <c r="ACG5" s="19"/>
      <c r="ACH5" s="19"/>
      <c r="ACI5" s="19"/>
      <c r="ACJ5" s="19"/>
      <c r="ACK5" s="19"/>
      <c r="ACL5" s="19"/>
      <c r="ACM5" s="19"/>
      <c r="ACN5" s="19"/>
      <c r="ACO5" s="19"/>
      <c r="ACP5" s="19"/>
      <c r="ACQ5" s="19"/>
      <c r="ACR5" s="19"/>
      <c r="ACS5" s="19"/>
      <c r="ACT5" s="19"/>
      <c r="ACU5" s="19"/>
      <c r="ACV5" s="19"/>
      <c r="ACW5" s="19"/>
      <c r="ACX5" s="19"/>
      <c r="ACY5" s="19"/>
      <c r="ACZ5" s="19"/>
      <c r="ADA5" s="19"/>
      <c r="ADB5" s="19"/>
      <c r="ADC5" s="19"/>
      <c r="ADD5" s="19"/>
      <c r="ADE5" s="19"/>
      <c r="ADF5" s="19"/>
      <c r="ADG5" s="19"/>
      <c r="ADH5" s="19"/>
      <c r="ADI5" s="19"/>
      <c r="ADJ5" s="19"/>
      <c r="ADK5" s="19"/>
      <c r="ADL5" s="19"/>
      <c r="ADM5" s="19"/>
      <c r="ADN5" s="19"/>
      <c r="ADO5" s="19"/>
      <c r="ADP5" s="19"/>
      <c r="ADQ5" s="19"/>
      <c r="ADR5" s="19"/>
      <c r="ADS5" s="19"/>
      <c r="ADT5" s="19"/>
      <c r="ADU5" s="19"/>
      <c r="ADV5" s="19"/>
      <c r="ADW5" s="19"/>
      <c r="ADX5" s="19"/>
      <c r="ADY5" s="19"/>
      <c r="ADZ5" s="19"/>
      <c r="AEA5" s="19"/>
      <c r="AEB5" s="19"/>
      <c r="AEC5" s="19"/>
      <c r="AED5" s="19"/>
      <c r="AEE5" s="19"/>
      <c r="AEF5" s="19"/>
      <c r="AEG5" s="19"/>
      <c r="AEH5" s="19"/>
      <c r="AEI5" s="19"/>
      <c r="AEJ5" s="19"/>
      <c r="AEK5" s="19"/>
      <c r="AEL5" s="19"/>
      <c r="AEM5" s="19"/>
      <c r="AEN5" s="19"/>
      <c r="AEO5" s="19"/>
      <c r="AEP5" s="19"/>
      <c r="AEQ5" s="19"/>
      <c r="AER5" s="19"/>
      <c r="AES5" s="19"/>
      <c r="AET5" s="19"/>
      <c r="AEU5" s="19"/>
      <c r="AEV5" s="19"/>
      <c r="AEW5" s="19"/>
      <c r="AEX5" s="19"/>
      <c r="AEY5" s="19"/>
      <c r="AEZ5" s="19"/>
      <c r="AFA5" s="19"/>
      <c r="AFB5" s="19"/>
      <c r="AFC5" s="19"/>
      <c r="AFD5" s="19"/>
      <c r="AFE5" s="19"/>
      <c r="AFF5" s="19"/>
      <c r="AFG5" s="19"/>
      <c r="AFH5" s="19"/>
      <c r="AFI5" s="19"/>
      <c r="AFJ5" s="19"/>
      <c r="AFK5" s="19"/>
      <c r="AFL5" s="19"/>
      <c r="AFM5" s="19"/>
      <c r="AFN5" s="19"/>
      <c r="AFO5" s="19"/>
      <c r="AFP5" s="19"/>
      <c r="AFQ5" s="19"/>
      <c r="AFR5" s="19"/>
      <c r="AFS5" s="19"/>
      <c r="AFT5" s="19"/>
      <c r="AFU5" s="19"/>
      <c r="AFV5" s="19"/>
      <c r="AFW5" s="19"/>
      <c r="AFX5" s="19"/>
      <c r="AFY5" s="19"/>
      <c r="AFZ5" s="19"/>
      <c r="AGA5" s="19"/>
      <c r="AGB5" s="19"/>
      <c r="AGC5" s="19"/>
      <c r="AGD5" s="19"/>
      <c r="AGE5" s="19"/>
      <c r="AGF5" s="19"/>
      <c r="AGG5" s="19"/>
      <c r="AGH5" s="19"/>
      <c r="AGI5" s="19"/>
      <c r="AGJ5" s="19"/>
      <c r="AGK5" s="19"/>
      <c r="AGL5" s="19"/>
      <c r="AGM5" s="19"/>
      <c r="AGN5" s="19"/>
      <c r="AGO5" s="19"/>
      <c r="AGP5" s="19"/>
      <c r="AGQ5" s="19"/>
      <c r="AGR5" s="19"/>
      <c r="AGS5" s="19"/>
      <c r="AGT5" s="19"/>
      <c r="AGU5" s="19"/>
      <c r="AGV5" s="19"/>
      <c r="AGW5" s="19"/>
      <c r="AGX5" s="19"/>
      <c r="AGY5" s="19"/>
      <c r="AGZ5" s="19"/>
      <c r="AHA5" s="19"/>
      <c r="AHB5" s="19"/>
      <c r="AHC5" s="19"/>
      <c r="AHD5" s="19"/>
      <c r="AHE5" s="19"/>
      <c r="AHF5" s="19"/>
      <c r="AHG5" s="19"/>
      <c r="AHH5" s="19"/>
      <c r="AHI5" s="19"/>
      <c r="AHJ5" s="19"/>
      <c r="AHK5" s="19"/>
      <c r="AHL5" s="19"/>
      <c r="AHM5" s="19"/>
      <c r="AHN5" s="19"/>
      <c r="AHO5" s="19"/>
      <c r="AHP5" s="19"/>
      <c r="AHQ5" s="19"/>
      <c r="AHR5" s="19"/>
      <c r="AHS5" s="19"/>
      <c r="AHT5" s="19"/>
      <c r="AHU5" s="19"/>
      <c r="AHV5" s="19"/>
      <c r="AHW5" s="19"/>
      <c r="AHX5" s="19"/>
      <c r="AHY5" s="19"/>
      <c r="AHZ5" s="19"/>
      <c r="AIA5" s="19"/>
      <c r="AIB5" s="19"/>
      <c r="AIC5" s="19"/>
      <c r="AID5" s="19"/>
      <c r="AIE5" s="19"/>
      <c r="AIF5" s="19"/>
      <c r="AIG5" s="19"/>
      <c r="AIH5" s="19"/>
      <c r="AII5" s="19"/>
      <c r="AIJ5" s="19"/>
      <c r="AIK5" s="19"/>
      <c r="AIL5" s="19"/>
      <c r="AIM5" s="19"/>
      <c r="AIN5" s="19"/>
      <c r="AIO5" s="19"/>
      <c r="AIP5" s="19"/>
      <c r="AIQ5" s="19"/>
      <c r="AIR5" s="19"/>
      <c r="AIS5" s="19"/>
      <c r="AIT5" s="19"/>
      <c r="AIU5" s="19"/>
      <c r="AIV5" s="19"/>
      <c r="AIW5" s="19"/>
      <c r="AIX5" s="19"/>
      <c r="AIY5" s="19"/>
      <c r="AIZ5" s="19"/>
      <c r="AJA5" s="19"/>
      <c r="AJB5" s="19"/>
      <c r="AJC5" s="19"/>
      <c r="AJD5" s="19"/>
      <c r="AJE5" s="19"/>
      <c r="AJF5" s="19"/>
      <c r="AJG5" s="19"/>
      <c r="AJH5" s="19"/>
      <c r="AJI5" s="19"/>
      <c r="AJJ5" s="19"/>
      <c r="AJK5" s="19"/>
      <c r="AJL5" s="19"/>
      <c r="AJM5" s="19"/>
      <c r="AJN5" s="19"/>
      <c r="AJO5" s="19"/>
      <c r="AJP5" s="19"/>
      <c r="AJQ5" s="19"/>
      <c r="AJR5" s="19"/>
      <c r="AJS5" s="19"/>
      <c r="AJT5" s="19"/>
      <c r="AJU5" s="19"/>
      <c r="AJV5" s="19"/>
      <c r="AJW5" s="19"/>
      <c r="AJX5" s="19"/>
      <c r="AJY5" s="19"/>
      <c r="AJZ5" s="19"/>
      <c r="AKA5" s="19"/>
      <c r="AKB5" s="19"/>
      <c r="AKC5" s="19"/>
      <c r="AKD5" s="19"/>
      <c r="AKE5" s="19"/>
      <c r="AKF5" s="19"/>
      <c r="AKG5" s="19"/>
      <c r="AKH5" s="19"/>
      <c r="AKI5" s="19"/>
      <c r="AKJ5" s="19"/>
      <c r="AKK5" s="19"/>
      <c r="AKL5" s="19"/>
      <c r="AKM5" s="19"/>
      <c r="AKN5" s="19"/>
      <c r="AKO5" s="19"/>
      <c r="AKP5" s="19"/>
      <c r="AKQ5" s="19"/>
      <c r="AKR5" s="19"/>
      <c r="AKS5" s="19"/>
      <c r="AKT5" s="19"/>
      <c r="AKU5" s="19"/>
      <c r="AKV5" s="19"/>
      <c r="AKW5" s="19"/>
      <c r="AKX5" s="19"/>
      <c r="AKY5" s="19"/>
      <c r="AKZ5" s="19"/>
      <c r="ALA5" s="19"/>
      <c r="ALB5" s="19"/>
      <c r="ALC5" s="19"/>
      <c r="ALD5" s="19"/>
      <c r="ALE5" s="19"/>
      <c r="ALF5" s="19"/>
      <c r="ALG5" s="19"/>
      <c r="ALH5" s="19"/>
      <c r="ALI5" s="19"/>
      <c r="ALJ5" s="19"/>
      <c r="ALK5" s="19"/>
      <c r="ALL5" s="19"/>
      <c r="ALM5" s="19"/>
      <c r="ALN5" s="19"/>
      <c r="ALO5" s="19"/>
      <c r="ALP5" s="19"/>
      <c r="ALQ5" s="19"/>
      <c r="ALR5" s="19"/>
      <c r="ALS5" s="19"/>
      <c r="ALT5" s="19"/>
      <c r="ALU5" s="19"/>
      <c r="ALV5" s="19"/>
      <c r="ALW5" s="19"/>
      <c r="ALX5" s="19"/>
      <c r="ALY5" s="19"/>
      <c r="ALZ5" s="19"/>
      <c r="AMA5" s="19"/>
      <c r="AMB5" s="19"/>
      <c r="AMC5" s="19"/>
      <c r="AMD5" s="19"/>
      <c r="AME5" s="19"/>
      <c r="AMF5" s="19"/>
      <c r="AMG5" s="19"/>
      <c r="AMH5" s="19"/>
      <c r="AMI5" s="19"/>
      <c r="AMJ5" s="19"/>
    </row>
    <row r="6" spans="1:1025" ht="13.7" customHeight="1" x14ac:dyDescent="0.25">
      <c r="A6" s="27">
        <v>10</v>
      </c>
      <c r="B6" s="20" t="s">
        <v>88</v>
      </c>
      <c r="C6" s="20" t="s">
        <v>62</v>
      </c>
      <c r="D6" s="21" t="s">
        <v>89</v>
      </c>
      <c r="E6" s="35">
        <f>IF(ISNUMBER(SEARCH("_25",D6)), 1, 0)</f>
        <v>0</v>
      </c>
      <c r="F6" s="22" t="s">
        <v>64</v>
      </c>
      <c r="G6" s="22" t="s">
        <v>90</v>
      </c>
      <c r="H6" s="22">
        <v>2020</v>
      </c>
      <c r="I6" s="22" t="s">
        <v>91</v>
      </c>
      <c r="J6" s="22" t="s">
        <v>67</v>
      </c>
      <c r="K6" s="22" t="s">
        <v>2592</v>
      </c>
      <c r="L6" s="22" t="s">
        <v>92</v>
      </c>
      <c r="M6" s="22" t="s">
        <v>93</v>
      </c>
      <c r="O6" s="22" t="s">
        <v>52</v>
      </c>
      <c r="P6" s="22" t="s">
        <v>52</v>
      </c>
      <c r="Q6" s="22" t="s">
        <v>2111</v>
      </c>
      <c r="R6" s="22" t="s">
        <v>2112</v>
      </c>
      <c r="S6" s="22">
        <v>4674</v>
      </c>
      <c r="T6" s="22" t="s">
        <v>55</v>
      </c>
      <c r="U6" s="22" t="s">
        <v>56</v>
      </c>
      <c r="V6" s="22" t="s">
        <v>2581</v>
      </c>
      <c r="W6" s="22" t="s">
        <v>2113</v>
      </c>
      <c r="Y6" s="22" t="s">
        <v>57</v>
      </c>
      <c r="Z6" s="22" t="s">
        <v>58</v>
      </c>
      <c r="AA6" s="22" t="s">
        <v>2060</v>
      </c>
      <c r="AB6" s="22" t="s">
        <v>2225</v>
      </c>
      <c r="AG6" s="22" t="s">
        <v>2117</v>
      </c>
      <c r="AI6" s="23" t="s">
        <v>60</v>
      </c>
      <c r="AJ6" s="23" t="s">
        <v>60</v>
      </c>
      <c r="AU6" s="24" t="str">
        <f>VLOOKUP(J6,COD!$B$4:$D$22,3,FALSE())</f>
        <v>016</v>
      </c>
      <c r="AV6" s="25" t="str">
        <f>VLOOKUP(Y6,COD!$B$42:$D$53,3,FALSE())</f>
        <v>006</v>
      </c>
      <c r="AW6" s="25" t="str">
        <f>VLOOKUP(Z6,COD!$B$26:$D$38,3,FALSE())</f>
        <v>012</v>
      </c>
      <c r="AX6" s="25" t="str">
        <f>VLOOKUP(AA6,COD!$B$57:$D$64,3,FALSE())</f>
        <v>001</v>
      </c>
      <c r="AY6" s="25" t="str">
        <f>VLOOKUP(AI6,COD!$B$69:$D$97,3,FALSE())</f>
        <v>004</v>
      </c>
      <c r="AZ6" s="25" t="str">
        <f>VLOOKUP(AJ6,COD!$B$69:$D$97,3,FALSE())</f>
        <v>004</v>
      </c>
    </row>
    <row r="7" spans="1:1025" ht="13.7" customHeight="1" x14ac:dyDescent="0.25">
      <c r="A7" s="27">
        <v>190</v>
      </c>
      <c r="B7" s="20" t="s">
        <v>890</v>
      </c>
      <c r="C7" s="20" t="s">
        <v>838</v>
      </c>
      <c r="D7" s="21" t="s">
        <v>891</v>
      </c>
      <c r="E7" s="35">
        <f>IF(ISNUMBER(SEARCH("_25",D7)), 1, 0)</f>
        <v>0</v>
      </c>
      <c r="F7" s="22" t="s">
        <v>840</v>
      </c>
      <c r="G7" s="22" t="s">
        <v>892</v>
      </c>
      <c r="H7" s="22">
        <v>2018</v>
      </c>
      <c r="I7" s="22" t="s">
        <v>893</v>
      </c>
      <c r="J7" s="22" t="s">
        <v>842</v>
      </c>
      <c r="K7" s="22" t="s">
        <v>68</v>
      </c>
      <c r="L7" s="22" t="s">
        <v>894</v>
      </c>
      <c r="M7" s="22" t="s">
        <v>895</v>
      </c>
      <c r="O7" s="22" t="s">
        <v>52</v>
      </c>
      <c r="P7" s="22" t="s">
        <v>52</v>
      </c>
      <c r="Q7" s="22" t="s">
        <v>2111</v>
      </c>
      <c r="R7" s="22" t="s">
        <v>2112</v>
      </c>
      <c r="S7" s="22">
        <v>4674</v>
      </c>
      <c r="T7" s="22" t="s">
        <v>55</v>
      </c>
      <c r="U7" s="22" t="s">
        <v>56</v>
      </c>
      <c r="V7" s="22" t="s">
        <v>2581</v>
      </c>
      <c r="W7" s="22" t="s">
        <v>2113</v>
      </c>
      <c r="Y7" s="22" t="s">
        <v>57</v>
      </c>
      <c r="Z7" s="22" t="s">
        <v>58</v>
      </c>
      <c r="AA7" s="22" t="s">
        <v>2060</v>
      </c>
      <c r="AB7" s="22" t="s">
        <v>2365</v>
      </c>
      <c r="AG7" s="22" t="s">
        <v>2584</v>
      </c>
      <c r="AI7" s="23" t="s">
        <v>60</v>
      </c>
      <c r="AJ7" s="23" t="s">
        <v>60</v>
      </c>
      <c r="AU7" s="24" t="str">
        <f>VLOOKUP(J7,COD!$B$4:$D$22,3,FALSE())</f>
        <v>013</v>
      </c>
      <c r="AV7" s="25" t="str">
        <f>VLOOKUP(Y7,COD!$B$42:$D$53,3,FALSE())</f>
        <v>006</v>
      </c>
      <c r="AW7" s="25" t="str">
        <f>VLOOKUP(Z7,COD!$B$26:$D$38,3,FALSE())</f>
        <v>012</v>
      </c>
      <c r="AX7" s="25" t="str">
        <f>VLOOKUP(AA7,COD!$B$57:$D$64,3,FALSE())</f>
        <v>001</v>
      </c>
      <c r="AY7" s="25" t="str">
        <f>VLOOKUP(AI7,COD!$B$69:$D$97,3,FALSE())</f>
        <v>004</v>
      </c>
      <c r="AZ7" s="25" t="str">
        <f>VLOOKUP(AJ7,COD!$B$69:$D$97,3,FALSE())</f>
        <v>004</v>
      </c>
    </row>
    <row r="8" spans="1:1025" ht="13.7" customHeight="1" x14ac:dyDescent="0.25">
      <c r="A8" s="27">
        <v>9</v>
      </c>
      <c r="B8" s="20" t="s">
        <v>82</v>
      </c>
      <c r="C8" s="20" t="s">
        <v>62</v>
      </c>
      <c r="D8" s="21" t="s">
        <v>83</v>
      </c>
      <c r="E8" s="35">
        <f>IF(ISNUMBER(SEARCH("_25",D8)), 1, 0)</f>
        <v>0</v>
      </c>
      <c r="F8" s="22" t="s">
        <v>64</v>
      </c>
      <c r="G8" s="22" t="s">
        <v>84</v>
      </c>
      <c r="H8" s="22">
        <v>2015</v>
      </c>
      <c r="I8" s="22" t="s">
        <v>85</v>
      </c>
      <c r="J8" s="22" t="s">
        <v>67</v>
      </c>
      <c r="K8" s="22" t="s">
        <v>2592</v>
      </c>
      <c r="L8" s="22" t="s">
        <v>86</v>
      </c>
      <c r="M8" s="22" t="s">
        <v>87</v>
      </c>
      <c r="O8" s="22" t="s">
        <v>52</v>
      </c>
      <c r="P8" s="22" t="s">
        <v>52</v>
      </c>
      <c r="Q8" s="22" t="s">
        <v>2111</v>
      </c>
      <c r="R8" s="22" t="s">
        <v>2112</v>
      </c>
      <c r="S8" s="22">
        <v>4674</v>
      </c>
      <c r="T8" s="22" t="s">
        <v>55</v>
      </c>
      <c r="U8" s="22" t="s">
        <v>56</v>
      </c>
      <c r="V8" s="22" t="s">
        <v>2581</v>
      </c>
      <c r="W8" s="22" t="s">
        <v>2113</v>
      </c>
      <c r="Y8" s="22" t="s">
        <v>57</v>
      </c>
      <c r="Z8" s="22" t="s">
        <v>58</v>
      </c>
      <c r="AA8" s="22" t="s">
        <v>2060</v>
      </c>
      <c r="AB8" s="22" t="s">
        <v>2224</v>
      </c>
      <c r="AG8" s="22" t="s">
        <v>2117</v>
      </c>
      <c r="AI8" s="23" t="s">
        <v>60</v>
      </c>
      <c r="AJ8" s="23" t="s">
        <v>60</v>
      </c>
      <c r="AU8" s="24" t="str">
        <f>VLOOKUP(J8,COD!$B$4:$D$22,3,FALSE())</f>
        <v>016</v>
      </c>
      <c r="AV8" s="25" t="str">
        <f>VLOOKUP(Y8,COD!$B$42:$D$53,3,FALSE())</f>
        <v>006</v>
      </c>
      <c r="AW8" s="25" t="str">
        <f>VLOOKUP(Z8,COD!$B$26:$D$38,3,FALSE())</f>
        <v>012</v>
      </c>
      <c r="AX8" s="25" t="str">
        <f>VLOOKUP(AA8,COD!$B$57:$D$64,3,FALSE())</f>
        <v>001</v>
      </c>
      <c r="AY8" s="25" t="str">
        <f>VLOOKUP(AI8,COD!$B$69:$D$97,3,FALSE())</f>
        <v>004</v>
      </c>
      <c r="AZ8" s="25" t="str">
        <f>VLOOKUP(AJ8,COD!$B$69:$D$97,3,FALSE())</f>
        <v>004</v>
      </c>
    </row>
    <row r="9" spans="1:1025" ht="13.7" customHeight="1" x14ac:dyDescent="0.25">
      <c r="A9" s="27">
        <v>14</v>
      </c>
      <c r="B9" s="20" t="s">
        <v>114</v>
      </c>
      <c r="C9" s="20" t="s">
        <v>62</v>
      </c>
      <c r="D9" s="21" t="s">
        <v>115</v>
      </c>
      <c r="E9" s="35">
        <f>IF(ISNUMBER(SEARCH("_25",D9)), 1, 0)</f>
        <v>0</v>
      </c>
      <c r="F9" s="22" t="s">
        <v>64</v>
      </c>
      <c r="G9" s="22" t="s">
        <v>116</v>
      </c>
      <c r="H9" s="22">
        <v>2015</v>
      </c>
      <c r="I9" s="22" t="s">
        <v>117</v>
      </c>
      <c r="J9" s="22" t="s">
        <v>67</v>
      </c>
      <c r="K9" s="22" t="s">
        <v>2592</v>
      </c>
      <c r="L9" s="22" t="s">
        <v>118</v>
      </c>
      <c r="M9" s="22" t="s">
        <v>119</v>
      </c>
      <c r="O9" s="22" t="s">
        <v>52</v>
      </c>
      <c r="P9" s="22" t="s">
        <v>52</v>
      </c>
      <c r="Q9" s="22" t="s">
        <v>2111</v>
      </c>
      <c r="R9" s="22" t="s">
        <v>2112</v>
      </c>
      <c r="S9" s="22">
        <v>4674</v>
      </c>
      <c r="T9" s="22" t="s">
        <v>55</v>
      </c>
      <c r="U9" s="22" t="s">
        <v>56</v>
      </c>
      <c r="V9" s="22" t="s">
        <v>2581</v>
      </c>
      <c r="W9" s="22" t="s">
        <v>2113</v>
      </c>
      <c r="Y9" s="22" t="s">
        <v>57</v>
      </c>
      <c r="Z9" s="22" t="s">
        <v>58</v>
      </c>
      <c r="AA9" s="22" t="s">
        <v>2060</v>
      </c>
      <c r="AB9" s="22" t="s">
        <v>2229</v>
      </c>
      <c r="AG9" s="22" t="s">
        <v>2117</v>
      </c>
      <c r="AI9" s="23" t="s">
        <v>60</v>
      </c>
      <c r="AJ9" s="23" t="s">
        <v>60</v>
      </c>
      <c r="AU9" s="24" t="str">
        <f>VLOOKUP(J9,COD!$B$4:$D$22,3,FALSE())</f>
        <v>016</v>
      </c>
      <c r="AV9" s="25" t="str">
        <f>VLOOKUP(Y9,COD!$B$42:$D$53,3,FALSE())</f>
        <v>006</v>
      </c>
      <c r="AW9" s="25" t="str">
        <f>VLOOKUP(Z9,COD!$B$26:$D$38,3,FALSE())</f>
        <v>012</v>
      </c>
      <c r="AX9" s="25" t="str">
        <f>VLOOKUP(AA9,COD!$B$57:$D$64,3,FALSE())</f>
        <v>001</v>
      </c>
      <c r="AY9" s="25" t="str">
        <f>VLOOKUP(AI9,COD!$B$69:$D$97,3,FALSE())</f>
        <v>004</v>
      </c>
      <c r="AZ9" s="25" t="str">
        <f>VLOOKUP(AJ9,COD!$B$69:$D$97,3,FALSE())</f>
        <v>004</v>
      </c>
    </row>
    <row r="10" spans="1:1025" ht="13.7" customHeight="1" x14ac:dyDescent="0.25">
      <c r="A10" s="27">
        <v>325</v>
      </c>
      <c r="B10" s="20" t="s">
        <v>1458</v>
      </c>
      <c r="C10" s="20" t="s">
        <v>1440</v>
      </c>
      <c r="D10" s="21" t="s">
        <v>1459</v>
      </c>
      <c r="E10" s="35">
        <f>IF(ISNUMBER(SEARCH("_25",D10)), 1, 0)</f>
        <v>0</v>
      </c>
      <c r="F10" s="22" t="s">
        <v>1442</v>
      </c>
      <c r="G10" s="22" t="s">
        <v>1460</v>
      </c>
      <c r="H10" s="22">
        <v>2017</v>
      </c>
      <c r="I10" s="22" t="s">
        <v>1461</v>
      </c>
      <c r="J10" s="22" t="s">
        <v>1445</v>
      </c>
      <c r="K10" s="22" t="s">
        <v>2592</v>
      </c>
      <c r="L10" s="22" t="s">
        <v>1462</v>
      </c>
      <c r="M10" s="22" t="s">
        <v>1463</v>
      </c>
      <c r="O10" s="22" t="s">
        <v>52</v>
      </c>
      <c r="P10" s="22" t="s">
        <v>52</v>
      </c>
      <c r="Q10" s="22" t="s">
        <v>2111</v>
      </c>
      <c r="R10" s="22" t="s">
        <v>2112</v>
      </c>
      <c r="S10" s="22">
        <v>4674</v>
      </c>
      <c r="T10" s="22" t="s">
        <v>55</v>
      </c>
      <c r="U10" s="22" t="s">
        <v>56</v>
      </c>
      <c r="V10" s="22" t="s">
        <v>2581</v>
      </c>
      <c r="W10" s="22" t="s">
        <v>2113</v>
      </c>
      <c r="Y10" s="22" t="s">
        <v>57</v>
      </c>
      <c r="Z10" s="22" t="s">
        <v>58</v>
      </c>
      <c r="AA10" s="22" t="s">
        <v>2060</v>
      </c>
      <c r="AB10" s="22" t="s">
        <v>2488</v>
      </c>
      <c r="AG10" s="22" t="s">
        <v>2117</v>
      </c>
      <c r="AI10" s="23" t="s">
        <v>60</v>
      </c>
      <c r="AJ10" s="23" t="s">
        <v>60</v>
      </c>
      <c r="AU10" s="24" t="str">
        <f>VLOOKUP(J10,COD!$B$4:$D$22,3,FALSE())</f>
        <v>009</v>
      </c>
      <c r="AV10" s="25" t="str">
        <f>VLOOKUP(Y10,COD!$B$42:$D$53,3,FALSE())</f>
        <v>006</v>
      </c>
      <c r="AW10" s="25" t="str">
        <f>VLOOKUP(Z10,COD!$B$26:$D$38,3,FALSE())</f>
        <v>012</v>
      </c>
      <c r="AX10" s="25" t="str">
        <f>VLOOKUP(AA10,COD!$B$57:$D$64,3,FALSE())</f>
        <v>001</v>
      </c>
      <c r="AY10" s="25" t="str">
        <f>VLOOKUP(AI10,COD!$B$69:$D$97,3,FALSE())</f>
        <v>004</v>
      </c>
      <c r="AZ10" s="25" t="str">
        <f>VLOOKUP(AJ10,COD!$B$69:$D$97,3,FALSE())</f>
        <v>004</v>
      </c>
    </row>
    <row r="11" spans="1:1025" ht="13.7" customHeight="1" x14ac:dyDescent="0.25">
      <c r="A11" s="27">
        <v>5</v>
      </c>
      <c r="B11" s="20" t="s">
        <v>61</v>
      </c>
      <c r="C11" s="20" t="s">
        <v>62</v>
      </c>
      <c r="D11" s="21" t="s">
        <v>63</v>
      </c>
      <c r="E11" s="35">
        <f>IF(ISNUMBER(SEARCH("_25",D11)), 1, 0)</f>
        <v>0</v>
      </c>
      <c r="F11" s="22" t="s">
        <v>64</v>
      </c>
      <c r="G11" s="22" t="s">
        <v>65</v>
      </c>
      <c r="H11" s="22">
        <v>2018</v>
      </c>
      <c r="I11" s="22" t="s">
        <v>66</v>
      </c>
      <c r="J11" s="22" t="s">
        <v>67</v>
      </c>
      <c r="K11" s="22" t="s">
        <v>2592</v>
      </c>
      <c r="L11" s="22" t="s">
        <v>69</v>
      </c>
      <c r="M11" s="22" t="s">
        <v>70</v>
      </c>
      <c r="O11" s="22" t="s">
        <v>52</v>
      </c>
      <c r="P11" s="22" t="s">
        <v>52</v>
      </c>
      <c r="Q11" s="22" t="s">
        <v>2111</v>
      </c>
      <c r="R11" s="22" t="s">
        <v>2112</v>
      </c>
      <c r="S11" s="22">
        <v>4674</v>
      </c>
      <c r="T11" s="22" t="s">
        <v>55</v>
      </c>
      <c r="U11" s="22" t="s">
        <v>56</v>
      </c>
      <c r="V11" s="22" t="s">
        <v>2581</v>
      </c>
      <c r="W11" s="22" t="s">
        <v>2113</v>
      </c>
      <c r="Y11" s="22" t="s">
        <v>57</v>
      </c>
      <c r="Z11" s="22" t="s">
        <v>58</v>
      </c>
      <c r="AA11" s="22" t="s">
        <v>2060</v>
      </c>
      <c r="AB11" s="22" t="s">
        <v>2221</v>
      </c>
      <c r="AG11" s="22" t="s">
        <v>2117</v>
      </c>
      <c r="AI11" s="23" t="s">
        <v>60</v>
      </c>
      <c r="AJ11" s="23" t="s">
        <v>60</v>
      </c>
      <c r="AU11" s="24" t="str">
        <f>VLOOKUP(J11,COD!$B$4:$D$22,3,FALSE())</f>
        <v>016</v>
      </c>
      <c r="AV11" s="25" t="str">
        <f>VLOOKUP(Y11,COD!$B$42:$D$53,3,FALSE())</f>
        <v>006</v>
      </c>
      <c r="AW11" s="25" t="str">
        <f>VLOOKUP(Z11,COD!$B$26:$D$38,3,FALSE())</f>
        <v>012</v>
      </c>
      <c r="AX11" s="25" t="str">
        <f>VLOOKUP(AA11,COD!$B$57:$D$64,3,FALSE())</f>
        <v>001</v>
      </c>
      <c r="AY11" s="25" t="str">
        <f>VLOOKUP(AI11,COD!$B$69:$D$97,3,FALSE())</f>
        <v>004</v>
      </c>
      <c r="AZ11" s="25" t="str">
        <f>VLOOKUP(AJ11,COD!$B$69:$D$97,3,FALSE())</f>
        <v>004</v>
      </c>
    </row>
    <row r="12" spans="1:1025" ht="13.7" customHeight="1" x14ac:dyDescent="0.25">
      <c r="A12" s="27">
        <v>7</v>
      </c>
      <c r="B12" s="20" t="s">
        <v>77</v>
      </c>
      <c r="C12" s="20" t="s">
        <v>62</v>
      </c>
      <c r="D12" s="21" t="s">
        <v>78</v>
      </c>
      <c r="E12" s="35">
        <f>IF(ISNUMBER(SEARCH("_25",D12)), 1, 0)</f>
        <v>0</v>
      </c>
      <c r="F12" s="22" t="s">
        <v>64</v>
      </c>
      <c r="G12" s="22" t="s">
        <v>79</v>
      </c>
      <c r="H12" s="22">
        <v>2018</v>
      </c>
      <c r="I12" s="22" t="s">
        <v>66</v>
      </c>
      <c r="J12" s="22" t="s">
        <v>67</v>
      </c>
      <c r="K12" s="22" t="s">
        <v>2592</v>
      </c>
      <c r="L12" s="22" t="s">
        <v>80</v>
      </c>
      <c r="M12" s="22" t="s">
        <v>81</v>
      </c>
      <c r="O12" s="22" t="s">
        <v>52</v>
      </c>
      <c r="P12" s="22" t="s">
        <v>52</v>
      </c>
      <c r="Q12" s="22" t="s">
        <v>2111</v>
      </c>
      <c r="R12" s="22" t="s">
        <v>2112</v>
      </c>
      <c r="S12" s="22">
        <v>4674</v>
      </c>
      <c r="T12" s="22" t="s">
        <v>55</v>
      </c>
      <c r="U12" s="22" t="s">
        <v>56</v>
      </c>
      <c r="V12" s="22" t="s">
        <v>2581</v>
      </c>
      <c r="W12" s="22" t="s">
        <v>2113</v>
      </c>
      <c r="Y12" s="22" t="s">
        <v>57</v>
      </c>
      <c r="Z12" s="22" t="s">
        <v>58</v>
      </c>
      <c r="AA12" s="22" t="s">
        <v>2060</v>
      </c>
      <c r="AB12" s="22" t="s">
        <v>2223</v>
      </c>
      <c r="AG12" s="22" t="s">
        <v>2117</v>
      </c>
      <c r="AI12" s="23" t="s">
        <v>60</v>
      </c>
      <c r="AJ12" s="23" t="s">
        <v>60</v>
      </c>
      <c r="AU12" s="24" t="str">
        <f>VLOOKUP(J12,COD!$B$4:$D$22,3,FALSE())</f>
        <v>016</v>
      </c>
      <c r="AV12" s="25" t="str">
        <f>VLOOKUP(Y12,COD!$B$42:$D$53,3,FALSE())</f>
        <v>006</v>
      </c>
      <c r="AW12" s="25" t="str">
        <f>VLOOKUP(Z12,COD!$B$26:$D$38,3,FALSE())</f>
        <v>012</v>
      </c>
      <c r="AX12" s="25" t="str">
        <f>VLOOKUP(AA12,COD!$B$57:$D$64,3,FALSE())</f>
        <v>001</v>
      </c>
      <c r="AY12" s="25" t="str">
        <f>VLOOKUP(AI12,COD!$B$69:$D$97,3,FALSE())</f>
        <v>004</v>
      </c>
      <c r="AZ12" s="25" t="str">
        <f>VLOOKUP(AJ12,COD!$B$69:$D$97,3,FALSE())</f>
        <v>004</v>
      </c>
    </row>
    <row r="13" spans="1:1025" ht="13.7" customHeight="1" x14ac:dyDescent="0.25">
      <c r="A13" s="27">
        <v>11</v>
      </c>
      <c r="B13" s="20" t="s">
        <v>94</v>
      </c>
      <c r="C13" s="20" t="s">
        <v>62</v>
      </c>
      <c r="D13" s="21" t="s">
        <v>95</v>
      </c>
      <c r="E13" s="35">
        <f>IF(ISNUMBER(SEARCH("_25",D13)), 1, 0)</f>
        <v>0</v>
      </c>
      <c r="F13" s="22" t="s">
        <v>64</v>
      </c>
      <c r="G13" s="22" t="s">
        <v>96</v>
      </c>
      <c r="H13" s="22">
        <v>2018</v>
      </c>
      <c r="I13" s="22" t="s">
        <v>66</v>
      </c>
      <c r="J13" s="22" t="s">
        <v>67</v>
      </c>
      <c r="K13" s="22" t="s">
        <v>2592</v>
      </c>
      <c r="L13" s="22" t="s">
        <v>2596</v>
      </c>
      <c r="M13" s="22" t="s">
        <v>97</v>
      </c>
      <c r="O13" s="22" t="s">
        <v>52</v>
      </c>
      <c r="P13" s="22" t="s">
        <v>52</v>
      </c>
      <c r="Q13" s="22" t="s">
        <v>2111</v>
      </c>
      <c r="R13" s="22" t="s">
        <v>2112</v>
      </c>
      <c r="S13" s="22">
        <v>4674</v>
      </c>
      <c r="T13" s="22" t="s">
        <v>55</v>
      </c>
      <c r="U13" s="22" t="s">
        <v>56</v>
      </c>
      <c r="V13" s="22" t="s">
        <v>2581</v>
      </c>
      <c r="W13" s="22" t="s">
        <v>2113</v>
      </c>
      <c r="Y13" s="22" t="s">
        <v>57</v>
      </c>
      <c r="Z13" s="22" t="s">
        <v>58</v>
      </c>
      <c r="AA13" s="22" t="s">
        <v>2060</v>
      </c>
      <c r="AB13" s="22" t="s">
        <v>2226</v>
      </c>
      <c r="AG13" s="22" t="s">
        <v>2117</v>
      </c>
      <c r="AI13" s="23" t="s">
        <v>60</v>
      </c>
      <c r="AJ13" s="23" t="s">
        <v>60</v>
      </c>
      <c r="AU13" s="24" t="str">
        <f>VLOOKUP(J13,COD!$B$4:$D$22,3,FALSE())</f>
        <v>016</v>
      </c>
      <c r="AV13" s="25" t="str">
        <f>VLOOKUP(Y13,COD!$B$42:$D$53,3,FALSE())</f>
        <v>006</v>
      </c>
      <c r="AW13" s="25" t="str">
        <f>VLOOKUP(Z13,COD!$B$26:$D$38,3,FALSE())</f>
        <v>012</v>
      </c>
      <c r="AX13" s="25" t="str">
        <f>VLOOKUP(AA13,COD!$B$57:$D$64,3,FALSE())</f>
        <v>001</v>
      </c>
      <c r="AY13" s="25" t="str">
        <f>VLOOKUP(AI13,COD!$B$69:$D$97,3,FALSE())</f>
        <v>004</v>
      </c>
      <c r="AZ13" s="25" t="str">
        <f>VLOOKUP(AJ13,COD!$B$69:$D$97,3,FALSE())</f>
        <v>004</v>
      </c>
    </row>
    <row r="14" spans="1:1025" ht="13.7" customHeight="1" x14ac:dyDescent="0.25">
      <c r="A14" s="27">
        <v>12</v>
      </c>
      <c r="B14" s="20" t="s">
        <v>98</v>
      </c>
      <c r="C14" s="20" t="s">
        <v>62</v>
      </c>
      <c r="D14" s="21" t="s">
        <v>99</v>
      </c>
      <c r="E14" s="35">
        <f>IF(ISNUMBER(SEARCH("_25",D14)), 1, 0)</f>
        <v>0</v>
      </c>
      <c r="F14" s="22" t="s">
        <v>64</v>
      </c>
      <c r="G14" s="22" t="s">
        <v>100</v>
      </c>
      <c r="H14" s="22">
        <v>2018</v>
      </c>
      <c r="I14" s="22" t="s">
        <v>66</v>
      </c>
      <c r="J14" s="22" t="s">
        <v>67</v>
      </c>
      <c r="K14" s="22" t="s">
        <v>2592</v>
      </c>
      <c r="L14" s="22" t="s">
        <v>101</v>
      </c>
      <c r="M14" s="22" t="s">
        <v>102</v>
      </c>
      <c r="O14" s="22" t="s">
        <v>52</v>
      </c>
      <c r="P14" s="22" t="s">
        <v>52</v>
      </c>
      <c r="Q14" s="22" t="s">
        <v>2111</v>
      </c>
      <c r="R14" s="22" t="s">
        <v>2112</v>
      </c>
      <c r="S14" s="22">
        <v>4674</v>
      </c>
      <c r="T14" s="22" t="s">
        <v>55</v>
      </c>
      <c r="U14" s="22" t="s">
        <v>56</v>
      </c>
      <c r="V14" s="22" t="s">
        <v>2581</v>
      </c>
      <c r="W14" s="22" t="s">
        <v>2113</v>
      </c>
      <c r="Y14" s="22" t="s">
        <v>57</v>
      </c>
      <c r="Z14" s="22" t="s">
        <v>58</v>
      </c>
      <c r="AA14" s="22" t="s">
        <v>2060</v>
      </c>
      <c r="AB14" s="22" t="s">
        <v>2227</v>
      </c>
      <c r="AG14" s="22" t="s">
        <v>2117</v>
      </c>
      <c r="AI14" s="23" t="s">
        <v>60</v>
      </c>
      <c r="AJ14" s="23" t="s">
        <v>60</v>
      </c>
      <c r="AU14" s="24" t="str">
        <f>VLOOKUP(J14,COD!$B$4:$D$22,3,FALSE())</f>
        <v>016</v>
      </c>
      <c r="AV14" s="25" t="str">
        <f>VLOOKUP(Y14,COD!$B$42:$D$53,3,FALSE())</f>
        <v>006</v>
      </c>
      <c r="AW14" s="25" t="str">
        <f>VLOOKUP(Z14,COD!$B$26:$D$38,3,FALSE())</f>
        <v>012</v>
      </c>
      <c r="AX14" s="25" t="str">
        <f>VLOOKUP(AA14,COD!$B$57:$D$64,3,FALSE())</f>
        <v>001</v>
      </c>
      <c r="AY14" s="25" t="str">
        <f>VLOOKUP(AI14,COD!$B$69:$D$97,3,FALSE())</f>
        <v>004</v>
      </c>
      <c r="AZ14" s="25" t="str">
        <f>VLOOKUP(AJ14,COD!$B$69:$D$97,3,FALSE())</f>
        <v>004</v>
      </c>
    </row>
    <row r="15" spans="1:1025" ht="13.7" customHeight="1" x14ac:dyDescent="0.25">
      <c r="A15" s="27">
        <v>16</v>
      </c>
      <c r="B15" s="20" t="s">
        <v>126</v>
      </c>
      <c r="C15" s="20" t="s">
        <v>62</v>
      </c>
      <c r="D15" s="21" t="s">
        <v>127</v>
      </c>
      <c r="E15" s="35">
        <f>IF(ISNUMBER(SEARCH("_25",D15)), 1, 0)</f>
        <v>0</v>
      </c>
      <c r="F15" s="22" t="s">
        <v>64</v>
      </c>
      <c r="G15" s="22" t="s">
        <v>128</v>
      </c>
      <c r="H15" s="22">
        <v>2018</v>
      </c>
      <c r="I15" s="22" t="s">
        <v>66</v>
      </c>
      <c r="J15" s="22" t="s">
        <v>67</v>
      </c>
      <c r="K15" s="22" t="s">
        <v>2592</v>
      </c>
      <c r="L15" s="22" t="s">
        <v>129</v>
      </c>
      <c r="M15" s="22" t="s">
        <v>130</v>
      </c>
      <c r="O15" s="22" t="s">
        <v>52</v>
      </c>
      <c r="P15" s="22" t="s">
        <v>52</v>
      </c>
      <c r="Q15" s="22" t="s">
        <v>2111</v>
      </c>
      <c r="R15" s="22" t="s">
        <v>2112</v>
      </c>
      <c r="S15" s="22">
        <v>4674</v>
      </c>
      <c r="T15" s="22" t="s">
        <v>55</v>
      </c>
      <c r="U15" s="22" t="s">
        <v>56</v>
      </c>
      <c r="V15" s="22" t="s">
        <v>2581</v>
      </c>
      <c r="W15" s="22" t="s">
        <v>2113</v>
      </c>
      <c r="Y15" s="22" t="s">
        <v>57</v>
      </c>
      <c r="Z15" s="22" t="s">
        <v>58</v>
      </c>
      <c r="AA15" s="22" t="s">
        <v>2060</v>
      </c>
      <c r="AB15" s="22" t="s">
        <v>2231</v>
      </c>
      <c r="AG15" s="22" t="s">
        <v>2117</v>
      </c>
      <c r="AI15" s="23" t="s">
        <v>60</v>
      </c>
      <c r="AJ15" s="23" t="s">
        <v>60</v>
      </c>
      <c r="AU15" s="24" t="str">
        <f>VLOOKUP(J15,COD!$B$4:$D$22,3,FALSE())</f>
        <v>016</v>
      </c>
      <c r="AV15" s="25" t="str">
        <f>VLOOKUP(Y15,COD!$B$42:$D$53,3,FALSE())</f>
        <v>006</v>
      </c>
      <c r="AW15" s="25" t="str">
        <f>VLOOKUP(Z15,COD!$B$26:$D$38,3,FALSE())</f>
        <v>012</v>
      </c>
      <c r="AX15" s="25" t="str">
        <f>VLOOKUP(AA15,COD!$B$57:$D$64,3,FALSE())</f>
        <v>001</v>
      </c>
      <c r="AY15" s="25" t="str">
        <f>VLOOKUP(AI15,COD!$B$69:$D$97,3,FALSE())</f>
        <v>004</v>
      </c>
      <c r="AZ15" s="25" t="str">
        <f>VLOOKUP(AJ15,COD!$B$69:$D$97,3,FALSE())</f>
        <v>004</v>
      </c>
    </row>
    <row r="16" spans="1:1025" ht="13.7" customHeight="1" x14ac:dyDescent="0.25">
      <c r="A16" s="27">
        <v>27</v>
      </c>
      <c r="B16" s="20" t="s">
        <v>187</v>
      </c>
      <c r="C16" s="20" t="s">
        <v>155</v>
      </c>
      <c r="D16" s="21" t="s">
        <v>188</v>
      </c>
      <c r="E16" s="35">
        <f>IF(ISNUMBER(SEARCH("_25",D16)), 1, 0)</f>
        <v>0</v>
      </c>
      <c r="F16" s="22" t="s">
        <v>157</v>
      </c>
      <c r="G16" s="22" t="s">
        <v>189</v>
      </c>
      <c r="H16" s="22">
        <v>2022</v>
      </c>
      <c r="I16" s="22" t="s">
        <v>185</v>
      </c>
      <c r="J16" s="22" t="s">
        <v>159</v>
      </c>
      <c r="K16" s="22" t="s">
        <v>2608</v>
      </c>
      <c r="L16" s="22" t="s">
        <v>190</v>
      </c>
      <c r="M16" s="22" t="s">
        <v>189</v>
      </c>
      <c r="O16" s="22" t="s">
        <v>52</v>
      </c>
      <c r="P16" s="22" t="s">
        <v>52</v>
      </c>
      <c r="Q16" s="22" t="s">
        <v>2111</v>
      </c>
      <c r="R16" s="22" t="s">
        <v>2112</v>
      </c>
      <c r="S16" s="22">
        <v>4674</v>
      </c>
      <c r="T16" s="22" t="s">
        <v>55</v>
      </c>
      <c r="U16" s="22" t="s">
        <v>56</v>
      </c>
      <c r="V16" s="22" t="s">
        <v>2581</v>
      </c>
      <c r="W16" s="22" t="s">
        <v>2113</v>
      </c>
      <c r="Y16" s="22" t="s">
        <v>57</v>
      </c>
      <c r="Z16" s="22" t="s">
        <v>58</v>
      </c>
      <c r="AA16" s="22" t="s">
        <v>2060</v>
      </c>
      <c r="AB16" s="22" t="s">
        <v>2241</v>
      </c>
      <c r="AG16" s="22" t="s">
        <v>2117</v>
      </c>
      <c r="AI16" s="23" t="s">
        <v>60</v>
      </c>
      <c r="AJ16" s="23" t="s">
        <v>60</v>
      </c>
      <c r="AU16" s="24" t="str">
        <f>VLOOKUP(J16,COD!$B$4:$D$22,3,FALSE())</f>
        <v>007</v>
      </c>
      <c r="AV16" s="25" t="str">
        <f>VLOOKUP(Y16,COD!$B$42:$D$53,3,FALSE())</f>
        <v>006</v>
      </c>
      <c r="AW16" s="25" t="str">
        <f>VLOOKUP(Z16,COD!$B$26:$D$38,3,FALSE())</f>
        <v>012</v>
      </c>
      <c r="AX16" s="25" t="str">
        <f>VLOOKUP(AA16,COD!$B$57:$D$64,3,FALSE())</f>
        <v>001</v>
      </c>
      <c r="AY16" s="25" t="str">
        <f>VLOOKUP(AI16,COD!$B$69:$D$97,3,FALSE())</f>
        <v>004</v>
      </c>
      <c r="AZ16" s="25" t="str">
        <f>VLOOKUP(AJ16,COD!$B$69:$D$97,3,FALSE())</f>
        <v>004</v>
      </c>
    </row>
    <row r="17" spans="1:1024" ht="13.7" customHeight="1" x14ac:dyDescent="0.25">
      <c r="A17" s="27">
        <v>46</v>
      </c>
      <c r="B17" s="20" t="s">
        <v>275</v>
      </c>
      <c r="C17" s="20" t="s">
        <v>213</v>
      </c>
      <c r="D17" s="21" t="s">
        <v>276</v>
      </c>
      <c r="E17" s="35">
        <f>IF(ISNUMBER(SEARCH("_25",D17)), 1, 0)</f>
        <v>0</v>
      </c>
      <c r="F17" s="22" t="s">
        <v>215</v>
      </c>
      <c r="G17" s="22" t="s">
        <v>277</v>
      </c>
      <c r="H17" s="22">
        <v>2022</v>
      </c>
      <c r="I17" s="22" t="s">
        <v>185</v>
      </c>
      <c r="J17" s="22" t="s">
        <v>218</v>
      </c>
      <c r="K17" s="22" t="s">
        <v>2619</v>
      </c>
      <c r="L17" s="22" t="s">
        <v>278</v>
      </c>
      <c r="M17" s="22" t="s">
        <v>277</v>
      </c>
      <c r="O17" s="22" t="s">
        <v>52</v>
      </c>
      <c r="P17" s="22" t="s">
        <v>52</v>
      </c>
      <c r="Q17" s="22" t="s">
        <v>2111</v>
      </c>
      <c r="R17" s="22" t="s">
        <v>2112</v>
      </c>
      <c r="S17" s="22">
        <v>4674</v>
      </c>
      <c r="T17" s="22" t="s">
        <v>55</v>
      </c>
      <c r="U17" s="22" t="s">
        <v>56</v>
      </c>
      <c r="V17" s="22" t="s">
        <v>2581</v>
      </c>
      <c r="W17" s="22" t="s">
        <v>2113</v>
      </c>
      <c r="Y17" s="22" t="s">
        <v>57</v>
      </c>
      <c r="Z17" s="22" t="s">
        <v>58</v>
      </c>
      <c r="AA17" s="22" t="s">
        <v>2060</v>
      </c>
      <c r="AB17" s="22" t="s">
        <v>2254</v>
      </c>
      <c r="AG17" s="22" t="s">
        <v>2124</v>
      </c>
      <c r="AI17" s="23" t="s">
        <v>60</v>
      </c>
      <c r="AJ17" s="23" t="s">
        <v>60</v>
      </c>
      <c r="AU17" s="24" t="str">
        <f>VLOOKUP(J17,COD!$B$4:$D$22,3,FALSE())</f>
        <v>017</v>
      </c>
      <c r="AV17" s="25" t="str">
        <f>VLOOKUP(Y17,COD!$B$42:$D$53,3,FALSE())</f>
        <v>006</v>
      </c>
      <c r="AW17" s="25" t="str">
        <f>VLOOKUP(Z17,COD!$B$26:$D$38,3,FALSE())</f>
        <v>012</v>
      </c>
      <c r="AX17" s="25" t="str">
        <f>VLOOKUP(AA17,COD!$B$57:$D$64,3,FALSE())</f>
        <v>001</v>
      </c>
      <c r="AY17" s="25" t="str">
        <f>VLOOKUP(AI17,COD!$B$69:$D$97,3,FALSE())</f>
        <v>004</v>
      </c>
      <c r="AZ17" s="25" t="str">
        <f>VLOOKUP(AJ17,COD!$B$69:$D$97,3,FALSE())</f>
        <v>004</v>
      </c>
    </row>
    <row r="18" spans="1:1024" ht="13.7" customHeight="1" x14ac:dyDescent="0.25">
      <c r="A18" s="27">
        <v>68</v>
      </c>
      <c r="B18" s="20" t="s">
        <v>382</v>
      </c>
      <c r="C18" s="20" t="s">
        <v>377</v>
      </c>
      <c r="D18" s="21" t="s">
        <v>383</v>
      </c>
      <c r="E18" s="35">
        <f>IF(ISNUMBER(SEARCH("_25",D18)), 1, 0)</f>
        <v>0</v>
      </c>
      <c r="F18" s="22" t="s">
        <v>379</v>
      </c>
      <c r="G18" s="22" t="s">
        <v>384</v>
      </c>
      <c r="H18" s="22">
        <v>2022</v>
      </c>
      <c r="I18" s="22" t="s">
        <v>185</v>
      </c>
      <c r="J18" s="22" t="s">
        <v>381</v>
      </c>
      <c r="K18" s="22" t="s">
        <v>2631</v>
      </c>
      <c r="L18" s="22" t="s">
        <v>385</v>
      </c>
      <c r="M18" s="22" t="s">
        <v>384</v>
      </c>
      <c r="O18" s="22" t="s">
        <v>52</v>
      </c>
      <c r="P18" s="22" t="s">
        <v>52</v>
      </c>
      <c r="Q18" s="22" t="s">
        <v>2111</v>
      </c>
      <c r="R18" s="22" t="s">
        <v>2112</v>
      </c>
      <c r="S18" s="22">
        <v>4674</v>
      </c>
      <c r="T18" s="22" t="s">
        <v>55</v>
      </c>
      <c r="U18" s="22" t="s">
        <v>56</v>
      </c>
      <c r="V18" s="22" t="s">
        <v>2581</v>
      </c>
      <c r="W18" s="22" t="s">
        <v>2113</v>
      </c>
      <c r="Y18" s="22" t="s">
        <v>57</v>
      </c>
      <c r="Z18" s="22" t="s">
        <v>58</v>
      </c>
      <c r="AA18" s="22" t="s">
        <v>2060</v>
      </c>
      <c r="AB18" s="22" t="s">
        <v>2269</v>
      </c>
      <c r="AG18" s="22" t="s">
        <v>2127</v>
      </c>
      <c r="AI18" s="23" t="s">
        <v>60</v>
      </c>
      <c r="AJ18" s="23" t="s">
        <v>60</v>
      </c>
      <c r="AU18" s="24" t="str">
        <f>VLOOKUP(J18,COD!$B$4:$D$22,3,FALSE())</f>
        <v>019</v>
      </c>
      <c r="AV18" s="25" t="str">
        <f>VLOOKUP(Y18,COD!$B$42:$D$53,3,FALSE())</f>
        <v>006</v>
      </c>
      <c r="AW18" s="25" t="str">
        <f>VLOOKUP(Z18,COD!$B$26:$D$38,3,FALSE())</f>
        <v>012</v>
      </c>
      <c r="AX18" s="25" t="str">
        <f>VLOOKUP(AA18,COD!$B$57:$D$64,3,FALSE())</f>
        <v>001</v>
      </c>
      <c r="AY18" s="25" t="str">
        <f>VLOOKUP(AI18,COD!$B$69:$D$97,3,FALSE())</f>
        <v>004</v>
      </c>
      <c r="AZ18" s="25" t="str">
        <f>VLOOKUP(AJ18,COD!$B$69:$D$97,3,FALSE())</f>
        <v>004</v>
      </c>
    </row>
    <row r="19" spans="1:1024" ht="13.7" customHeight="1" x14ac:dyDescent="0.25">
      <c r="A19" s="27">
        <v>104</v>
      </c>
      <c r="B19" s="20" t="s">
        <v>529</v>
      </c>
      <c r="C19" s="20" t="s">
        <v>530</v>
      </c>
      <c r="D19" s="21" t="s">
        <v>531</v>
      </c>
      <c r="E19" s="35">
        <f>IF(ISNUMBER(SEARCH("_25",D19)), 1, 0)</f>
        <v>0</v>
      </c>
      <c r="F19" s="22" t="s">
        <v>532</v>
      </c>
      <c r="G19" s="22" t="s">
        <v>533</v>
      </c>
      <c r="H19" s="22">
        <v>2020</v>
      </c>
      <c r="I19" s="22" t="s">
        <v>185</v>
      </c>
      <c r="J19" s="22" t="s">
        <v>503</v>
      </c>
      <c r="K19" s="22" t="s">
        <v>2606</v>
      </c>
      <c r="L19" s="22" t="s">
        <v>534</v>
      </c>
      <c r="M19" s="22" t="s">
        <v>533</v>
      </c>
      <c r="O19" s="22" t="s">
        <v>52</v>
      </c>
      <c r="P19" s="22" t="s">
        <v>52</v>
      </c>
      <c r="Q19" s="22" t="s">
        <v>2111</v>
      </c>
      <c r="R19" s="22" t="s">
        <v>2112</v>
      </c>
      <c r="S19" s="22">
        <v>4674</v>
      </c>
      <c r="T19" s="22" t="s">
        <v>55</v>
      </c>
      <c r="U19" s="22" t="s">
        <v>56</v>
      </c>
      <c r="V19" s="22" t="s">
        <v>2581</v>
      </c>
      <c r="W19" s="22" t="s">
        <v>2113</v>
      </c>
      <c r="Y19" s="22" t="s">
        <v>57</v>
      </c>
      <c r="Z19" s="22" t="s">
        <v>58</v>
      </c>
      <c r="AA19" s="22" t="s">
        <v>2060</v>
      </c>
      <c r="AB19" s="22" t="s">
        <v>2298</v>
      </c>
      <c r="AG19" s="22" t="s">
        <v>2582</v>
      </c>
      <c r="AI19" s="23" t="s">
        <v>60</v>
      </c>
      <c r="AJ19" s="23" t="s">
        <v>60</v>
      </c>
      <c r="AU19" s="24" t="str">
        <f>VLOOKUP(J19,COD!$B$4:$D$22,3,FALSE())</f>
        <v>008</v>
      </c>
      <c r="AV19" s="25" t="str">
        <f>VLOOKUP(Y19,COD!$B$42:$D$53,3,FALSE())</f>
        <v>006</v>
      </c>
      <c r="AW19" s="25" t="str">
        <f>VLOOKUP(Z19,COD!$B$26:$D$38,3,FALSE())</f>
        <v>012</v>
      </c>
      <c r="AX19" s="25" t="str">
        <f>VLOOKUP(AA19,COD!$B$57:$D$64,3,FALSE())</f>
        <v>001</v>
      </c>
      <c r="AY19" s="25" t="str">
        <f>VLOOKUP(AI19,COD!$B$69:$D$97,3,FALSE())</f>
        <v>004</v>
      </c>
      <c r="AZ19" s="41" t="str">
        <f>VLOOKUP(AJ19,COD!$B$69:$D$97,3,FALSE())</f>
        <v>004</v>
      </c>
    </row>
    <row r="20" spans="1:1024" ht="13.7" customHeight="1" x14ac:dyDescent="0.25">
      <c r="A20" s="27">
        <v>115</v>
      </c>
      <c r="B20" s="20" t="s">
        <v>582</v>
      </c>
      <c r="C20" s="20" t="s">
        <v>552</v>
      </c>
      <c r="D20" s="21" t="s">
        <v>583</v>
      </c>
      <c r="E20" s="35">
        <f>IF(ISNUMBER(SEARCH("_25",D20)), 1, 0)</f>
        <v>0</v>
      </c>
      <c r="F20" s="22" t="s">
        <v>554</v>
      </c>
      <c r="G20" s="22" t="s">
        <v>584</v>
      </c>
      <c r="H20" s="22">
        <v>2022</v>
      </c>
      <c r="I20" s="22" t="s">
        <v>185</v>
      </c>
      <c r="J20" s="22" t="s">
        <v>556</v>
      </c>
      <c r="K20" s="22" t="s">
        <v>2658</v>
      </c>
      <c r="L20" s="22" t="s">
        <v>585</v>
      </c>
      <c r="M20" s="22" t="s">
        <v>586</v>
      </c>
      <c r="O20" s="22" t="s">
        <v>52</v>
      </c>
      <c r="P20" s="22" t="s">
        <v>52</v>
      </c>
      <c r="Q20" s="22" t="s">
        <v>2111</v>
      </c>
      <c r="R20" s="22" t="s">
        <v>2112</v>
      </c>
      <c r="S20" s="22">
        <v>4674</v>
      </c>
      <c r="T20" s="22" t="s">
        <v>55</v>
      </c>
      <c r="U20" s="22" t="s">
        <v>56</v>
      </c>
      <c r="V20" s="22" t="s">
        <v>2581</v>
      </c>
      <c r="W20" s="22" t="s">
        <v>2113</v>
      </c>
      <c r="Y20" s="22" t="s">
        <v>57</v>
      </c>
      <c r="Z20" s="22" t="s">
        <v>58</v>
      </c>
      <c r="AA20" s="22" t="s">
        <v>2060</v>
      </c>
      <c r="AB20" s="22" t="s">
        <v>2310</v>
      </c>
      <c r="AG20" s="22" t="s">
        <v>2582</v>
      </c>
      <c r="AI20" s="23" t="s">
        <v>60</v>
      </c>
      <c r="AJ20" s="23" t="s">
        <v>60</v>
      </c>
      <c r="AU20" s="24" t="str">
        <f>VLOOKUP(J20,COD!$B$4:$D$22,3,FALSE())</f>
        <v>012</v>
      </c>
      <c r="AV20" s="25" t="str">
        <f>VLOOKUP(Y20,COD!$B$42:$D$53,3,FALSE())</f>
        <v>006</v>
      </c>
      <c r="AW20" s="25" t="str">
        <f>VLOOKUP(Z20,COD!$B$26:$D$38,3,FALSE())</f>
        <v>012</v>
      </c>
      <c r="AX20" s="25" t="str">
        <f>VLOOKUP(AA20,COD!$B$57:$D$64,3,FALSE())</f>
        <v>001</v>
      </c>
      <c r="AY20" s="25" t="str">
        <f>VLOOKUP(AI20,COD!$B$69:$D$97,3,FALSE())</f>
        <v>004</v>
      </c>
      <c r="AZ20" s="25" t="str">
        <f>VLOOKUP(AJ20,COD!$B$69:$D$97,3,FALSE())</f>
        <v>004</v>
      </c>
    </row>
    <row r="21" spans="1:1024" ht="13.7" customHeight="1" x14ac:dyDescent="0.25">
      <c r="A21" s="27">
        <v>126</v>
      </c>
      <c r="B21" s="20" t="s">
        <v>611</v>
      </c>
      <c r="C21" s="20" t="s">
        <v>552</v>
      </c>
      <c r="D21" s="21" t="s">
        <v>612</v>
      </c>
      <c r="E21" s="35">
        <f>IF(ISNUMBER(SEARCH("_25",D21)), 1, 0)</f>
        <v>0</v>
      </c>
      <c r="F21" s="22" t="s">
        <v>554</v>
      </c>
      <c r="G21" s="22" t="s">
        <v>613</v>
      </c>
      <c r="H21" s="22">
        <v>2022</v>
      </c>
      <c r="I21" s="22" t="s">
        <v>185</v>
      </c>
      <c r="J21" s="22" t="s">
        <v>556</v>
      </c>
      <c r="K21" s="22" t="s">
        <v>2664</v>
      </c>
      <c r="L21" s="22" t="s">
        <v>2112</v>
      </c>
      <c r="M21" s="22" t="s">
        <v>613</v>
      </c>
      <c r="O21" s="22" t="s">
        <v>52</v>
      </c>
      <c r="P21" s="22" t="s">
        <v>52</v>
      </c>
      <c r="Q21" s="22" t="s">
        <v>2111</v>
      </c>
      <c r="R21" s="22" t="s">
        <v>2112</v>
      </c>
      <c r="S21" s="22">
        <v>4674</v>
      </c>
      <c r="T21" s="22" t="s">
        <v>55</v>
      </c>
      <c r="U21" s="22" t="s">
        <v>56</v>
      </c>
      <c r="V21" s="22" t="s">
        <v>2581</v>
      </c>
      <c r="W21" s="22" t="s">
        <v>2113</v>
      </c>
      <c r="Y21" s="22" t="s">
        <v>57</v>
      </c>
      <c r="Z21" s="22" t="s">
        <v>58</v>
      </c>
      <c r="AA21" s="22" t="s">
        <v>2060</v>
      </c>
      <c r="AB21" s="22" t="s">
        <v>2317</v>
      </c>
      <c r="AG21" s="22" t="s">
        <v>2582</v>
      </c>
      <c r="AI21" s="23" t="s">
        <v>60</v>
      </c>
      <c r="AJ21" s="23" t="s">
        <v>60</v>
      </c>
      <c r="AU21" s="24" t="str">
        <f>VLOOKUP(J21,COD!$B$4:$D$22,3,FALSE())</f>
        <v>012</v>
      </c>
      <c r="AV21" s="25" t="str">
        <f>VLOOKUP(Y21,COD!$B$42:$D$53,3,FALSE())</f>
        <v>006</v>
      </c>
      <c r="AW21" s="25" t="str">
        <f>VLOOKUP(Z21,COD!$B$26:$D$38,3,FALSE())</f>
        <v>012</v>
      </c>
      <c r="AX21" s="25" t="str">
        <f>VLOOKUP(AA21,COD!$B$57:$D$64,3,FALSE())</f>
        <v>001</v>
      </c>
      <c r="AY21" s="25" t="str">
        <f>VLOOKUP(AI21,COD!$B$69:$D$97,3,FALSE())</f>
        <v>004</v>
      </c>
      <c r="AZ21" s="25" t="str">
        <f>VLOOKUP(AJ21,COD!$B$69:$D$97,3,FALSE())</f>
        <v>004</v>
      </c>
    </row>
    <row r="22" spans="1:1024" ht="13.7" customHeight="1" x14ac:dyDescent="0.25">
      <c r="A22" s="27">
        <v>127</v>
      </c>
      <c r="B22" s="20" t="s">
        <v>614</v>
      </c>
      <c r="C22" s="20" t="s">
        <v>552</v>
      </c>
      <c r="D22" s="21" t="s">
        <v>615</v>
      </c>
      <c r="E22" s="35">
        <f>IF(ISNUMBER(SEARCH("_25",D22)), 1, 0)</f>
        <v>0</v>
      </c>
      <c r="F22" s="22" t="s">
        <v>554</v>
      </c>
      <c r="G22" s="22" t="s">
        <v>616</v>
      </c>
      <c r="H22" s="22">
        <v>2022</v>
      </c>
      <c r="I22" s="22" t="s">
        <v>185</v>
      </c>
      <c r="J22" s="22" t="s">
        <v>556</v>
      </c>
      <c r="K22" s="22" t="s">
        <v>2665</v>
      </c>
      <c r="L22" s="22" t="s">
        <v>2112</v>
      </c>
      <c r="M22" s="22" t="s">
        <v>616</v>
      </c>
      <c r="N22" s="22" t="s">
        <v>617</v>
      </c>
      <c r="O22" s="22" t="s">
        <v>52</v>
      </c>
      <c r="P22" s="22" t="s">
        <v>52</v>
      </c>
      <c r="Q22" s="22" t="s">
        <v>2111</v>
      </c>
      <c r="R22" s="22" t="s">
        <v>2112</v>
      </c>
      <c r="S22" s="22">
        <v>4674</v>
      </c>
      <c r="T22" s="22" t="s">
        <v>55</v>
      </c>
      <c r="U22" s="22" t="s">
        <v>56</v>
      </c>
      <c r="V22" s="22" t="s">
        <v>2581</v>
      </c>
      <c r="W22" s="22" t="s">
        <v>2113</v>
      </c>
      <c r="Y22" s="22" t="s">
        <v>57</v>
      </c>
      <c r="Z22" s="22" t="s">
        <v>58</v>
      </c>
      <c r="AA22" s="22" t="s">
        <v>2060</v>
      </c>
      <c r="AB22" s="22" t="s">
        <v>2318</v>
      </c>
      <c r="AG22" s="22" t="s">
        <v>2582</v>
      </c>
      <c r="AI22" s="23" t="s">
        <v>60</v>
      </c>
      <c r="AJ22" s="23" t="s">
        <v>60</v>
      </c>
      <c r="AU22" s="24" t="str">
        <f>VLOOKUP(J22,COD!$B$4:$D$22,3,FALSE())</f>
        <v>012</v>
      </c>
      <c r="AV22" s="25" t="str">
        <f>VLOOKUP(Y22,COD!$B$42:$D$53,3,FALSE())</f>
        <v>006</v>
      </c>
      <c r="AW22" s="25" t="str">
        <f>VLOOKUP(Z22,COD!$B$26:$D$38,3,FALSE())</f>
        <v>012</v>
      </c>
      <c r="AX22" s="25" t="str">
        <f>VLOOKUP(AA22,COD!$B$57:$D$64,3,FALSE())</f>
        <v>001</v>
      </c>
      <c r="AY22" s="25" t="str">
        <f>VLOOKUP(AI22,COD!$B$69:$D$97,3,FALSE())</f>
        <v>004</v>
      </c>
      <c r="AZ22" s="25" t="str">
        <f>VLOOKUP(AJ22,COD!$B$69:$D$97,3,FALSE())</f>
        <v>004</v>
      </c>
    </row>
    <row r="23" spans="1:1024" ht="13.7" customHeight="1" x14ac:dyDescent="0.25">
      <c r="A23" s="27">
        <v>131</v>
      </c>
      <c r="B23" s="20" t="s">
        <v>627</v>
      </c>
      <c r="C23" s="20" t="s">
        <v>552</v>
      </c>
      <c r="D23" s="21" t="s">
        <v>628</v>
      </c>
      <c r="E23" s="35">
        <f>IF(ISNUMBER(SEARCH("_25",D23)), 1, 0)</f>
        <v>0</v>
      </c>
      <c r="F23" s="22" t="s">
        <v>554</v>
      </c>
      <c r="G23" s="22" t="s">
        <v>629</v>
      </c>
      <c r="H23" s="22">
        <v>2022</v>
      </c>
      <c r="I23" s="22" t="s">
        <v>185</v>
      </c>
      <c r="J23" s="22" t="s">
        <v>556</v>
      </c>
      <c r="K23" s="22" t="s">
        <v>2669</v>
      </c>
      <c r="L23" s="22" t="s">
        <v>630</v>
      </c>
      <c r="M23" s="22" t="s">
        <v>629</v>
      </c>
      <c r="O23" s="22" t="s">
        <v>52</v>
      </c>
      <c r="P23" s="22" t="s">
        <v>52</v>
      </c>
      <c r="Q23" s="22" t="s">
        <v>2111</v>
      </c>
      <c r="R23" s="22" t="s">
        <v>2112</v>
      </c>
      <c r="S23" s="22">
        <v>4674</v>
      </c>
      <c r="T23" s="22" t="s">
        <v>55</v>
      </c>
      <c r="U23" s="22" t="s">
        <v>56</v>
      </c>
      <c r="V23" s="22" t="s">
        <v>2581</v>
      </c>
      <c r="W23" s="22" t="s">
        <v>2113</v>
      </c>
      <c r="Y23" s="22" t="s">
        <v>57</v>
      </c>
      <c r="Z23" s="22" t="s">
        <v>58</v>
      </c>
      <c r="AA23" s="22" t="s">
        <v>2060</v>
      </c>
      <c r="AB23" s="22" t="s">
        <v>2322</v>
      </c>
      <c r="AG23" s="22" t="s">
        <v>2582</v>
      </c>
      <c r="AI23" s="23" t="s">
        <v>60</v>
      </c>
      <c r="AJ23" s="23" t="s">
        <v>60</v>
      </c>
      <c r="AU23" s="24" t="str">
        <f>VLOOKUP(J23,COD!$B$4:$D$22,3,FALSE())</f>
        <v>012</v>
      </c>
      <c r="AV23" s="25" t="str">
        <f>VLOOKUP(Y23,COD!$B$42:$D$53,3,FALSE())</f>
        <v>006</v>
      </c>
      <c r="AW23" s="25" t="str">
        <f>VLOOKUP(Z23,COD!$B$26:$D$38,3,FALSE())</f>
        <v>012</v>
      </c>
      <c r="AX23" s="25" t="str">
        <f>VLOOKUP(AA23,COD!$B$57:$D$64,3,FALSE())</f>
        <v>001</v>
      </c>
      <c r="AY23" s="25" t="str">
        <f>VLOOKUP(AI23,COD!$B$69:$D$97,3,FALSE())</f>
        <v>004</v>
      </c>
      <c r="AZ23" s="25" t="str">
        <f>VLOOKUP(AJ23,COD!$B$69:$D$97,3,FALSE())</f>
        <v>004</v>
      </c>
    </row>
    <row r="24" spans="1:1024" ht="13.7" customHeight="1" x14ac:dyDescent="0.25">
      <c r="A24" s="27">
        <v>136</v>
      </c>
      <c r="B24" s="20" t="s">
        <v>645</v>
      </c>
      <c r="C24" s="20" t="s">
        <v>552</v>
      </c>
      <c r="D24" s="21" t="s">
        <v>646</v>
      </c>
      <c r="E24" s="35">
        <f>IF(ISNUMBER(SEARCH("_25",D24)), 1, 0)</f>
        <v>0</v>
      </c>
      <c r="F24" s="22" t="s">
        <v>554</v>
      </c>
      <c r="G24" s="22" t="s">
        <v>647</v>
      </c>
      <c r="H24" s="22">
        <v>2022</v>
      </c>
      <c r="I24" s="22" t="s">
        <v>185</v>
      </c>
      <c r="J24" s="22" t="s">
        <v>556</v>
      </c>
      <c r="K24" s="22" t="s">
        <v>2671</v>
      </c>
      <c r="L24" s="22" t="s">
        <v>648</v>
      </c>
      <c r="M24" s="22" t="s">
        <v>649</v>
      </c>
      <c r="N24" s="22" t="s">
        <v>650</v>
      </c>
      <c r="O24" s="22" t="s">
        <v>52</v>
      </c>
      <c r="P24" s="22" t="s">
        <v>52</v>
      </c>
      <c r="Q24" s="22" t="s">
        <v>2111</v>
      </c>
      <c r="R24" s="22" t="s">
        <v>2112</v>
      </c>
      <c r="S24" s="22">
        <v>4674</v>
      </c>
      <c r="T24" s="22" t="s">
        <v>55</v>
      </c>
      <c r="U24" s="22" t="s">
        <v>56</v>
      </c>
      <c r="V24" s="22" t="s">
        <v>2581</v>
      </c>
      <c r="W24" s="22" t="s">
        <v>2113</v>
      </c>
      <c r="Y24" s="22" t="s">
        <v>57</v>
      </c>
      <c r="Z24" s="22" t="s">
        <v>58</v>
      </c>
      <c r="AA24" s="22" t="s">
        <v>2060</v>
      </c>
      <c r="AB24" s="22" t="s">
        <v>2325</v>
      </c>
      <c r="AG24" s="22" t="s">
        <v>2582</v>
      </c>
      <c r="AI24" s="23" t="s">
        <v>60</v>
      </c>
      <c r="AJ24" s="23" t="s">
        <v>60</v>
      </c>
      <c r="AU24" s="24" t="str">
        <f>VLOOKUP(J24,COD!$B$4:$D$22,3,FALSE())</f>
        <v>012</v>
      </c>
      <c r="AV24" s="25" t="str">
        <f>VLOOKUP(Y24,COD!$B$42:$D$53,3,FALSE())</f>
        <v>006</v>
      </c>
      <c r="AW24" s="25" t="str">
        <f>VLOOKUP(Z24,COD!$B$26:$D$38,3,FALSE())</f>
        <v>012</v>
      </c>
      <c r="AX24" s="25" t="str">
        <f>VLOOKUP(AA24,COD!$B$57:$D$64,3,FALSE())</f>
        <v>001</v>
      </c>
      <c r="AY24" s="25" t="str">
        <f>VLOOKUP(AI24,COD!$B$69:$D$97,3,FALSE())</f>
        <v>004</v>
      </c>
      <c r="AZ24" s="25" t="str">
        <f>VLOOKUP(AJ24,COD!$B$69:$D$97,3,FALSE())</f>
        <v>004</v>
      </c>
    </row>
    <row r="25" spans="1:1024" ht="13.7" customHeight="1" x14ac:dyDescent="0.25">
      <c r="A25" s="27">
        <v>154</v>
      </c>
      <c r="B25" s="20" t="s">
        <v>724</v>
      </c>
      <c r="C25" s="20" t="s">
        <v>712</v>
      </c>
      <c r="D25" s="21" t="s">
        <v>725</v>
      </c>
      <c r="E25" s="35">
        <f>IF(ISNUMBER(SEARCH("_25",D25)), 1, 0)</f>
        <v>0</v>
      </c>
      <c r="F25" s="22" t="s">
        <v>714</v>
      </c>
      <c r="G25" s="22" t="s">
        <v>726</v>
      </c>
      <c r="H25" s="22">
        <v>2022</v>
      </c>
      <c r="I25" s="22" t="s">
        <v>185</v>
      </c>
      <c r="J25" s="22" t="s">
        <v>716</v>
      </c>
      <c r="K25" s="22" t="s">
        <v>2680</v>
      </c>
      <c r="L25" s="22" t="s">
        <v>727</v>
      </c>
      <c r="M25" s="22" t="s">
        <v>726</v>
      </c>
      <c r="O25" s="22" t="s">
        <v>52</v>
      </c>
      <c r="P25" s="22" t="s">
        <v>52</v>
      </c>
      <c r="Q25" s="22" t="s">
        <v>2111</v>
      </c>
      <c r="R25" s="22" t="s">
        <v>2112</v>
      </c>
      <c r="S25" s="22">
        <v>4674</v>
      </c>
      <c r="T25" s="22" t="s">
        <v>55</v>
      </c>
      <c r="U25" s="22" t="s">
        <v>56</v>
      </c>
      <c r="V25" s="22" t="s">
        <v>2581</v>
      </c>
      <c r="W25" s="22" t="s">
        <v>2113</v>
      </c>
      <c r="Y25" s="22" t="s">
        <v>57</v>
      </c>
      <c r="Z25" s="22" t="s">
        <v>58</v>
      </c>
      <c r="AA25" s="22" t="s">
        <v>2060</v>
      </c>
      <c r="AB25" s="22" t="s">
        <v>2335</v>
      </c>
      <c r="AG25" s="22" t="s">
        <v>2584</v>
      </c>
      <c r="AI25" s="23" t="s">
        <v>60</v>
      </c>
      <c r="AJ25" s="23" t="s">
        <v>60</v>
      </c>
      <c r="AU25" s="24" t="str">
        <f>VLOOKUP(J25,COD!$B$4:$D$22,3,FALSE())</f>
        <v>003</v>
      </c>
      <c r="AV25" s="25" t="str">
        <f>VLOOKUP(Y25,COD!$B$42:$D$53,3,FALSE())</f>
        <v>006</v>
      </c>
      <c r="AW25" s="25" t="str">
        <f>VLOOKUP(Z25,COD!$B$26:$D$38,3,FALSE())</f>
        <v>012</v>
      </c>
      <c r="AX25" s="25" t="str">
        <f>VLOOKUP(AA25,COD!$B$57:$D$64,3,FALSE())</f>
        <v>001</v>
      </c>
      <c r="AY25" s="25" t="str">
        <f>VLOOKUP(AI25,COD!$B$69:$D$97,3,FALSE())</f>
        <v>004</v>
      </c>
      <c r="AZ25" s="25" t="str">
        <f>VLOOKUP(AJ25,COD!$B$69:$D$97,3,FALSE())</f>
        <v>004</v>
      </c>
    </row>
    <row r="26" spans="1:1024" ht="13.7" customHeight="1" x14ac:dyDescent="0.25">
      <c r="A26" s="27">
        <v>196</v>
      </c>
      <c r="B26" s="20" t="s">
        <v>911</v>
      </c>
      <c r="C26" s="20" t="s">
        <v>838</v>
      </c>
      <c r="D26" s="21" t="s">
        <v>912</v>
      </c>
      <c r="E26" s="35">
        <f>IF(ISNUMBER(SEARCH("_25",D26)), 1, 0)</f>
        <v>0</v>
      </c>
      <c r="F26" s="22" t="s">
        <v>840</v>
      </c>
      <c r="G26" s="22" t="s">
        <v>913</v>
      </c>
      <c r="H26" s="22">
        <v>2022</v>
      </c>
      <c r="I26" s="22" t="s">
        <v>185</v>
      </c>
      <c r="J26" s="22" t="s">
        <v>842</v>
      </c>
      <c r="K26" s="22" t="s">
        <v>2699</v>
      </c>
      <c r="L26" s="22" t="s">
        <v>914</v>
      </c>
      <c r="M26" s="22" t="s">
        <v>913</v>
      </c>
      <c r="O26" s="22" t="s">
        <v>52</v>
      </c>
      <c r="P26" s="22" t="s">
        <v>52</v>
      </c>
      <c r="Q26" s="22" t="s">
        <v>2111</v>
      </c>
      <c r="R26" s="22" t="s">
        <v>2112</v>
      </c>
      <c r="S26" s="22">
        <v>4674</v>
      </c>
      <c r="T26" s="22" t="s">
        <v>55</v>
      </c>
      <c r="U26" s="22" t="s">
        <v>56</v>
      </c>
      <c r="V26" s="22" t="s">
        <v>2581</v>
      </c>
      <c r="W26" s="22" t="s">
        <v>2113</v>
      </c>
      <c r="Y26" s="22" t="s">
        <v>57</v>
      </c>
      <c r="Z26" s="22" t="s">
        <v>58</v>
      </c>
      <c r="AA26" s="22" t="s">
        <v>2060</v>
      </c>
      <c r="AB26" s="22" t="s">
        <v>2369</v>
      </c>
      <c r="AG26" s="22" t="s">
        <v>2585</v>
      </c>
      <c r="AI26" s="23" t="s">
        <v>60</v>
      </c>
      <c r="AJ26" s="23" t="s">
        <v>60</v>
      </c>
      <c r="AU26" s="24" t="str">
        <f>VLOOKUP(J26,COD!$B$4:$D$22,3,FALSE())</f>
        <v>013</v>
      </c>
      <c r="AV26" s="25" t="str">
        <f>VLOOKUP(Y26,COD!$B$42:$D$53,3,FALSE())</f>
        <v>006</v>
      </c>
      <c r="AW26" s="25" t="str">
        <f>VLOOKUP(Z26,COD!$B$26:$D$38,3,FALSE())</f>
        <v>012</v>
      </c>
      <c r="AX26" s="25" t="str">
        <f>VLOOKUP(AA26,COD!$B$57:$D$64,3,FALSE())</f>
        <v>001</v>
      </c>
      <c r="AY26" s="25" t="str">
        <f>VLOOKUP(AI26,COD!$B$69:$D$97,3,FALSE())</f>
        <v>004</v>
      </c>
      <c r="AZ26" s="25" t="str">
        <f>VLOOKUP(AJ26,COD!$B$69:$D$97,3,FALSE())</f>
        <v>004</v>
      </c>
    </row>
    <row r="27" spans="1:1024" ht="13.7" customHeight="1" x14ac:dyDescent="0.25">
      <c r="A27" s="27">
        <v>205</v>
      </c>
      <c r="B27" s="20" t="s">
        <v>949</v>
      </c>
      <c r="C27" s="20" t="s">
        <v>838</v>
      </c>
      <c r="D27" s="21" t="s">
        <v>950</v>
      </c>
      <c r="E27" s="35">
        <f>IF(ISNUMBER(SEARCH("_25",D27)), 1, 0)</f>
        <v>0</v>
      </c>
      <c r="F27" s="22" t="s">
        <v>840</v>
      </c>
      <c r="G27" s="22" t="s">
        <v>951</v>
      </c>
      <c r="H27" s="22">
        <v>2022</v>
      </c>
      <c r="I27" s="22" t="s">
        <v>185</v>
      </c>
      <c r="J27" s="22" t="s">
        <v>842</v>
      </c>
      <c r="K27" s="22" t="s">
        <v>2703</v>
      </c>
      <c r="L27" s="22" t="s">
        <v>952</v>
      </c>
      <c r="M27" s="22" t="s">
        <v>951</v>
      </c>
      <c r="O27" s="22" t="s">
        <v>52</v>
      </c>
      <c r="P27" s="22" t="s">
        <v>52</v>
      </c>
      <c r="Q27" s="22" t="s">
        <v>2111</v>
      </c>
      <c r="R27" s="22" t="s">
        <v>2112</v>
      </c>
      <c r="S27" s="22">
        <v>4674</v>
      </c>
      <c r="T27" s="22" t="s">
        <v>55</v>
      </c>
      <c r="U27" s="22" t="s">
        <v>56</v>
      </c>
      <c r="V27" s="22" t="s">
        <v>2581</v>
      </c>
      <c r="W27" s="22" t="s">
        <v>2113</v>
      </c>
      <c r="Y27" s="22" t="s">
        <v>57</v>
      </c>
      <c r="Z27" s="22" t="s">
        <v>58</v>
      </c>
      <c r="AA27" s="22" t="s">
        <v>2060</v>
      </c>
      <c r="AB27" s="22" t="s">
        <v>2376</v>
      </c>
      <c r="AG27" s="22" t="s">
        <v>2585</v>
      </c>
      <c r="AI27" s="23" t="s">
        <v>60</v>
      </c>
      <c r="AJ27" s="23" t="s">
        <v>60</v>
      </c>
      <c r="AU27" s="24" t="str">
        <f>VLOOKUP(J27,COD!$B$4:$D$22,3,FALSE())</f>
        <v>013</v>
      </c>
      <c r="AV27" s="25" t="str">
        <f>VLOOKUP(Y27,COD!$B$42:$D$53,3,FALSE())</f>
        <v>006</v>
      </c>
      <c r="AW27" s="25" t="str">
        <f>VLOOKUP(Z27,COD!$B$26:$D$38,3,FALSE())</f>
        <v>012</v>
      </c>
      <c r="AX27" s="25" t="str">
        <f>VLOOKUP(AA27,COD!$B$57:$D$64,3,FALSE())</f>
        <v>001</v>
      </c>
      <c r="AY27" s="25" t="str">
        <f>VLOOKUP(AI27,COD!$B$69:$D$97,3,FALSE())</f>
        <v>004</v>
      </c>
      <c r="AZ27" s="25" t="str">
        <f>VLOOKUP(AJ27,COD!$B$69:$D$97,3,FALSE())</f>
        <v>004</v>
      </c>
    </row>
    <row r="28" spans="1:1024" ht="13.7" customHeight="1" x14ac:dyDescent="0.25">
      <c r="A28" s="27">
        <v>207</v>
      </c>
      <c r="B28" s="20" t="s">
        <v>963</v>
      </c>
      <c r="C28" s="20" t="s">
        <v>314</v>
      </c>
      <c r="D28" s="21" t="s">
        <v>964</v>
      </c>
      <c r="E28" s="35">
        <f>IF(ISNUMBER(SEARCH("_25",D28)), 1, 0)</f>
        <v>0</v>
      </c>
      <c r="F28" s="22" t="s">
        <v>316</v>
      </c>
      <c r="G28" s="22" t="s">
        <v>965</v>
      </c>
      <c r="H28" s="22">
        <v>2022</v>
      </c>
      <c r="I28" s="22" t="s">
        <v>185</v>
      </c>
      <c r="J28" s="22" t="s">
        <v>312</v>
      </c>
      <c r="K28" s="22" t="s">
        <v>2704</v>
      </c>
      <c r="L28" s="22" t="s">
        <v>966</v>
      </c>
      <c r="M28" s="22" t="s">
        <v>965</v>
      </c>
      <c r="O28" s="22" t="s">
        <v>52</v>
      </c>
      <c r="P28" s="22" t="s">
        <v>52</v>
      </c>
      <c r="Q28" s="22" t="s">
        <v>2111</v>
      </c>
      <c r="R28" s="22" t="s">
        <v>2112</v>
      </c>
      <c r="S28" s="22">
        <v>4674</v>
      </c>
      <c r="T28" s="22" t="s">
        <v>55</v>
      </c>
      <c r="U28" s="22" t="s">
        <v>56</v>
      </c>
      <c r="V28" s="22" t="s">
        <v>2581</v>
      </c>
      <c r="W28" s="22" t="s">
        <v>2113</v>
      </c>
      <c r="Y28" s="22" t="s">
        <v>57</v>
      </c>
      <c r="Z28" s="22" t="s">
        <v>58</v>
      </c>
      <c r="AA28" s="22" t="s">
        <v>2060</v>
      </c>
      <c r="AB28" s="22" t="s">
        <v>2378</v>
      </c>
      <c r="AG28" s="22" t="s">
        <v>2117</v>
      </c>
      <c r="AI28" s="23" t="s">
        <v>60</v>
      </c>
      <c r="AJ28" s="23" t="s">
        <v>60</v>
      </c>
      <c r="AU28" s="24" t="str">
        <f>VLOOKUP(J28,COD!$B$4:$D$22,3,FALSE())</f>
        <v>005</v>
      </c>
      <c r="AV28" s="25" t="str">
        <f>VLOOKUP(Y28,COD!$B$42:$D$53,3,FALSE())</f>
        <v>006</v>
      </c>
      <c r="AW28" s="25" t="str">
        <f>VLOOKUP(Z28,COD!$B$26:$D$38,3,FALSE())</f>
        <v>012</v>
      </c>
      <c r="AX28" s="25" t="str">
        <f>VLOOKUP(AA28,COD!$B$57:$D$64,3,FALSE())</f>
        <v>001</v>
      </c>
      <c r="AY28" s="25" t="str">
        <f>VLOOKUP(AI28,COD!$B$69:$D$97,3,FALSE())</f>
        <v>004</v>
      </c>
      <c r="AZ28" s="25" t="str">
        <f>VLOOKUP(AJ28,COD!$B$69:$D$97,3,FALSE())</f>
        <v>004</v>
      </c>
    </row>
    <row r="29" spans="1:1024" ht="13.7" customHeight="1" x14ac:dyDescent="0.25">
      <c r="A29" s="27">
        <v>255</v>
      </c>
      <c r="B29" s="20" t="s">
        <v>1144</v>
      </c>
      <c r="C29" s="20" t="s">
        <v>968</v>
      </c>
      <c r="D29" s="21" t="s">
        <v>1145</v>
      </c>
      <c r="E29" s="35">
        <f>IF(ISNUMBER(SEARCH("_25",D29)), 1, 0)</f>
        <v>0</v>
      </c>
      <c r="F29" s="22" t="s">
        <v>970</v>
      </c>
      <c r="G29" s="22" t="s">
        <v>1146</v>
      </c>
      <c r="H29" s="22">
        <v>2022</v>
      </c>
      <c r="I29" s="22" t="s">
        <v>185</v>
      </c>
      <c r="J29" s="22" t="s">
        <v>972</v>
      </c>
      <c r="K29" s="22" t="s">
        <v>2718</v>
      </c>
      <c r="L29" s="22" t="s">
        <v>1147</v>
      </c>
      <c r="M29" s="22" t="s">
        <v>1146</v>
      </c>
      <c r="O29" s="22" t="s">
        <v>52</v>
      </c>
      <c r="P29" s="22" t="s">
        <v>52</v>
      </c>
      <c r="Q29" s="22" t="s">
        <v>2111</v>
      </c>
      <c r="R29" s="22" t="s">
        <v>2112</v>
      </c>
      <c r="S29" s="22">
        <v>4674</v>
      </c>
      <c r="T29" s="22" t="s">
        <v>55</v>
      </c>
      <c r="U29" s="22" t="s">
        <v>56</v>
      </c>
      <c r="V29" s="22" t="s">
        <v>2581</v>
      </c>
      <c r="W29" s="22" t="s">
        <v>2113</v>
      </c>
      <c r="Y29" s="22" t="s">
        <v>57</v>
      </c>
      <c r="Z29" s="22" t="s">
        <v>58</v>
      </c>
      <c r="AA29" s="22" t="s">
        <v>2060</v>
      </c>
      <c r="AB29" s="22" t="s">
        <v>2423</v>
      </c>
      <c r="AG29" s="22" t="s">
        <v>2586</v>
      </c>
      <c r="AI29" s="23" t="s">
        <v>60</v>
      </c>
      <c r="AJ29" s="23" t="s">
        <v>60</v>
      </c>
      <c r="AU29" s="24" t="str">
        <f>VLOOKUP(J29,COD!$B$4:$D$22,3,FALSE())</f>
        <v>004</v>
      </c>
      <c r="AV29" s="25" t="str">
        <f>VLOOKUP(Y29,COD!$B$42:$D$53,3,FALSE())</f>
        <v>006</v>
      </c>
      <c r="AW29" s="25" t="str">
        <f>VLOOKUP(Z29,COD!$B$26:$D$38,3,FALSE())</f>
        <v>012</v>
      </c>
      <c r="AX29" s="25" t="str">
        <f>VLOOKUP(AA29,COD!$B$57:$D$64,3,FALSE())</f>
        <v>001</v>
      </c>
      <c r="AY29" s="25" t="str">
        <f>VLOOKUP(AI29,COD!$B$69:$D$97,3,FALSE())</f>
        <v>004</v>
      </c>
      <c r="AZ29" s="25" t="str">
        <f>VLOOKUP(AJ29,COD!$B$69:$D$97,3,FALSE())</f>
        <v>004</v>
      </c>
    </row>
    <row r="30" spans="1:1024" ht="13.7" customHeight="1" x14ac:dyDescent="0.25">
      <c r="A30" s="27">
        <v>270</v>
      </c>
      <c r="B30" s="20" t="s">
        <v>1197</v>
      </c>
      <c r="C30" s="20" t="s">
        <v>968</v>
      </c>
      <c r="D30" s="21" t="s">
        <v>1198</v>
      </c>
      <c r="E30" s="35">
        <f>IF(ISNUMBER(SEARCH("_25",D30)), 1, 0)</f>
        <v>0</v>
      </c>
      <c r="F30" s="22" t="s">
        <v>970</v>
      </c>
      <c r="G30" s="22" t="s">
        <v>1199</v>
      </c>
      <c r="H30" s="22">
        <v>2020</v>
      </c>
      <c r="I30" s="22" t="s">
        <v>185</v>
      </c>
      <c r="J30" s="22" t="s">
        <v>972</v>
      </c>
      <c r="K30" s="22" t="s">
        <v>2705</v>
      </c>
      <c r="L30" s="22" t="s">
        <v>1200</v>
      </c>
      <c r="M30" s="22" t="s">
        <v>1201</v>
      </c>
      <c r="O30" s="22" t="s">
        <v>52</v>
      </c>
      <c r="P30" s="22" t="s">
        <v>52</v>
      </c>
      <c r="Q30" s="22" t="s">
        <v>2111</v>
      </c>
      <c r="R30" s="22" t="s">
        <v>2112</v>
      </c>
      <c r="S30" s="22">
        <v>4674</v>
      </c>
      <c r="T30" s="22" t="s">
        <v>55</v>
      </c>
      <c r="U30" s="22" t="s">
        <v>56</v>
      </c>
      <c r="V30" s="22" t="s">
        <v>2581</v>
      </c>
      <c r="W30" s="22" t="s">
        <v>2113</v>
      </c>
      <c r="Y30" s="22" t="s">
        <v>57</v>
      </c>
      <c r="Z30" s="22" t="s">
        <v>58</v>
      </c>
      <c r="AA30" s="22" t="s">
        <v>2060</v>
      </c>
      <c r="AB30" s="22" t="s">
        <v>2436</v>
      </c>
      <c r="AG30" s="22" t="s">
        <v>2586</v>
      </c>
      <c r="AI30" s="23" t="s">
        <v>60</v>
      </c>
      <c r="AJ30" s="23" t="s">
        <v>60</v>
      </c>
      <c r="AU30" s="24" t="str">
        <f>VLOOKUP(J30,COD!$B$4:$D$22,3,FALSE())</f>
        <v>004</v>
      </c>
      <c r="AV30" s="25" t="str">
        <f>VLOOKUP(Y30,COD!$B$42:$D$53,3,FALSE())</f>
        <v>006</v>
      </c>
      <c r="AW30" s="25" t="str">
        <f>VLOOKUP(Z30,COD!$B$26:$D$38,3,FALSE())</f>
        <v>012</v>
      </c>
      <c r="AX30" s="25" t="str">
        <f>VLOOKUP(AA30,COD!$B$57:$D$64,3,FALSE())</f>
        <v>001</v>
      </c>
      <c r="AY30" s="25" t="str">
        <f>VLOOKUP(AI30,COD!$B$69:$D$97,3,FALSE())</f>
        <v>004</v>
      </c>
      <c r="AZ30" s="25" t="str">
        <f>VLOOKUP(AJ30,COD!$B$69:$D$97,3,FALSE())</f>
        <v>004</v>
      </c>
    </row>
    <row r="31" spans="1:1024" ht="13.7" customHeight="1" x14ac:dyDescent="0.25">
      <c r="A31" s="27">
        <v>279</v>
      </c>
      <c r="B31" s="20" t="s">
        <v>1233</v>
      </c>
      <c r="C31" s="20" t="s">
        <v>1234</v>
      </c>
      <c r="D31" s="21" t="s">
        <v>1235</v>
      </c>
      <c r="E31" s="35">
        <f>IF(ISNUMBER(SEARCH("_25",D31)), 1, 0)</f>
        <v>0</v>
      </c>
      <c r="F31" s="22" t="s">
        <v>1236</v>
      </c>
      <c r="G31" s="22" t="s">
        <v>1237</v>
      </c>
      <c r="H31" s="22">
        <v>2022</v>
      </c>
      <c r="I31" s="22" t="s">
        <v>185</v>
      </c>
      <c r="J31" s="22" t="s">
        <v>1238</v>
      </c>
      <c r="K31" s="22" t="s">
        <v>2723</v>
      </c>
      <c r="L31" s="22" t="s">
        <v>1239</v>
      </c>
      <c r="M31" s="22" t="s">
        <v>1237</v>
      </c>
      <c r="O31" s="22" t="s">
        <v>52</v>
      </c>
      <c r="P31" s="22" t="s">
        <v>52</v>
      </c>
      <c r="Q31" s="22" t="s">
        <v>2111</v>
      </c>
      <c r="R31" s="22" t="s">
        <v>2112</v>
      </c>
      <c r="S31" s="22">
        <v>4674</v>
      </c>
      <c r="T31" s="22" t="s">
        <v>55</v>
      </c>
      <c r="U31" s="22" t="s">
        <v>56</v>
      </c>
      <c r="V31" s="22" t="s">
        <v>2581</v>
      </c>
      <c r="W31" s="22" t="s">
        <v>2113</v>
      </c>
      <c r="Y31" s="22" t="s">
        <v>57</v>
      </c>
      <c r="Z31" s="22" t="s">
        <v>58</v>
      </c>
      <c r="AA31" s="22" t="s">
        <v>2060</v>
      </c>
      <c r="AB31" s="22" t="s">
        <v>2445</v>
      </c>
      <c r="AG31" s="22" t="s">
        <v>2583</v>
      </c>
      <c r="AI31" s="23" t="s">
        <v>60</v>
      </c>
      <c r="AJ31" s="23" t="s">
        <v>60</v>
      </c>
      <c r="AU31" s="24" t="str">
        <f>VLOOKUP(J31,COD!$B$4:$D$22,3,FALSE())</f>
        <v>006</v>
      </c>
      <c r="AV31" s="25" t="str">
        <f>VLOOKUP(Y31,COD!$B$42:$D$53,3,FALSE())</f>
        <v>006</v>
      </c>
      <c r="AW31" s="25" t="str">
        <f>VLOOKUP(Z31,COD!$B$26:$D$38,3,FALSE())</f>
        <v>012</v>
      </c>
      <c r="AX31" s="25" t="str">
        <f>VLOOKUP(AA31,COD!$B$57:$D$64,3,FALSE())</f>
        <v>001</v>
      </c>
      <c r="AY31" s="25" t="str">
        <f>VLOOKUP(AI31,COD!$B$69:$D$97,3,FALSE())</f>
        <v>004</v>
      </c>
      <c r="AZ31" s="25" t="str">
        <f>VLOOKUP(AJ31,COD!$B$69:$D$97,3,FALSE())</f>
        <v>004</v>
      </c>
      <c r="BB31" s="19"/>
      <c r="BC31" s="19"/>
      <c r="BD31" s="19"/>
      <c r="BE31" s="19"/>
      <c r="BF31" s="19"/>
      <c r="BG31" s="19"/>
      <c r="BH31" s="19"/>
      <c r="BI31" s="19"/>
      <c r="BJ31" s="19"/>
      <c r="BK31" s="19"/>
      <c r="BL31" s="19"/>
      <c r="BM31" s="19"/>
      <c r="BN31" s="19"/>
      <c r="BO31" s="19"/>
      <c r="BP31" s="19"/>
      <c r="BQ31" s="19"/>
      <c r="BR31" s="19"/>
      <c r="BS31" s="19"/>
      <c r="BT31" s="19"/>
      <c r="BU31" s="19"/>
      <c r="BV31" s="19"/>
      <c r="BW31" s="19"/>
      <c r="BX31" s="19"/>
      <c r="BY31" s="19"/>
      <c r="BZ31" s="19"/>
      <c r="CA31" s="19"/>
      <c r="CB31" s="19"/>
      <c r="CC31" s="19"/>
      <c r="CD31" s="19"/>
      <c r="CE31" s="19"/>
      <c r="CF31" s="19"/>
      <c r="CG31" s="19"/>
      <c r="CH31" s="19"/>
      <c r="CI31" s="19"/>
      <c r="CJ31" s="19"/>
      <c r="CK31" s="19"/>
      <c r="CL31" s="19"/>
      <c r="CM31" s="19"/>
      <c r="CN31" s="19"/>
      <c r="CO31" s="19"/>
      <c r="CP31" s="19"/>
      <c r="CQ31" s="19"/>
      <c r="CR31" s="19"/>
      <c r="CS31" s="19"/>
      <c r="CT31" s="19"/>
      <c r="CU31" s="19"/>
      <c r="CV31" s="19"/>
      <c r="CW31" s="19"/>
      <c r="CX31" s="19"/>
      <c r="CY31" s="19"/>
      <c r="CZ31" s="19"/>
      <c r="DA31" s="19"/>
      <c r="DB31" s="19"/>
      <c r="DC31" s="19"/>
      <c r="DD31" s="19"/>
      <c r="DE31" s="19"/>
      <c r="DF31" s="19"/>
      <c r="DG31" s="19"/>
      <c r="DH31" s="19"/>
      <c r="DI31" s="19"/>
      <c r="DJ31" s="19"/>
      <c r="DK31" s="19"/>
      <c r="DL31" s="19"/>
      <c r="DM31" s="19"/>
      <c r="DN31" s="19"/>
      <c r="DO31" s="19"/>
      <c r="DP31" s="19"/>
      <c r="DQ31" s="19"/>
      <c r="DR31" s="19"/>
      <c r="DS31" s="19"/>
      <c r="DT31" s="19"/>
      <c r="DU31" s="19"/>
      <c r="DV31" s="19"/>
      <c r="DW31" s="19"/>
      <c r="DX31" s="19"/>
      <c r="DY31" s="19"/>
      <c r="DZ31" s="19"/>
      <c r="EA31" s="19"/>
      <c r="EB31" s="19"/>
      <c r="EC31" s="19"/>
      <c r="ED31" s="19"/>
      <c r="EE31" s="19"/>
      <c r="EF31" s="19"/>
      <c r="EG31" s="19"/>
      <c r="EH31" s="19"/>
      <c r="EI31" s="19"/>
      <c r="EJ31" s="19"/>
      <c r="EK31" s="19"/>
      <c r="EL31" s="19"/>
      <c r="EM31" s="19"/>
      <c r="EN31" s="19"/>
      <c r="EO31" s="19"/>
      <c r="EP31" s="19"/>
      <c r="EQ31" s="19"/>
      <c r="ER31" s="19"/>
      <c r="ES31" s="19"/>
      <c r="ET31" s="19"/>
      <c r="EU31" s="19"/>
      <c r="EV31" s="19"/>
      <c r="EW31" s="19"/>
      <c r="EX31" s="19"/>
      <c r="EY31" s="19"/>
      <c r="EZ31" s="19"/>
      <c r="FA31" s="19"/>
      <c r="FB31" s="19"/>
      <c r="FC31" s="19"/>
      <c r="FD31" s="19"/>
      <c r="FE31" s="19"/>
      <c r="FF31" s="19"/>
      <c r="FG31" s="19"/>
      <c r="FH31" s="19"/>
      <c r="FI31" s="19"/>
      <c r="FJ31" s="19"/>
      <c r="FK31" s="19"/>
      <c r="FL31" s="19"/>
      <c r="FM31" s="19"/>
      <c r="FN31" s="19"/>
      <c r="FO31" s="19"/>
      <c r="FP31" s="19"/>
      <c r="FQ31" s="19"/>
      <c r="FR31" s="19"/>
      <c r="FS31" s="19"/>
      <c r="FT31" s="19"/>
      <c r="FU31" s="19"/>
      <c r="FV31" s="19"/>
      <c r="FW31" s="19"/>
      <c r="FX31" s="19"/>
      <c r="FY31" s="19"/>
      <c r="FZ31" s="19"/>
      <c r="GA31" s="19"/>
      <c r="GB31" s="19"/>
      <c r="GC31" s="19"/>
      <c r="GD31" s="19"/>
      <c r="GE31" s="19"/>
      <c r="GF31" s="19"/>
      <c r="GG31" s="19"/>
      <c r="GH31" s="19"/>
      <c r="GI31" s="19"/>
      <c r="GJ31" s="19"/>
      <c r="GK31" s="19"/>
      <c r="GL31" s="19"/>
      <c r="GM31" s="19"/>
      <c r="GN31" s="19"/>
      <c r="GO31" s="19"/>
      <c r="GP31" s="19"/>
      <c r="GQ31" s="19"/>
      <c r="GR31" s="19"/>
      <c r="GS31" s="19"/>
      <c r="GT31" s="19"/>
      <c r="GU31" s="19"/>
      <c r="GV31" s="19"/>
      <c r="GW31" s="19"/>
      <c r="GX31" s="19"/>
      <c r="GY31" s="19"/>
      <c r="GZ31" s="19"/>
      <c r="HA31" s="19"/>
      <c r="HB31" s="19"/>
      <c r="HC31" s="19"/>
      <c r="HD31" s="19"/>
      <c r="HE31" s="19"/>
      <c r="HF31" s="19"/>
      <c r="HG31" s="19"/>
      <c r="HH31" s="19"/>
      <c r="HI31" s="19"/>
      <c r="HJ31" s="19"/>
      <c r="HK31" s="19"/>
      <c r="HL31" s="19"/>
      <c r="HM31" s="19"/>
      <c r="HN31" s="19"/>
      <c r="HO31" s="19"/>
      <c r="HP31" s="19"/>
      <c r="HQ31" s="19"/>
      <c r="HR31" s="19"/>
      <c r="HS31" s="19"/>
      <c r="HT31" s="19"/>
      <c r="HU31" s="19"/>
      <c r="HV31" s="19"/>
      <c r="HW31" s="19"/>
      <c r="HX31" s="19"/>
      <c r="HY31" s="19"/>
      <c r="HZ31" s="19"/>
      <c r="IA31" s="19"/>
      <c r="IB31" s="19"/>
      <c r="IC31" s="19"/>
      <c r="ID31" s="19"/>
      <c r="IE31" s="19"/>
      <c r="IF31" s="19"/>
      <c r="IG31" s="19"/>
      <c r="IH31" s="19"/>
      <c r="II31" s="19"/>
      <c r="IJ31" s="19"/>
      <c r="IK31" s="19"/>
      <c r="IL31" s="19"/>
      <c r="IM31" s="19"/>
      <c r="IN31" s="19"/>
      <c r="IO31" s="19"/>
      <c r="IP31" s="19"/>
      <c r="IQ31" s="19"/>
      <c r="IR31" s="19"/>
      <c r="IS31" s="19"/>
      <c r="IT31" s="19"/>
      <c r="IU31" s="19"/>
      <c r="IV31" s="19"/>
      <c r="IW31" s="19"/>
      <c r="IX31" s="19"/>
      <c r="IY31" s="19"/>
      <c r="IZ31" s="19"/>
      <c r="JA31" s="19"/>
      <c r="JB31" s="19"/>
      <c r="JC31" s="19"/>
      <c r="JD31" s="19"/>
      <c r="JE31" s="19"/>
      <c r="JF31" s="19"/>
      <c r="JG31" s="19"/>
      <c r="JH31" s="19"/>
      <c r="JI31" s="19"/>
      <c r="JJ31" s="19"/>
      <c r="JK31" s="19"/>
      <c r="JL31" s="19"/>
      <c r="JM31" s="19"/>
      <c r="JN31" s="19"/>
      <c r="JO31" s="19"/>
      <c r="JP31" s="19"/>
      <c r="JQ31" s="19"/>
      <c r="JR31" s="19"/>
      <c r="JS31" s="19"/>
      <c r="JT31" s="19"/>
      <c r="JU31" s="19"/>
      <c r="JV31" s="19"/>
      <c r="JW31" s="19"/>
      <c r="JX31" s="19"/>
      <c r="JY31" s="19"/>
      <c r="JZ31" s="19"/>
      <c r="KA31" s="19"/>
      <c r="KB31" s="19"/>
      <c r="KC31" s="19"/>
      <c r="KD31" s="19"/>
      <c r="KE31" s="19"/>
      <c r="KF31" s="19"/>
      <c r="KG31" s="19"/>
      <c r="KH31" s="19"/>
      <c r="KI31" s="19"/>
      <c r="KJ31" s="19"/>
      <c r="KK31" s="19"/>
      <c r="KL31" s="19"/>
      <c r="KM31" s="19"/>
      <c r="KN31" s="19"/>
      <c r="KO31" s="19"/>
      <c r="KP31" s="19"/>
      <c r="KQ31" s="19"/>
      <c r="KR31" s="19"/>
      <c r="KS31" s="19"/>
      <c r="KT31" s="19"/>
      <c r="KU31" s="19"/>
      <c r="KV31" s="19"/>
      <c r="KW31" s="19"/>
      <c r="KX31" s="19"/>
      <c r="KY31" s="19"/>
      <c r="KZ31" s="19"/>
      <c r="LA31" s="19"/>
      <c r="LB31" s="19"/>
      <c r="LC31" s="19"/>
      <c r="LD31" s="19"/>
      <c r="LE31" s="19"/>
      <c r="LF31" s="19"/>
      <c r="LG31" s="19"/>
      <c r="LH31" s="19"/>
      <c r="LI31" s="19"/>
      <c r="LJ31" s="19"/>
      <c r="LK31" s="19"/>
      <c r="LL31" s="19"/>
      <c r="LM31" s="19"/>
      <c r="LN31" s="19"/>
      <c r="LO31" s="19"/>
      <c r="LP31" s="19"/>
      <c r="LQ31" s="19"/>
      <c r="LR31" s="19"/>
      <c r="LS31" s="19"/>
      <c r="LT31" s="19"/>
      <c r="LU31" s="19"/>
      <c r="LV31" s="19"/>
      <c r="LW31" s="19"/>
      <c r="LX31" s="19"/>
      <c r="LY31" s="19"/>
      <c r="LZ31" s="19"/>
      <c r="MA31" s="19"/>
      <c r="MB31" s="19"/>
      <c r="MC31" s="19"/>
      <c r="MD31" s="19"/>
      <c r="ME31" s="19"/>
      <c r="MF31" s="19"/>
      <c r="MG31" s="19"/>
      <c r="MH31" s="19"/>
      <c r="MI31" s="19"/>
      <c r="MJ31" s="19"/>
      <c r="MK31" s="19"/>
      <c r="ML31" s="19"/>
      <c r="MM31" s="19"/>
      <c r="MN31" s="19"/>
      <c r="MO31" s="19"/>
      <c r="MP31" s="19"/>
      <c r="MQ31" s="19"/>
      <c r="MR31" s="19"/>
      <c r="MS31" s="19"/>
      <c r="MT31" s="19"/>
      <c r="MU31" s="19"/>
      <c r="MV31" s="19"/>
      <c r="MW31" s="19"/>
      <c r="MX31" s="19"/>
      <c r="MY31" s="19"/>
      <c r="MZ31" s="19"/>
      <c r="NA31" s="19"/>
      <c r="NB31" s="19"/>
      <c r="NC31" s="19"/>
      <c r="ND31" s="19"/>
      <c r="NE31" s="19"/>
      <c r="NF31" s="19"/>
      <c r="NG31" s="19"/>
      <c r="NH31" s="19"/>
      <c r="NI31" s="19"/>
      <c r="NJ31" s="19"/>
      <c r="NK31" s="19"/>
      <c r="NL31" s="19"/>
      <c r="NM31" s="19"/>
      <c r="NN31" s="19"/>
      <c r="NO31" s="19"/>
      <c r="NP31" s="19"/>
      <c r="NQ31" s="19"/>
      <c r="NR31" s="19"/>
      <c r="NS31" s="19"/>
      <c r="NT31" s="19"/>
      <c r="NU31" s="19"/>
      <c r="NV31" s="19"/>
      <c r="NW31" s="19"/>
      <c r="NX31" s="19"/>
      <c r="NY31" s="19"/>
      <c r="NZ31" s="19"/>
      <c r="OA31" s="19"/>
      <c r="OB31" s="19"/>
      <c r="OC31" s="19"/>
      <c r="OD31" s="19"/>
      <c r="OE31" s="19"/>
      <c r="OF31" s="19"/>
      <c r="OG31" s="19"/>
      <c r="OH31" s="19"/>
      <c r="OI31" s="19"/>
      <c r="OJ31" s="19"/>
      <c r="OK31" s="19"/>
      <c r="OL31" s="19"/>
      <c r="OM31" s="19"/>
      <c r="ON31" s="19"/>
      <c r="OO31" s="19"/>
      <c r="OP31" s="19"/>
      <c r="OQ31" s="19"/>
      <c r="OR31" s="19"/>
      <c r="OS31" s="19"/>
      <c r="OT31" s="19"/>
      <c r="OU31" s="19"/>
      <c r="OV31" s="19"/>
      <c r="OW31" s="19"/>
      <c r="OX31" s="19"/>
      <c r="OY31" s="19"/>
      <c r="OZ31" s="19"/>
      <c r="PA31" s="19"/>
      <c r="PB31" s="19"/>
      <c r="PC31" s="19"/>
      <c r="PD31" s="19"/>
      <c r="PE31" s="19"/>
      <c r="PF31" s="19"/>
      <c r="PG31" s="19"/>
      <c r="PH31" s="19"/>
      <c r="PI31" s="19"/>
      <c r="PJ31" s="19"/>
      <c r="PK31" s="19"/>
      <c r="PL31" s="19"/>
      <c r="PM31" s="19"/>
      <c r="PN31" s="19"/>
      <c r="PO31" s="19"/>
      <c r="PP31" s="19"/>
      <c r="PQ31" s="19"/>
      <c r="PR31" s="19"/>
      <c r="PS31" s="19"/>
      <c r="PT31" s="19"/>
      <c r="PU31" s="19"/>
      <c r="PV31" s="19"/>
      <c r="PW31" s="19"/>
      <c r="PX31" s="19"/>
      <c r="PY31" s="19"/>
      <c r="PZ31" s="19"/>
      <c r="QA31" s="19"/>
      <c r="QB31" s="19"/>
      <c r="QC31" s="19"/>
      <c r="QD31" s="19"/>
      <c r="QE31" s="19"/>
      <c r="QF31" s="19"/>
      <c r="QG31" s="19"/>
      <c r="QH31" s="19"/>
      <c r="QI31" s="19"/>
      <c r="QJ31" s="19"/>
      <c r="QK31" s="19"/>
      <c r="QL31" s="19"/>
      <c r="QM31" s="19"/>
      <c r="QN31" s="19"/>
      <c r="QO31" s="19"/>
      <c r="QP31" s="19"/>
      <c r="QQ31" s="19"/>
      <c r="QR31" s="19"/>
      <c r="QS31" s="19"/>
      <c r="QT31" s="19"/>
      <c r="QU31" s="19"/>
      <c r="QV31" s="19"/>
      <c r="QW31" s="19"/>
      <c r="QX31" s="19"/>
      <c r="QY31" s="19"/>
      <c r="QZ31" s="19"/>
      <c r="RA31" s="19"/>
      <c r="RB31" s="19"/>
      <c r="RC31" s="19"/>
      <c r="RD31" s="19"/>
      <c r="RE31" s="19"/>
      <c r="RF31" s="19"/>
      <c r="RG31" s="19"/>
      <c r="RH31" s="19"/>
      <c r="RI31" s="19"/>
      <c r="RJ31" s="19"/>
      <c r="RK31" s="19"/>
      <c r="RL31" s="19"/>
      <c r="RM31" s="19"/>
      <c r="RN31" s="19"/>
      <c r="RO31" s="19"/>
      <c r="RP31" s="19"/>
      <c r="RQ31" s="19"/>
      <c r="RR31" s="19"/>
      <c r="RS31" s="19"/>
      <c r="RT31" s="19"/>
      <c r="RU31" s="19"/>
      <c r="RV31" s="19"/>
      <c r="RW31" s="19"/>
      <c r="RX31" s="19"/>
      <c r="RY31" s="19"/>
      <c r="RZ31" s="19"/>
      <c r="SA31" s="19"/>
      <c r="SB31" s="19"/>
      <c r="SC31" s="19"/>
      <c r="SD31" s="19"/>
      <c r="SE31" s="19"/>
      <c r="SF31" s="19"/>
      <c r="SG31" s="19"/>
      <c r="SH31" s="19"/>
      <c r="SI31" s="19"/>
      <c r="SJ31" s="19"/>
      <c r="SK31" s="19"/>
      <c r="SL31" s="19"/>
      <c r="SM31" s="19"/>
      <c r="SN31" s="19"/>
      <c r="SO31" s="19"/>
      <c r="SP31" s="19"/>
      <c r="SQ31" s="19"/>
      <c r="SR31" s="19"/>
      <c r="SS31" s="19"/>
      <c r="ST31" s="19"/>
      <c r="SU31" s="19"/>
      <c r="SV31" s="19"/>
      <c r="SW31" s="19"/>
      <c r="SX31" s="19"/>
      <c r="SY31" s="19"/>
      <c r="SZ31" s="19"/>
      <c r="TA31" s="19"/>
      <c r="TB31" s="19"/>
      <c r="TC31" s="19"/>
      <c r="TD31" s="19"/>
      <c r="TE31" s="19"/>
      <c r="TF31" s="19"/>
      <c r="TG31" s="19"/>
      <c r="TH31" s="19"/>
      <c r="TI31" s="19"/>
      <c r="TJ31" s="19"/>
      <c r="TK31" s="19"/>
      <c r="TL31" s="19"/>
      <c r="TM31" s="19"/>
      <c r="TN31" s="19"/>
      <c r="TO31" s="19"/>
      <c r="TP31" s="19"/>
      <c r="TQ31" s="19"/>
      <c r="TR31" s="19"/>
      <c r="TS31" s="19"/>
      <c r="TT31" s="19"/>
      <c r="TU31" s="19"/>
      <c r="TV31" s="19"/>
      <c r="TW31" s="19"/>
      <c r="TX31" s="19"/>
      <c r="TY31" s="19"/>
      <c r="TZ31" s="19"/>
      <c r="UA31" s="19"/>
      <c r="UB31" s="19"/>
      <c r="UC31" s="19"/>
      <c r="UD31" s="19"/>
      <c r="UE31" s="19"/>
      <c r="UF31" s="19"/>
      <c r="UG31" s="19"/>
      <c r="UH31" s="19"/>
      <c r="UI31" s="19"/>
      <c r="UJ31" s="19"/>
      <c r="UK31" s="19"/>
      <c r="UL31" s="19"/>
      <c r="UM31" s="19"/>
      <c r="UN31" s="19"/>
      <c r="UO31" s="19"/>
      <c r="UP31" s="19"/>
      <c r="UQ31" s="19"/>
      <c r="UR31" s="19"/>
      <c r="US31" s="19"/>
      <c r="UT31" s="19"/>
      <c r="UU31" s="19"/>
      <c r="UV31" s="19"/>
      <c r="UW31" s="19"/>
      <c r="UX31" s="19"/>
      <c r="UY31" s="19"/>
      <c r="UZ31" s="19"/>
      <c r="VA31" s="19"/>
      <c r="VB31" s="19"/>
      <c r="VC31" s="19"/>
      <c r="VD31" s="19"/>
      <c r="VE31" s="19"/>
      <c r="VF31" s="19"/>
      <c r="VG31" s="19"/>
      <c r="VH31" s="19"/>
      <c r="VI31" s="19"/>
      <c r="VJ31" s="19"/>
      <c r="VK31" s="19"/>
      <c r="VL31" s="19"/>
      <c r="VM31" s="19"/>
      <c r="VN31" s="19"/>
      <c r="VO31" s="19"/>
      <c r="VP31" s="19"/>
      <c r="VQ31" s="19"/>
      <c r="VR31" s="19"/>
      <c r="VS31" s="19"/>
      <c r="VT31" s="19"/>
      <c r="VU31" s="19"/>
      <c r="VV31" s="19"/>
      <c r="VW31" s="19"/>
      <c r="VX31" s="19"/>
      <c r="VY31" s="19"/>
      <c r="VZ31" s="19"/>
      <c r="WA31" s="19"/>
      <c r="WB31" s="19"/>
      <c r="WC31" s="19"/>
      <c r="WD31" s="19"/>
      <c r="WE31" s="19"/>
      <c r="WF31" s="19"/>
      <c r="WG31" s="19"/>
      <c r="WH31" s="19"/>
      <c r="WI31" s="19"/>
      <c r="WJ31" s="19"/>
      <c r="WK31" s="19"/>
      <c r="WL31" s="19"/>
      <c r="WM31" s="19"/>
      <c r="WN31" s="19"/>
      <c r="WO31" s="19"/>
      <c r="WP31" s="19"/>
      <c r="WQ31" s="19"/>
      <c r="WR31" s="19"/>
      <c r="WS31" s="19"/>
      <c r="WT31" s="19"/>
      <c r="WU31" s="19"/>
      <c r="WV31" s="19"/>
      <c r="WW31" s="19"/>
      <c r="WX31" s="19"/>
      <c r="WY31" s="19"/>
      <c r="WZ31" s="19"/>
      <c r="XA31" s="19"/>
      <c r="XB31" s="19"/>
      <c r="XC31" s="19"/>
      <c r="XD31" s="19"/>
      <c r="XE31" s="19"/>
      <c r="XF31" s="19"/>
      <c r="XG31" s="19"/>
      <c r="XH31" s="19"/>
      <c r="XI31" s="19"/>
      <c r="XJ31" s="19"/>
      <c r="XK31" s="19"/>
      <c r="XL31" s="19"/>
      <c r="XM31" s="19"/>
      <c r="XN31" s="19"/>
      <c r="XO31" s="19"/>
      <c r="XP31" s="19"/>
      <c r="XQ31" s="19"/>
      <c r="XR31" s="19"/>
      <c r="XS31" s="19"/>
      <c r="XT31" s="19"/>
      <c r="XU31" s="19"/>
      <c r="XV31" s="19"/>
      <c r="XW31" s="19"/>
      <c r="XX31" s="19"/>
      <c r="XY31" s="19"/>
      <c r="XZ31" s="19"/>
      <c r="YA31" s="19"/>
      <c r="YB31" s="19"/>
      <c r="YC31" s="19"/>
      <c r="YD31" s="19"/>
      <c r="YE31" s="19"/>
      <c r="YF31" s="19"/>
      <c r="YG31" s="19"/>
      <c r="YH31" s="19"/>
      <c r="YI31" s="19"/>
      <c r="YJ31" s="19"/>
      <c r="YK31" s="19"/>
      <c r="YL31" s="19"/>
      <c r="YM31" s="19"/>
      <c r="YN31" s="19"/>
      <c r="YO31" s="19"/>
      <c r="YP31" s="19"/>
      <c r="YQ31" s="19"/>
      <c r="YR31" s="19"/>
      <c r="YS31" s="19"/>
      <c r="YT31" s="19"/>
      <c r="YU31" s="19"/>
      <c r="YV31" s="19"/>
      <c r="YW31" s="19"/>
      <c r="YX31" s="19"/>
      <c r="YY31" s="19"/>
      <c r="YZ31" s="19"/>
      <c r="ZA31" s="19"/>
      <c r="ZB31" s="19"/>
      <c r="ZC31" s="19"/>
      <c r="ZD31" s="19"/>
      <c r="ZE31" s="19"/>
      <c r="ZF31" s="19"/>
      <c r="ZG31" s="19"/>
      <c r="ZH31" s="19"/>
      <c r="ZI31" s="19"/>
      <c r="ZJ31" s="19"/>
      <c r="ZK31" s="19"/>
      <c r="ZL31" s="19"/>
      <c r="ZM31" s="19"/>
      <c r="ZN31" s="19"/>
      <c r="ZO31" s="19"/>
      <c r="ZP31" s="19"/>
      <c r="ZQ31" s="19"/>
      <c r="ZR31" s="19"/>
      <c r="ZS31" s="19"/>
      <c r="ZT31" s="19"/>
      <c r="ZU31" s="19"/>
      <c r="ZV31" s="19"/>
      <c r="ZW31" s="19"/>
      <c r="ZX31" s="19"/>
      <c r="ZY31" s="19"/>
      <c r="ZZ31" s="19"/>
      <c r="AAA31" s="19"/>
      <c r="AAB31" s="19"/>
      <c r="AAC31" s="19"/>
      <c r="AAD31" s="19"/>
      <c r="AAE31" s="19"/>
      <c r="AAF31" s="19"/>
      <c r="AAG31" s="19"/>
      <c r="AAH31" s="19"/>
      <c r="AAI31" s="19"/>
      <c r="AAJ31" s="19"/>
      <c r="AAK31" s="19"/>
      <c r="AAL31" s="19"/>
      <c r="AAM31" s="19"/>
      <c r="AAN31" s="19"/>
      <c r="AAO31" s="19"/>
      <c r="AAP31" s="19"/>
      <c r="AAQ31" s="19"/>
      <c r="AAR31" s="19"/>
      <c r="AAS31" s="19"/>
      <c r="AAT31" s="19"/>
      <c r="AAU31" s="19"/>
      <c r="AAV31" s="19"/>
      <c r="AAW31" s="19"/>
      <c r="AAX31" s="19"/>
      <c r="AAY31" s="19"/>
      <c r="AAZ31" s="19"/>
      <c r="ABA31" s="19"/>
      <c r="ABB31" s="19"/>
      <c r="ABC31" s="19"/>
      <c r="ABD31" s="19"/>
      <c r="ABE31" s="19"/>
      <c r="ABF31" s="19"/>
      <c r="ABG31" s="19"/>
      <c r="ABH31" s="19"/>
      <c r="ABI31" s="19"/>
      <c r="ABJ31" s="19"/>
      <c r="ABK31" s="19"/>
      <c r="ABL31" s="19"/>
      <c r="ABM31" s="19"/>
      <c r="ABN31" s="19"/>
      <c r="ABO31" s="19"/>
      <c r="ABP31" s="19"/>
      <c r="ABQ31" s="19"/>
      <c r="ABR31" s="19"/>
      <c r="ABS31" s="19"/>
      <c r="ABT31" s="19"/>
      <c r="ABU31" s="19"/>
      <c r="ABV31" s="19"/>
      <c r="ABW31" s="19"/>
      <c r="ABX31" s="19"/>
      <c r="ABY31" s="19"/>
      <c r="ABZ31" s="19"/>
      <c r="ACA31" s="19"/>
      <c r="ACB31" s="19"/>
      <c r="ACC31" s="19"/>
      <c r="ACD31" s="19"/>
      <c r="ACE31" s="19"/>
      <c r="ACF31" s="19"/>
      <c r="ACG31" s="19"/>
      <c r="ACH31" s="19"/>
      <c r="ACI31" s="19"/>
      <c r="ACJ31" s="19"/>
      <c r="ACK31" s="19"/>
      <c r="ACL31" s="19"/>
      <c r="ACM31" s="19"/>
      <c r="ACN31" s="19"/>
      <c r="ACO31" s="19"/>
      <c r="ACP31" s="19"/>
      <c r="ACQ31" s="19"/>
      <c r="ACR31" s="19"/>
      <c r="ACS31" s="19"/>
      <c r="ACT31" s="19"/>
      <c r="ACU31" s="19"/>
      <c r="ACV31" s="19"/>
      <c r="ACW31" s="19"/>
      <c r="ACX31" s="19"/>
      <c r="ACY31" s="19"/>
      <c r="ACZ31" s="19"/>
      <c r="ADA31" s="19"/>
      <c r="ADB31" s="19"/>
      <c r="ADC31" s="19"/>
      <c r="ADD31" s="19"/>
      <c r="ADE31" s="19"/>
      <c r="ADF31" s="19"/>
      <c r="ADG31" s="19"/>
      <c r="ADH31" s="19"/>
      <c r="ADI31" s="19"/>
      <c r="ADJ31" s="19"/>
      <c r="ADK31" s="19"/>
      <c r="ADL31" s="19"/>
      <c r="ADM31" s="19"/>
      <c r="ADN31" s="19"/>
      <c r="ADO31" s="19"/>
      <c r="ADP31" s="19"/>
      <c r="ADQ31" s="19"/>
      <c r="ADR31" s="19"/>
      <c r="ADS31" s="19"/>
      <c r="ADT31" s="19"/>
      <c r="ADU31" s="19"/>
      <c r="ADV31" s="19"/>
      <c r="ADW31" s="19"/>
      <c r="ADX31" s="19"/>
      <c r="ADY31" s="19"/>
      <c r="ADZ31" s="19"/>
      <c r="AEA31" s="19"/>
      <c r="AEB31" s="19"/>
      <c r="AEC31" s="19"/>
      <c r="AED31" s="19"/>
      <c r="AEE31" s="19"/>
      <c r="AEF31" s="19"/>
      <c r="AEG31" s="19"/>
      <c r="AEH31" s="19"/>
      <c r="AEI31" s="19"/>
      <c r="AEJ31" s="19"/>
      <c r="AEK31" s="19"/>
      <c r="AEL31" s="19"/>
      <c r="AEM31" s="19"/>
      <c r="AEN31" s="19"/>
      <c r="AEO31" s="19"/>
      <c r="AEP31" s="19"/>
      <c r="AEQ31" s="19"/>
      <c r="AER31" s="19"/>
      <c r="AES31" s="19"/>
      <c r="AET31" s="19"/>
      <c r="AEU31" s="19"/>
      <c r="AEV31" s="19"/>
      <c r="AEW31" s="19"/>
      <c r="AEX31" s="19"/>
      <c r="AEY31" s="19"/>
      <c r="AEZ31" s="19"/>
      <c r="AFA31" s="19"/>
      <c r="AFB31" s="19"/>
      <c r="AFC31" s="19"/>
      <c r="AFD31" s="19"/>
      <c r="AFE31" s="19"/>
      <c r="AFF31" s="19"/>
      <c r="AFG31" s="19"/>
      <c r="AFH31" s="19"/>
      <c r="AFI31" s="19"/>
      <c r="AFJ31" s="19"/>
      <c r="AFK31" s="19"/>
      <c r="AFL31" s="19"/>
      <c r="AFM31" s="19"/>
      <c r="AFN31" s="19"/>
      <c r="AFO31" s="19"/>
      <c r="AFP31" s="19"/>
      <c r="AFQ31" s="19"/>
      <c r="AFR31" s="19"/>
      <c r="AFS31" s="19"/>
      <c r="AFT31" s="19"/>
      <c r="AFU31" s="19"/>
      <c r="AFV31" s="19"/>
      <c r="AFW31" s="19"/>
      <c r="AFX31" s="19"/>
      <c r="AFY31" s="19"/>
      <c r="AFZ31" s="19"/>
      <c r="AGA31" s="19"/>
      <c r="AGB31" s="19"/>
      <c r="AGC31" s="19"/>
      <c r="AGD31" s="19"/>
      <c r="AGE31" s="19"/>
      <c r="AGF31" s="19"/>
      <c r="AGG31" s="19"/>
      <c r="AGH31" s="19"/>
      <c r="AGI31" s="19"/>
      <c r="AGJ31" s="19"/>
      <c r="AGK31" s="19"/>
      <c r="AGL31" s="19"/>
      <c r="AGM31" s="19"/>
      <c r="AGN31" s="19"/>
      <c r="AGO31" s="19"/>
      <c r="AGP31" s="19"/>
      <c r="AGQ31" s="19"/>
      <c r="AGR31" s="19"/>
      <c r="AGS31" s="19"/>
      <c r="AGT31" s="19"/>
      <c r="AGU31" s="19"/>
      <c r="AGV31" s="19"/>
      <c r="AGW31" s="19"/>
      <c r="AGX31" s="19"/>
      <c r="AGY31" s="19"/>
      <c r="AGZ31" s="19"/>
      <c r="AHA31" s="19"/>
      <c r="AHB31" s="19"/>
      <c r="AHC31" s="19"/>
      <c r="AHD31" s="19"/>
      <c r="AHE31" s="19"/>
      <c r="AHF31" s="19"/>
      <c r="AHG31" s="19"/>
      <c r="AHH31" s="19"/>
      <c r="AHI31" s="19"/>
      <c r="AHJ31" s="19"/>
      <c r="AHK31" s="19"/>
      <c r="AHL31" s="19"/>
      <c r="AHM31" s="19"/>
      <c r="AHN31" s="19"/>
      <c r="AHO31" s="19"/>
      <c r="AHP31" s="19"/>
      <c r="AHQ31" s="19"/>
      <c r="AHR31" s="19"/>
      <c r="AHS31" s="19"/>
      <c r="AHT31" s="19"/>
      <c r="AHU31" s="19"/>
      <c r="AHV31" s="19"/>
      <c r="AHW31" s="19"/>
      <c r="AHX31" s="19"/>
      <c r="AHY31" s="19"/>
      <c r="AHZ31" s="19"/>
      <c r="AIA31" s="19"/>
      <c r="AIB31" s="19"/>
      <c r="AIC31" s="19"/>
      <c r="AID31" s="19"/>
      <c r="AIE31" s="19"/>
      <c r="AIF31" s="19"/>
      <c r="AIG31" s="19"/>
      <c r="AIH31" s="19"/>
      <c r="AII31" s="19"/>
      <c r="AIJ31" s="19"/>
      <c r="AIK31" s="19"/>
      <c r="AIL31" s="19"/>
      <c r="AIM31" s="19"/>
      <c r="AIN31" s="19"/>
      <c r="AIO31" s="19"/>
      <c r="AIP31" s="19"/>
      <c r="AIQ31" s="19"/>
      <c r="AIR31" s="19"/>
      <c r="AIS31" s="19"/>
      <c r="AIT31" s="19"/>
      <c r="AIU31" s="19"/>
      <c r="AIV31" s="19"/>
      <c r="AIW31" s="19"/>
      <c r="AIX31" s="19"/>
      <c r="AIY31" s="19"/>
      <c r="AIZ31" s="19"/>
      <c r="AJA31" s="19"/>
      <c r="AJB31" s="19"/>
      <c r="AJC31" s="19"/>
      <c r="AJD31" s="19"/>
      <c r="AJE31" s="19"/>
      <c r="AJF31" s="19"/>
      <c r="AJG31" s="19"/>
      <c r="AJH31" s="19"/>
      <c r="AJI31" s="19"/>
      <c r="AJJ31" s="19"/>
      <c r="AJK31" s="19"/>
      <c r="AJL31" s="19"/>
      <c r="AJM31" s="19"/>
      <c r="AJN31" s="19"/>
      <c r="AJO31" s="19"/>
      <c r="AJP31" s="19"/>
      <c r="AJQ31" s="19"/>
      <c r="AJR31" s="19"/>
      <c r="AJS31" s="19"/>
      <c r="AJT31" s="19"/>
      <c r="AJU31" s="19"/>
      <c r="AJV31" s="19"/>
      <c r="AJW31" s="19"/>
      <c r="AJX31" s="19"/>
      <c r="AJY31" s="19"/>
      <c r="AJZ31" s="19"/>
      <c r="AKA31" s="19"/>
      <c r="AKB31" s="19"/>
      <c r="AKC31" s="19"/>
      <c r="AKD31" s="19"/>
      <c r="AKE31" s="19"/>
      <c r="AKF31" s="19"/>
      <c r="AKG31" s="19"/>
      <c r="AKH31" s="19"/>
      <c r="AKI31" s="19"/>
      <c r="AKJ31" s="19"/>
      <c r="AKK31" s="19"/>
      <c r="AKL31" s="19"/>
      <c r="AKM31" s="19"/>
      <c r="AKN31" s="19"/>
      <c r="AKO31" s="19"/>
      <c r="AKP31" s="19"/>
      <c r="AKQ31" s="19"/>
      <c r="AKR31" s="19"/>
      <c r="AKS31" s="19"/>
      <c r="AKT31" s="19"/>
      <c r="AKU31" s="19"/>
      <c r="AKV31" s="19"/>
      <c r="AKW31" s="19"/>
      <c r="AKX31" s="19"/>
      <c r="AKY31" s="19"/>
      <c r="AKZ31" s="19"/>
      <c r="ALA31" s="19"/>
      <c r="ALB31" s="19"/>
      <c r="ALC31" s="19"/>
      <c r="ALD31" s="19"/>
      <c r="ALE31" s="19"/>
      <c r="ALF31" s="19"/>
      <c r="ALG31" s="19"/>
      <c r="ALH31" s="19"/>
      <c r="ALI31" s="19"/>
      <c r="ALJ31" s="19"/>
      <c r="ALK31" s="19"/>
      <c r="ALL31" s="19"/>
      <c r="ALM31" s="19"/>
      <c r="ALN31" s="19"/>
      <c r="ALO31" s="19"/>
      <c r="ALP31" s="19"/>
      <c r="ALQ31" s="19"/>
      <c r="ALR31" s="19"/>
      <c r="ALS31" s="19"/>
      <c r="ALT31" s="19"/>
      <c r="ALU31" s="19"/>
      <c r="ALV31" s="19"/>
      <c r="ALW31" s="19"/>
      <c r="ALX31" s="19"/>
      <c r="ALY31" s="19"/>
      <c r="ALZ31" s="19"/>
      <c r="AMA31" s="19"/>
      <c r="AMB31" s="19"/>
      <c r="AMC31" s="19"/>
      <c r="AMD31" s="19"/>
      <c r="AME31" s="19"/>
      <c r="AMF31" s="19"/>
      <c r="AMG31" s="19"/>
      <c r="AMH31" s="19"/>
      <c r="AMI31" s="19"/>
      <c r="AMJ31" s="19"/>
    </row>
    <row r="32" spans="1:1024" ht="13.7" customHeight="1" x14ac:dyDescent="0.25">
      <c r="A32" s="27">
        <v>280</v>
      </c>
      <c r="B32" s="20" t="s">
        <v>1241</v>
      </c>
      <c r="C32" s="20" t="s">
        <v>1234</v>
      </c>
      <c r="D32" s="21" t="s">
        <v>1242</v>
      </c>
      <c r="E32" s="35">
        <f>IF(ISNUMBER(SEARCH("_25",D32)), 1, 0)</f>
        <v>0</v>
      </c>
      <c r="F32" s="22" t="s">
        <v>1236</v>
      </c>
      <c r="G32" s="22" t="s">
        <v>1243</v>
      </c>
      <c r="H32" s="22">
        <v>2022</v>
      </c>
      <c r="I32" s="22" t="s">
        <v>185</v>
      </c>
      <c r="J32" s="22" t="s">
        <v>1238</v>
      </c>
      <c r="K32" s="22" t="s">
        <v>2724</v>
      </c>
      <c r="L32" s="22" t="s">
        <v>1239</v>
      </c>
      <c r="M32" s="22" t="s">
        <v>1243</v>
      </c>
      <c r="O32" s="22" t="s">
        <v>52</v>
      </c>
      <c r="P32" s="22" t="s">
        <v>52</v>
      </c>
      <c r="Q32" s="22" t="s">
        <v>2111</v>
      </c>
      <c r="R32" s="22" t="s">
        <v>2112</v>
      </c>
      <c r="S32" s="22">
        <v>4674</v>
      </c>
      <c r="T32" s="22" t="s">
        <v>55</v>
      </c>
      <c r="U32" s="22" t="s">
        <v>56</v>
      </c>
      <c r="V32" s="22" t="s">
        <v>2581</v>
      </c>
      <c r="W32" s="22" t="s">
        <v>2113</v>
      </c>
      <c r="Y32" s="22" t="s">
        <v>57</v>
      </c>
      <c r="Z32" s="22" t="s">
        <v>58</v>
      </c>
      <c r="AA32" s="22" t="s">
        <v>2060</v>
      </c>
      <c r="AB32" s="22" t="s">
        <v>2446</v>
      </c>
      <c r="AG32" s="22" t="s">
        <v>2583</v>
      </c>
      <c r="AI32" s="23" t="s">
        <v>60</v>
      </c>
      <c r="AJ32" s="23" t="s">
        <v>60</v>
      </c>
      <c r="AU32" s="24" t="str">
        <f>VLOOKUP(J32,COD!$B$4:$D$22,3,FALSE())</f>
        <v>006</v>
      </c>
      <c r="AV32" s="25" t="str">
        <f>VLOOKUP(Y32,COD!$B$42:$D$53,3,FALSE())</f>
        <v>006</v>
      </c>
      <c r="AW32" s="25" t="str">
        <f>VLOOKUP(Z32,COD!$B$26:$D$38,3,FALSE())</f>
        <v>012</v>
      </c>
      <c r="AX32" s="25" t="str">
        <f>VLOOKUP(AA32,COD!$B$57:$D$64,3,FALSE())</f>
        <v>001</v>
      </c>
      <c r="AY32" s="25" t="str">
        <f>VLOOKUP(AI32,COD!$B$69:$D$97,3,FALSE())</f>
        <v>004</v>
      </c>
      <c r="AZ32" s="25" t="str">
        <f>VLOOKUP(AJ32,COD!$B$69:$D$97,3,FALSE())</f>
        <v>004</v>
      </c>
    </row>
    <row r="33" spans="1:52" ht="13.7" customHeight="1" x14ac:dyDescent="0.25">
      <c r="A33" s="27">
        <v>337</v>
      </c>
      <c r="B33" s="20" t="s">
        <v>1538</v>
      </c>
      <c r="C33" s="20" t="s">
        <v>1539</v>
      </c>
      <c r="D33" s="21" t="s">
        <v>1540</v>
      </c>
      <c r="E33" s="35">
        <f>IF(ISNUMBER(SEARCH("_25",D33)), 1, 0)</f>
        <v>0</v>
      </c>
      <c r="F33" s="22" t="s">
        <v>1541</v>
      </c>
      <c r="G33" s="22" t="s">
        <v>1542</v>
      </c>
      <c r="H33" s="22">
        <v>2022</v>
      </c>
      <c r="I33" s="22" t="s">
        <v>185</v>
      </c>
      <c r="J33" s="22" t="s">
        <v>67</v>
      </c>
      <c r="K33" s="22" t="s">
        <v>2737</v>
      </c>
      <c r="L33" s="22" t="s">
        <v>1543</v>
      </c>
      <c r="M33" s="22" t="s">
        <v>1542</v>
      </c>
      <c r="O33" s="22" t="s">
        <v>52</v>
      </c>
      <c r="P33" s="22" t="s">
        <v>52</v>
      </c>
      <c r="Q33" s="22" t="s">
        <v>2111</v>
      </c>
      <c r="R33" s="22" t="s">
        <v>2112</v>
      </c>
      <c r="S33" s="22">
        <v>4674</v>
      </c>
      <c r="T33" s="22" t="s">
        <v>55</v>
      </c>
      <c r="U33" s="22" t="s">
        <v>56</v>
      </c>
      <c r="V33" s="22" t="s">
        <v>2581</v>
      </c>
      <c r="W33" s="22" t="s">
        <v>2113</v>
      </c>
      <c r="Y33" s="22" t="s">
        <v>57</v>
      </c>
      <c r="Z33" s="22" t="s">
        <v>58</v>
      </c>
      <c r="AA33" s="22" t="s">
        <v>2060</v>
      </c>
      <c r="AB33" s="22" t="s">
        <v>2499</v>
      </c>
      <c r="AG33" s="22" t="s">
        <v>2117</v>
      </c>
      <c r="AI33" s="23" t="s">
        <v>60</v>
      </c>
      <c r="AJ33" s="23" t="s">
        <v>60</v>
      </c>
      <c r="AU33" s="24" t="str">
        <f>VLOOKUP(J33,COD!$B$4:$D$22,3,FALSE())</f>
        <v>016</v>
      </c>
      <c r="AW33" s="25" t="str">
        <f>VLOOKUP(Z33,COD!$B$26:$D$38,3,FALSE())</f>
        <v>012</v>
      </c>
      <c r="AX33" s="25" t="str">
        <f>VLOOKUP(AA33,COD!$B$57:$D$64,3,FALSE())</f>
        <v>001</v>
      </c>
      <c r="AY33" s="25"/>
      <c r="AZ33" s="25"/>
    </row>
    <row r="34" spans="1:52" ht="13.7" customHeight="1" x14ac:dyDescent="0.25">
      <c r="A34" s="27">
        <v>342</v>
      </c>
      <c r="B34" s="20" t="s">
        <v>1552</v>
      </c>
      <c r="C34" s="20" t="s">
        <v>530</v>
      </c>
      <c r="D34" s="21" t="s">
        <v>1553</v>
      </c>
      <c r="E34" s="35">
        <f>IF(ISNUMBER(SEARCH("_25",D34)), 1, 0)</f>
        <v>0</v>
      </c>
      <c r="F34" s="22" t="s">
        <v>532</v>
      </c>
      <c r="G34" s="22" t="s">
        <v>1554</v>
      </c>
      <c r="H34" s="22">
        <v>2022</v>
      </c>
      <c r="I34" s="22" t="s">
        <v>185</v>
      </c>
      <c r="J34" s="22" t="s">
        <v>503</v>
      </c>
      <c r="K34" s="22" t="s">
        <v>2741</v>
      </c>
      <c r="L34" s="22" t="s">
        <v>1555</v>
      </c>
      <c r="M34" s="22" t="s">
        <v>1554</v>
      </c>
      <c r="O34" s="22" t="s">
        <v>52</v>
      </c>
      <c r="P34" s="22" t="s">
        <v>52</v>
      </c>
      <c r="Q34" s="22" t="s">
        <v>2111</v>
      </c>
      <c r="R34" s="22" t="s">
        <v>2112</v>
      </c>
      <c r="S34" s="22">
        <v>4674</v>
      </c>
      <c r="T34" s="22" t="s">
        <v>55</v>
      </c>
      <c r="U34" s="22" t="s">
        <v>56</v>
      </c>
      <c r="V34" s="22" t="s">
        <v>2581</v>
      </c>
      <c r="W34" s="22" t="s">
        <v>2113</v>
      </c>
      <c r="Y34" s="22" t="s">
        <v>57</v>
      </c>
      <c r="Z34" s="22" t="s">
        <v>58</v>
      </c>
      <c r="AA34" s="22" t="s">
        <v>2060</v>
      </c>
      <c r="AB34" s="22" t="s">
        <v>2502</v>
      </c>
      <c r="AG34" s="22" t="s">
        <v>2582</v>
      </c>
      <c r="AI34" s="23" t="s">
        <v>60</v>
      </c>
      <c r="AJ34" s="23" t="s">
        <v>60</v>
      </c>
      <c r="AU34" s="24" t="str">
        <f>VLOOKUP(J34,COD!$B$4:$D$22,3,FALSE())</f>
        <v>008</v>
      </c>
      <c r="AW34" s="25" t="str">
        <f>VLOOKUP(Z34,COD!$B$26:$D$38,3,FALSE())</f>
        <v>012</v>
      </c>
      <c r="AX34" s="25" t="str">
        <f>VLOOKUP(AA34,COD!$B$57:$D$64,3,FALSE())</f>
        <v>001</v>
      </c>
      <c r="AY34" s="25"/>
      <c r="AZ34" s="25"/>
    </row>
    <row r="35" spans="1:52" ht="13.7" customHeight="1" x14ac:dyDescent="0.25">
      <c r="A35" s="27">
        <v>377</v>
      </c>
      <c r="B35" s="20" t="s">
        <v>1687</v>
      </c>
      <c r="C35" s="20" t="s">
        <v>1561</v>
      </c>
      <c r="D35" s="21" t="s">
        <v>1688</v>
      </c>
      <c r="E35" s="35">
        <f>IF(ISNUMBER(SEARCH("_25",D35)), 1, 0)</f>
        <v>0</v>
      </c>
      <c r="F35" s="22" t="s">
        <v>1563</v>
      </c>
      <c r="G35" s="22" t="s">
        <v>1689</v>
      </c>
      <c r="H35" s="22">
        <v>2022</v>
      </c>
      <c r="I35" s="22" t="s">
        <v>185</v>
      </c>
      <c r="J35" s="22" t="s">
        <v>1566</v>
      </c>
      <c r="K35" s="22" t="s">
        <v>2756</v>
      </c>
      <c r="L35" s="22" t="s">
        <v>2757</v>
      </c>
      <c r="M35" s="22" t="s">
        <v>1689</v>
      </c>
      <c r="N35" s="22" t="s">
        <v>445</v>
      </c>
      <c r="O35" s="22" t="s">
        <v>52</v>
      </c>
      <c r="P35" s="22" t="s">
        <v>52</v>
      </c>
      <c r="Q35" s="22" t="s">
        <v>2111</v>
      </c>
      <c r="R35" s="22" t="s">
        <v>2112</v>
      </c>
      <c r="S35" s="22">
        <v>4674</v>
      </c>
      <c r="T35" s="22" t="s">
        <v>55</v>
      </c>
      <c r="U35" s="22" t="s">
        <v>56</v>
      </c>
      <c r="V35" s="22" t="s">
        <v>2581</v>
      </c>
      <c r="W35" s="22" t="s">
        <v>2113</v>
      </c>
      <c r="Y35" s="22" t="s">
        <v>57</v>
      </c>
      <c r="Z35" s="22" t="s">
        <v>58</v>
      </c>
      <c r="AA35" s="22" t="s">
        <v>2060</v>
      </c>
      <c r="AB35" s="22" t="s">
        <v>2528</v>
      </c>
      <c r="AG35" s="22" t="s">
        <v>2124</v>
      </c>
      <c r="AI35" s="23" t="s">
        <v>60</v>
      </c>
      <c r="AJ35" s="23" t="s">
        <v>60</v>
      </c>
      <c r="AU35" s="24" t="str">
        <f>VLOOKUP(J35,COD!$B$4:$D$22,3,FALSE())</f>
        <v>018</v>
      </c>
      <c r="AW35" s="25" t="str">
        <f>VLOOKUP(Z35,COD!$B$26:$D$38,3,FALSE())</f>
        <v>012</v>
      </c>
      <c r="AX35" s="25" t="str">
        <f>VLOOKUP(AA35,COD!$B$57:$D$64,3,FALSE())</f>
        <v>001</v>
      </c>
      <c r="AY35" s="25"/>
      <c r="AZ35" s="25"/>
    </row>
    <row r="36" spans="1:52" ht="13.7" customHeight="1" x14ac:dyDescent="0.25">
      <c r="A36" s="27">
        <v>434</v>
      </c>
      <c r="B36" s="20" t="s">
        <v>1906</v>
      </c>
      <c r="C36" s="20" t="s">
        <v>1866</v>
      </c>
      <c r="D36" s="21" t="s">
        <v>1907</v>
      </c>
      <c r="E36" s="35">
        <f>IF(ISNUMBER(SEARCH("_25",D36)), 1, 0)</f>
        <v>0</v>
      </c>
      <c r="F36" s="22" t="s">
        <v>1868</v>
      </c>
      <c r="G36" s="22" t="s">
        <v>1908</v>
      </c>
      <c r="H36" s="22">
        <v>2020</v>
      </c>
      <c r="I36" s="22" t="s">
        <v>185</v>
      </c>
      <c r="J36" s="22" t="s">
        <v>347</v>
      </c>
      <c r="K36" s="22" t="s">
        <v>2606</v>
      </c>
      <c r="L36" s="22" t="s">
        <v>1909</v>
      </c>
      <c r="M36" s="22" t="s">
        <v>1910</v>
      </c>
      <c r="O36" s="22" t="s">
        <v>52</v>
      </c>
      <c r="P36" s="22" t="s">
        <v>52</v>
      </c>
      <c r="Q36" s="22" t="s">
        <v>2111</v>
      </c>
      <c r="R36" s="22" t="s">
        <v>2112</v>
      </c>
      <c r="S36" s="22">
        <v>4674</v>
      </c>
      <c r="T36" s="22" t="s">
        <v>55</v>
      </c>
      <c r="U36" s="22" t="s">
        <v>56</v>
      </c>
      <c r="V36" s="22" t="s">
        <v>2581</v>
      </c>
      <c r="W36" s="22" t="s">
        <v>2113</v>
      </c>
      <c r="Y36" s="22" t="s">
        <v>57</v>
      </c>
      <c r="Z36" s="22" t="s">
        <v>58</v>
      </c>
      <c r="AA36" s="22" t="s">
        <v>2060</v>
      </c>
      <c r="AB36" s="22" t="s">
        <v>2574</v>
      </c>
      <c r="AG36" s="22" t="s">
        <v>2584</v>
      </c>
      <c r="AI36" s="23" t="s">
        <v>60</v>
      </c>
      <c r="AJ36" s="23" t="s">
        <v>60</v>
      </c>
      <c r="AU36" s="24" t="str">
        <f>VLOOKUP(J36,COD!$B$4:$D$22,3,FALSE())</f>
        <v>015</v>
      </c>
      <c r="AW36" s="25" t="str">
        <f>VLOOKUP(Z36,COD!$B$26:$D$38,3,FALSE())</f>
        <v>012</v>
      </c>
      <c r="AX36" s="25" t="str">
        <f>VLOOKUP(AA36,COD!$B$57:$D$64,3,FALSE())</f>
        <v>001</v>
      </c>
      <c r="AY36" s="25"/>
      <c r="AZ36" s="25"/>
    </row>
    <row r="37" spans="1:52" ht="13.7" customHeight="1" x14ac:dyDescent="0.25">
      <c r="A37" s="27">
        <v>436</v>
      </c>
      <c r="B37" s="20" t="s">
        <v>1919</v>
      </c>
      <c r="C37" s="20" t="s">
        <v>1866</v>
      </c>
      <c r="D37" s="21" t="s">
        <v>1920</v>
      </c>
      <c r="E37" s="35">
        <f>IF(ISNUMBER(SEARCH("_25",D37)), 1, 0)</f>
        <v>0</v>
      </c>
      <c r="F37" s="22" t="s">
        <v>1868</v>
      </c>
      <c r="G37" s="22" t="s">
        <v>1921</v>
      </c>
      <c r="H37" s="22">
        <v>2022</v>
      </c>
      <c r="I37" s="22" t="s">
        <v>185</v>
      </c>
      <c r="J37" s="22" t="s">
        <v>347</v>
      </c>
      <c r="K37" s="22" t="s">
        <v>2778</v>
      </c>
      <c r="L37" s="22" t="s">
        <v>1922</v>
      </c>
      <c r="M37" s="22" t="s">
        <v>1921</v>
      </c>
      <c r="O37" s="22" t="s">
        <v>52</v>
      </c>
      <c r="P37" s="22" t="s">
        <v>52</v>
      </c>
      <c r="Q37" s="22" t="s">
        <v>2111</v>
      </c>
      <c r="R37" s="22" t="s">
        <v>2112</v>
      </c>
      <c r="S37" s="22">
        <v>4674</v>
      </c>
      <c r="T37" s="22" t="s">
        <v>55</v>
      </c>
      <c r="U37" s="22" t="s">
        <v>56</v>
      </c>
      <c r="V37" s="22" t="s">
        <v>2581</v>
      </c>
      <c r="W37" s="22" t="s">
        <v>2113</v>
      </c>
      <c r="Y37" s="22" t="s">
        <v>57</v>
      </c>
      <c r="Z37" s="22" t="s">
        <v>58</v>
      </c>
      <c r="AA37" s="22" t="s">
        <v>2060</v>
      </c>
      <c r="AB37" s="22" t="s">
        <v>2577</v>
      </c>
      <c r="AG37" s="22" t="s">
        <v>2584</v>
      </c>
      <c r="AI37" s="23" t="s">
        <v>60</v>
      </c>
      <c r="AJ37" s="23" t="s">
        <v>60</v>
      </c>
      <c r="AU37" s="24" t="str">
        <f>VLOOKUP(J37,COD!$B$4:$D$22,3,FALSE())</f>
        <v>015</v>
      </c>
      <c r="AW37" s="25" t="str">
        <f>VLOOKUP(Z37,COD!$B$26:$D$38,3,FALSE())</f>
        <v>012</v>
      </c>
      <c r="AX37" s="25" t="str">
        <f>VLOOKUP(AA37,COD!$B$57:$D$64,3,FALSE())</f>
        <v>001</v>
      </c>
      <c r="AY37" s="25"/>
      <c r="AZ37" s="25"/>
    </row>
    <row r="38" spans="1:52" ht="13.7" customHeight="1" x14ac:dyDescent="0.25">
      <c r="A38" s="27">
        <v>352</v>
      </c>
      <c r="B38" s="20" t="s">
        <v>1591</v>
      </c>
      <c r="C38" s="20" t="s">
        <v>1561</v>
      </c>
      <c r="D38" s="21" t="s">
        <v>1592</v>
      </c>
      <c r="E38" s="35">
        <f>IF(ISNUMBER(SEARCH("_25",D38)), 1, 0)</f>
        <v>0</v>
      </c>
      <c r="F38" s="22" t="s">
        <v>1563</v>
      </c>
      <c r="G38" s="22" t="s">
        <v>1593</v>
      </c>
      <c r="H38" s="22">
        <v>2022</v>
      </c>
      <c r="I38" s="22" t="s">
        <v>1594</v>
      </c>
      <c r="J38" s="22" t="s">
        <v>1566</v>
      </c>
      <c r="K38" s="22" t="s">
        <v>2627</v>
      </c>
      <c r="L38" s="22" t="s">
        <v>1595</v>
      </c>
      <c r="M38" s="22" t="s">
        <v>1596</v>
      </c>
      <c r="O38" s="22" t="s">
        <v>52</v>
      </c>
      <c r="P38" s="22" t="s">
        <v>52</v>
      </c>
      <c r="Q38" s="22" t="s">
        <v>2111</v>
      </c>
      <c r="R38" s="22" t="s">
        <v>2112</v>
      </c>
      <c r="S38" s="22">
        <v>4674</v>
      </c>
      <c r="T38" s="22" t="s">
        <v>55</v>
      </c>
      <c r="U38" s="22" t="s">
        <v>56</v>
      </c>
      <c r="V38" s="22" t="s">
        <v>2581</v>
      </c>
      <c r="W38" s="22" t="s">
        <v>2113</v>
      </c>
      <c r="Y38" s="22" t="s">
        <v>57</v>
      </c>
      <c r="Z38" s="22" t="s">
        <v>58</v>
      </c>
      <c r="AA38" s="22" t="s">
        <v>2060</v>
      </c>
      <c r="AB38" s="22" t="s">
        <v>2509</v>
      </c>
      <c r="AG38" s="22" t="s">
        <v>2124</v>
      </c>
      <c r="AI38" s="23" t="s">
        <v>60</v>
      </c>
      <c r="AJ38" s="23" t="s">
        <v>60</v>
      </c>
      <c r="AU38" s="24" t="str">
        <f>VLOOKUP(J38,COD!$B$4:$D$22,3,FALSE())</f>
        <v>018</v>
      </c>
      <c r="AW38" s="25" t="str">
        <f>VLOOKUP(Z38,COD!$B$26:$D$38,3,FALSE())</f>
        <v>012</v>
      </c>
      <c r="AX38" s="25" t="str">
        <f>VLOOKUP(AA38,COD!$B$57:$D$64,3,FALSE())</f>
        <v>001</v>
      </c>
      <c r="AY38" s="25"/>
      <c r="AZ38" s="25"/>
    </row>
    <row r="39" spans="1:52" ht="13.7" customHeight="1" x14ac:dyDescent="0.25">
      <c r="A39" s="27">
        <v>183</v>
      </c>
      <c r="B39" s="20" t="s">
        <v>855</v>
      </c>
      <c r="C39" s="20" t="s">
        <v>856</v>
      </c>
      <c r="D39" s="21" t="s">
        <v>857</v>
      </c>
      <c r="E39" s="35">
        <f>IF(ISNUMBER(SEARCH("_25",D39)), 1, 0)</f>
        <v>0</v>
      </c>
      <c r="F39" s="22" t="s">
        <v>858</v>
      </c>
      <c r="G39" s="22" t="s">
        <v>859</v>
      </c>
      <c r="H39" s="22">
        <v>2022</v>
      </c>
      <c r="I39" s="22" t="s">
        <v>860</v>
      </c>
      <c r="J39" s="22" t="s">
        <v>67</v>
      </c>
      <c r="K39" s="22" t="s">
        <v>2627</v>
      </c>
      <c r="L39" s="22" t="s">
        <v>861</v>
      </c>
      <c r="M39" s="22" t="s">
        <v>862</v>
      </c>
      <c r="O39" s="22" t="s">
        <v>52</v>
      </c>
      <c r="P39" s="22" t="s">
        <v>52</v>
      </c>
      <c r="Q39" s="22" t="s">
        <v>2111</v>
      </c>
      <c r="R39" s="22" t="s">
        <v>2112</v>
      </c>
      <c r="S39" s="22">
        <v>4674</v>
      </c>
      <c r="T39" s="22" t="s">
        <v>55</v>
      </c>
      <c r="U39" s="22" t="s">
        <v>56</v>
      </c>
      <c r="V39" s="22" t="s">
        <v>2581</v>
      </c>
      <c r="W39" s="22" t="s">
        <v>2113</v>
      </c>
      <c r="Y39" s="22" t="s">
        <v>57</v>
      </c>
      <c r="Z39" s="22" t="s">
        <v>58</v>
      </c>
      <c r="AA39" s="22" t="s">
        <v>2060</v>
      </c>
      <c r="AB39" s="22" t="s">
        <v>2360</v>
      </c>
      <c r="AG39" s="22" t="s">
        <v>2117</v>
      </c>
      <c r="AI39" s="23" t="s">
        <v>60</v>
      </c>
      <c r="AJ39" s="23" t="s">
        <v>60</v>
      </c>
      <c r="AU39" s="24" t="str">
        <f>VLOOKUP(J39,COD!$B$4:$D$22,3,FALSE())</f>
        <v>016</v>
      </c>
      <c r="AV39" s="25" t="str">
        <f>VLOOKUP(Y39,COD!$B$42:$D$53,3,FALSE())</f>
        <v>006</v>
      </c>
      <c r="AW39" s="25" t="str">
        <f>VLOOKUP(Z39,COD!$B$26:$D$38,3,FALSE())</f>
        <v>012</v>
      </c>
      <c r="AX39" s="25" t="str">
        <f>VLOOKUP(AA39,COD!$B$57:$D$64,3,FALSE())</f>
        <v>001</v>
      </c>
      <c r="AY39" s="25" t="str">
        <f>VLOOKUP(AI39,COD!$B$69:$D$97,3,FALSE())</f>
        <v>004</v>
      </c>
      <c r="AZ39" s="25" t="str">
        <f>VLOOKUP(AJ39,COD!$B$69:$D$97,3,FALSE())</f>
        <v>004</v>
      </c>
    </row>
    <row r="40" spans="1:52" ht="13.7" customHeight="1" x14ac:dyDescent="0.25">
      <c r="A40" s="27">
        <v>323</v>
      </c>
      <c r="B40" s="20" t="s">
        <v>1439</v>
      </c>
      <c r="C40" s="20" t="s">
        <v>1440</v>
      </c>
      <c r="D40" s="21" t="s">
        <v>1441</v>
      </c>
      <c r="E40" s="35">
        <f>IF(ISNUMBER(SEARCH("_25",D40)), 1, 0)</f>
        <v>0</v>
      </c>
      <c r="F40" s="22" t="s">
        <v>1442</v>
      </c>
      <c r="G40" s="22" t="s">
        <v>1443</v>
      </c>
      <c r="H40" s="22">
        <v>2017</v>
      </c>
      <c r="I40" s="22" t="s">
        <v>1444</v>
      </c>
      <c r="J40" s="22" t="s">
        <v>1445</v>
      </c>
      <c r="K40" s="22" t="s">
        <v>2592</v>
      </c>
      <c r="L40" s="22" t="s">
        <v>1446</v>
      </c>
      <c r="M40" s="22" t="s">
        <v>1447</v>
      </c>
      <c r="O40" s="22" t="s">
        <v>52</v>
      </c>
      <c r="P40" s="22" t="s">
        <v>52</v>
      </c>
      <c r="Q40" s="22" t="s">
        <v>2111</v>
      </c>
      <c r="R40" s="22" t="s">
        <v>2112</v>
      </c>
      <c r="S40" s="22">
        <v>4674</v>
      </c>
      <c r="T40" s="22" t="s">
        <v>55</v>
      </c>
      <c r="U40" s="22" t="s">
        <v>56</v>
      </c>
      <c r="V40" s="22" t="s">
        <v>2581</v>
      </c>
      <c r="W40" s="22" t="s">
        <v>2113</v>
      </c>
      <c r="Y40" s="22" t="s">
        <v>57</v>
      </c>
      <c r="Z40" s="22" t="s">
        <v>58</v>
      </c>
      <c r="AA40" s="22" t="s">
        <v>2060</v>
      </c>
      <c r="AB40" s="22" t="s">
        <v>2486</v>
      </c>
      <c r="AG40" s="22" t="s">
        <v>2117</v>
      </c>
      <c r="AI40" s="23" t="s">
        <v>60</v>
      </c>
      <c r="AJ40" s="23" t="s">
        <v>60</v>
      </c>
      <c r="AU40" s="24" t="str">
        <f>VLOOKUP(J40,COD!$B$4:$D$22,3,FALSE())</f>
        <v>009</v>
      </c>
      <c r="AV40" s="25" t="str">
        <f>VLOOKUP(Y40,COD!$B$42:$D$53,3,FALSE())</f>
        <v>006</v>
      </c>
      <c r="AW40" s="25" t="str">
        <f>VLOOKUP(Z40,COD!$B$26:$D$38,3,FALSE())</f>
        <v>012</v>
      </c>
      <c r="AX40" s="25" t="str">
        <f>VLOOKUP(AA40,COD!$B$57:$D$64,3,FALSE())</f>
        <v>001</v>
      </c>
      <c r="AY40" s="25" t="str">
        <f>VLOOKUP(AI40,COD!$B$69:$D$97,3,FALSE())</f>
        <v>004</v>
      </c>
      <c r="AZ40" s="25" t="str">
        <f>VLOOKUP(AJ40,COD!$B$69:$D$97,3,FALSE())</f>
        <v>004</v>
      </c>
    </row>
    <row r="41" spans="1:52" ht="13.7" customHeight="1" x14ac:dyDescent="0.25">
      <c r="A41" s="27">
        <v>34</v>
      </c>
      <c r="B41" s="20" t="s">
        <v>227</v>
      </c>
      <c r="C41" s="20" t="s">
        <v>213</v>
      </c>
      <c r="D41" s="21" t="s">
        <v>228</v>
      </c>
      <c r="E41" s="35">
        <f>IF(ISNUMBER(SEARCH("_25",D41)), 1, 0)</f>
        <v>0</v>
      </c>
      <c r="F41" s="22" t="s">
        <v>215</v>
      </c>
      <c r="G41" s="22" t="s">
        <v>229</v>
      </c>
      <c r="H41" s="22">
        <v>2003</v>
      </c>
      <c r="I41" s="22" t="s">
        <v>230</v>
      </c>
      <c r="J41" s="22" t="s">
        <v>218</v>
      </c>
      <c r="K41" s="22" t="s">
        <v>2612</v>
      </c>
      <c r="L41" s="22" t="s">
        <v>231</v>
      </c>
      <c r="M41" s="22" t="s">
        <v>229</v>
      </c>
      <c r="O41" s="22" t="s">
        <v>52</v>
      </c>
      <c r="P41" s="22" t="s">
        <v>52</v>
      </c>
      <c r="Q41" s="22" t="s">
        <v>2111</v>
      </c>
      <c r="R41" s="22" t="s">
        <v>2112</v>
      </c>
      <c r="S41" s="22">
        <v>4674</v>
      </c>
      <c r="T41" s="22" t="s">
        <v>55</v>
      </c>
      <c r="U41" s="22" t="s">
        <v>56</v>
      </c>
      <c r="V41" s="22" t="s">
        <v>2581</v>
      </c>
      <c r="W41" s="22" t="s">
        <v>2113</v>
      </c>
      <c r="Y41" s="22" t="s">
        <v>57</v>
      </c>
      <c r="Z41" s="22" t="s">
        <v>58</v>
      </c>
      <c r="AA41" s="22" t="s">
        <v>2060</v>
      </c>
      <c r="AB41" s="22" t="s">
        <v>2247</v>
      </c>
      <c r="AG41" s="22" t="s">
        <v>2124</v>
      </c>
      <c r="AI41" s="23" t="s">
        <v>60</v>
      </c>
      <c r="AJ41" s="23" t="s">
        <v>60</v>
      </c>
      <c r="AU41" s="24" t="str">
        <f>VLOOKUP(J41,COD!$B$4:$D$22,3,FALSE())</f>
        <v>017</v>
      </c>
      <c r="AV41" s="25" t="str">
        <f>VLOOKUP(Y41,COD!$B$42:$D$53,3,FALSE())</f>
        <v>006</v>
      </c>
      <c r="AW41" s="25" t="str">
        <f>VLOOKUP(Z41,COD!$B$26:$D$38,3,FALSE())</f>
        <v>012</v>
      </c>
      <c r="AX41" s="25" t="str">
        <f>VLOOKUP(AA41,COD!$B$57:$D$64,3,FALSE())</f>
        <v>001</v>
      </c>
      <c r="AY41" s="25" t="str">
        <f>VLOOKUP(AI41,COD!$B$69:$D$97,3,FALSE())</f>
        <v>004</v>
      </c>
      <c r="AZ41" s="25" t="str">
        <f>VLOOKUP(AJ41,COD!$B$69:$D$97,3,FALSE())</f>
        <v>004</v>
      </c>
    </row>
    <row r="42" spans="1:52" ht="13.7" customHeight="1" x14ac:dyDescent="0.25">
      <c r="A42" s="27">
        <v>36</v>
      </c>
      <c r="B42" s="20" t="s">
        <v>235</v>
      </c>
      <c r="C42" s="20" t="s">
        <v>213</v>
      </c>
      <c r="D42" s="21" t="s">
        <v>236</v>
      </c>
      <c r="E42" s="35">
        <f>IF(ISNUMBER(SEARCH("_25",D42)), 1, 0)</f>
        <v>0</v>
      </c>
      <c r="F42" s="22" t="s">
        <v>215</v>
      </c>
      <c r="G42" s="22" t="s">
        <v>237</v>
      </c>
      <c r="H42" s="22">
        <v>2003</v>
      </c>
      <c r="I42" s="22" t="s">
        <v>230</v>
      </c>
      <c r="J42" s="22" t="s">
        <v>218</v>
      </c>
      <c r="K42" s="22" t="s">
        <v>2614</v>
      </c>
      <c r="L42" s="22" t="s">
        <v>238</v>
      </c>
      <c r="M42" s="22" t="s">
        <v>237</v>
      </c>
      <c r="O42" s="22" t="s">
        <v>52</v>
      </c>
      <c r="P42" s="22" t="s">
        <v>52</v>
      </c>
      <c r="Q42" s="22" t="s">
        <v>2111</v>
      </c>
      <c r="R42" s="22" t="s">
        <v>2112</v>
      </c>
      <c r="S42" s="22">
        <v>4674</v>
      </c>
      <c r="T42" s="22" t="s">
        <v>55</v>
      </c>
      <c r="U42" s="22" t="s">
        <v>56</v>
      </c>
      <c r="V42" s="22" t="s">
        <v>2581</v>
      </c>
      <c r="W42" s="22" t="s">
        <v>2113</v>
      </c>
      <c r="Y42" s="22" t="s">
        <v>57</v>
      </c>
      <c r="Z42" s="22" t="s">
        <v>58</v>
      </c>
      <c r="AA42" s="22" t="s">
        <v>2060</v>
      </c>
      <c r="AB42" s="22" t="s">
        <v>2248</v>
      </c>
      <c r="AG42" s="22" t="s">
        <v>2124</v>
      </c>
      <c r="AI42" s="23" t="s">
        <v>60</v>
      </c>
      <c r="AJ42" s="23" t="s">
        <v>60</v>
      </c>
      <c r="AU42" s="24" t="str">
        <f>VLOOKUP(J42,COD!$B$4:$D$22,3,FALSE())</f>
        <v>017</v>
      </c>
      <c r="AV42" s="25" t="str">
        <f>VLOOKUP(Y42,COD!$B$42:$D$53,3,FALSE())</f>
        <v>006</v>
      </c>
      <c r="AW42" s="25" t="str">
        <f>VLOOKUP(Z42,COD!$B$26:$D$38,3,FALSE())</f>
        <v>012</v>
      </c>
      <c r="AX42" s="25" t="str">
        <f>VLOOKUP(AA42,COD!$B$57:$D$64,3,FALSE())</f>
        <v>001</v>
      </c>
      <c r="AY42" s="25" t="str">
        <f>VLOOKUP(AI42,COD!$B$69:$D$97,3,FALSE())</f>
        <v>004</v>
      </c>
      <c r="AZ42" s="25" t="str">
        <f>VLOOKUP(AJ42,COD!$B$69:$D$97,3,FALSE())</f>
        <v>004</v>
      </c>
    </row>
    <row r="43" spans="1:52" ht="13.7" customHeight="1" x14ac:dyDescent="0.25">
      <c r="A43" s="27">
        <v>43</v>
      </c>
      <c r="B43" s="20" t="s">
        <v>259</v>
      </c>
      <c r="C43" s="20" t="s">
        <v>213</v>
      </c>
      <c r="D43" s="21" t="s">
        <v>260</v>
      </c>
      <c r="E43" s="35">
        <f>IF(ISNUMBER(SEARCH("_25",D43)), 1, 0)</f>
        <v>0</v>
      </c>
      <c r="F43" s="22" t="s">
        <v>215</v>
      </c>
      <c r="G43" s="22" t="s">
        <v>261</v>
      </c>
      <c r="H43" s="22">
        <v>2003</v>
      </c>
      <c r="I43" s="22" t="s">
        <v>230</v>
      </c>
      <c r="J43" s="22" t="s">
        <v>218</v>
      </c>
      <c r="K43" s="22" t="s">
        <v>2614</v>
      </c>
      <c r="L43" s="22" t="s">
        <v>262</v>
      </c>
      <c r="M43" s="22" t="s">
        <v>261</v>
      </c>
      <c r="O43" s="22" t="s">
        <v>52</v>
      </c>
      <c r="P43" s="22" t="s">
        <v>52</v>
      </c>
      <c r="Q43" s="22" t="s">
        <v>2111</v>
      </c>
      <c r="R43" s="22" t="s">
        <v>2112</v>
      </c>
      <c r="S43" s="22">
        <v>4674</v>
      </c>
      <c r="T43" s="22" t="s">
        <v>55</v>
      </c>
      <c r="U43" s="22" t="s">
        <v>56</v>
      </c>
      <c r="V43" s="22" t="s">
        <v>2581</v>
      </c>
      <c r="W43" s="22" t="s">
        <v>2113</v>
      </c>
      <c r="Y43" s="22" t="s">
        <v>57</v>
      </c>
      <c r="Z43" s="22" t="s">
        <v>58</v>
      </c>
      <c r="AA43" s="22" t="s">
        <v>2060</v>
      </c>
      <c r="AB43" s="22" t="s">
        <v>2251</v>
      </c>
      <c r="AG43" s="22" t="s">
        <v>2124</v>
      </c>
      <c r="AI43" s="23" t="s">
        <v>60</v>
      </c>
      <c r="AJ43" s="23" t="s">
        <v>60</v>
      </c>
      <c r="AU43" s="24" t="str">
        <f>VLOOKUP(J43,COD!$B$4:$D$22,3,FALSE())</f>
        <v>017</v>
      </c>
      <c r="AV43" s="25" t="str">
        <f>VLOOKUP(Y43,COD!$B$42:$D$53,3,FALSE())</f>
        <v>006</v>
      </c>
      <c r="AW43" s="25" t="str">
        <f>VLOOKUP(Z43,COD!$B$26:$D$38,3,FALSE())</f>
        <v>012</v>
      </c>
      <c r="AX43" s="25" t="str">
        <f>VLOOKUP(AA43,COD!$B$57:$D$64,3,FALSE())</f>
        <v>001</v>
      </c>
      <c r="AY43" s="25" t="str">
        <f>VLOOKUP(AI43,COD!$B$69:$D$97,3,FALSE())</f>
        <v>004</v>
      </c>
      <c r="AZ43" s="25" t="str">
        <f>VLOOKUP(AJ43,COD!$B$69:$D$97,3,FALSE())</f>
        <v>004</v>
      </c>
    </row>
    <row r="44" spans="1:52" ht="13.7" customHeight="1" x14ac:dyDescent="0.25">
      <c r="A44" s="27">
        <v>44</v>
      </c>
      <c r="B44" s="20" t="s">
        <v>263</v>
      </c>
      <c r="C44" s="20" t="s">
        <v>213</v>
      </c>
      <c r="D44" s="21" t="s">
        <v>264</v>
      </c>
      <c r="E44" s="35">
        <f>IF(ISNUMBER(SEARCH("_25",D44)), 1, 0)</f>
        <v>0</v>
      </c>
      <c r="F44" s="22" t="s">
        <v>215</v>
      </c>
      <c r="G44" s="22" t="s">
        <v>265</v>
      </c>
      <c r="H44" s="22">
        <v>2003</v>
      </c>
      <c r="I44" s="22" t="s">
        <v>230</v>
      </c>
      <c r="J44" s="22" t="s">
        <v>218</v>
      </c>
      <c r="K44" s="22" t="s">
        <v>2614</v>
      </c>
      <c r="L44" s="22" t="s">
        <v>266</v>
      </c>
      <c r="M44" s="22" t="s">
        <v>265</v>
      </c>
      <c r="O44" s="22" t="s">
        <v>52</v>
      </c>
      <c r="P44" s="22" t="s">
        <v>52</v>
      </c>
      <c r="Q44" s="22" t="s">
        <v>2111</v>
      </c>
      <c r="R44" s="22" t="s">
        <v>2112</v>
      </c>
      <c r="S44" s="22">
        <v>4674</v>
      </c>
      <c r="T44" s="22" t="s">
        <v>55</v>
      </c>
      <c r="U44" s="22" t="s">
        <v>56</v>
      </c>
      <c r="V44" s="22" t="s">
        <v>2581</v>
      </c>
      <c r="W44" s="22" t="s">
        <v>2113</v>
      </c>
      <c r="Y44" s="22" t="s">
        <v>57</v>
      </c>
      <c r="Z44" s="22" t="s">
        <v>58</v>
      </c>
      <c r="AA44" s="22" t="s">
        <v>2060</v>
      </c>
      <c r="AB44" s="22" t="s">
        <v>2252</v>
      </c>
      <c r="AG44" s="22" t="s">
        <v>2124</v>
      </c>
      <c r="AI44" s="23" t="s">
        <v>60</v>
      </c>
      <c r="AJ44" s="23" t="s">
        <v>60</v>
      </c>
      <c r="AU44" s="24" t="str">
        <f>VLOOKUP(J44,COD!$B$4:$D$22,3,FALSE())</f>
        <v>017</v>
      </c>
      <c r="AV44" s="25" t="str">
        <f>VLOOKUP(Y44,COD!$B$42:$D$53,3,FALSE())</f>
        <v>006</v>
      </c>
      <c r="AW44" s="25" t="str">
        <f>VLOOKUP(Z44,COD!$B$26:$D$38,3,FALSE())</f>
        <v>012</v>
      </c>
      <c r="AX44" s="25" t="str">
        <f>VLOOKUP(AA44,COD!$B$57:$D$64,3,FALSE())</f>
        <v>001</v>
      </c>
      <c r="AY44" s="25" t="str">
        <f>VLOOKUP(AI44,COD!$B$69:$D$97,3,FALSE())</f>
        <v>004</v>
      </c>
      <c r="AZ44" s="25" t="str">
        <f>VLOOKUP(AJ44,COD!$B$69:$D$97,3,FALSE())</f>
        <v>004</v>
      </c>
    </row>
    <row r="45" spans="1:52" ht="13.7" customHeight="1" x14ac:dyDescent="0.25">
      <c r="A45" s="27">
        <v>45</v>
      </c>
      <c r="B45" s="20" t="s">
        <v>267</v>
      </c>
      <c r="C45" s="20" t="s">
        <v>213</v>
      </c>
      <c r="D45" s="21" t="s">
        <v>268</v>
      </c>
      <c r="E45" s="35">
        <f>IF(ISNUMBER(SEARCH("_25",D45)), 1, 0)</f>
        <v>0</v>
      </c>
      <c r="F45" s="22" t="s">
        <v>215</v>
      </c>
      <c r="G45" s="22" t="s">
        <v>269</v>
      </c>
      <c r="H45" s="22">
        <v>2003</v>
      </c>
      <c r="I45" s="22" t="s">
        <v>230</v>
      </c>
      <c r="J45" s="22" t="s">
        <v>218</v>
      </c>
      <c r="K45" s="22" t="s">
        <v>2612</v>
      </c>
      <c r="L45" s="22" t="s">
        <v>270</v>
      </c>
      <c r="M45" s="22" t="s">
        <v>269</v>
      </c>
      <c r="O45" s="22" t="s">
        <v>52</v>
      </c>
      <c r="P45" s="22" t="s">
        <v>52</v>
      </c>
      <c r="Q45" s="22" t="s">
        <v>2111</v>
      </c>
      <c r="R45" s="22" t="s">
        <v>2112</v>
      </c>
      <c r="S45" s="22">
        <v>4674</v>
      </c>
      <c r="T45" s="22" t="s">
        <v>55</v>
      </c>
      <c r="U45" s="22" t="s">
        <v>56</v>
      </c>
      <c r="V45" s="22" t="s">
        <v>2581</v>
      </c>
      <c r="W45" s="22" t="s">
        <v>2113</v>
      </c>
      <c r="Y45" s="22" t="s">
        <v>57</v>
      </c>
      <c r="Z45" s="22" t="s">
        <v>58</v>
      </c>
      <c r="AA45" s="22" t="s">
        <v>2060</v>
      </c>
      <c r="AB45" s="22" t="s">
        <v>2253</v>
      </c>
      <c r="AG45" s="22" t="s">
        <v>2124</v>
      </c>
      <c r="AI45" s="23" t="s">
        <v>60</v>
      </c>
      <c r="AJ45" s="23" t="s">
        <v>60</v>
      </c>
      <c r="AU45" s="24" t="str">
        <f>VLOOKUP(J45,COD!$B$4:$D$22,3,FALSE())</f>
        <v>017</v>
      </c>
      <c r="AV45" s="25" t="str">
        <f>VLOOKUP(Y45,COD!$B$42:$D$53,3,FALSE())</f>
        <v>006</v>
      </c>
      <c r="AW45" s="25" t="str">
        <f>VLOOKUP(Z45,COD!$B$26:$D$38,3,FALSE())</f>
        <v>012</v>
      </c>
      <c r="AX45" s="25" t="str">
        <f>VLOOKUP(AA45,COD!$B$57:$D$64,3,FALSE())</f>
        <v>001</v>
      </c>
      <c r="AY45" s="25" t="str">
        <f>VLOOKUP(AI45,COD!$B$69:$D$97,3,FALSE())</f>
        <v>004</v>
      </c>
      <c r="AZ45" s="25" t="str">
        <f>VLOOKUP(AJ45,COD!$B$69:$D$97,3,FALSE())</f>
        <v>004</v>
      </c>
    </row>
    <row r="46" spans="1:52" ht="13.7" customHeight="1" x14ac:dyDescent="0.25">
      <c r="A46" s="27">
        <v>50</v>
      </c>
      <c r="B46" s="20" t="s">
        <v>288</v>
      </c>
      <c r="C46" s="20" t="s">
        <v>213</v>
      </c>
      <c r="D46" s="21" t="s">
        <v>289</v>
      </c>
      <c r="E46" s="35">
        <f>IF(ISNUMBER(SEARCH("_25",D46)), 1, 0)</f>
        <v>0</v>
      </c>
      <c r="F46" s="22" t="s">
        <v>215</v>
      </c>
      <c r="G46" s="22" t="s">
        <v>290</v>
      </c>
      <c r="H46" s="22">
        <v>2003</v>
      </c>
      <c r="I46" s="22" t="s">
        <v>230</v>
      </c>
      <c r="J46" s="22" t="s">
        <v>218</v>
      </c>
      <c r="K46" s="22" t="s">
        <v>2614</v>
      </c>
      <c r="L46" s="22" t="s">
        <v>291</v>
      </c>
      <c r="M46" s="22" t="s">
        <v>290</v>
      </c>
      <c r="O46" s="22" t="s">
        <v>52</v>
      </c>
      <c r="P46" s="22" t="s">
        <v>52</v>
      </c>
      <c r="Q46" s="22" t="s">
        <v>2111</v>
      </c>
      <c r="R46" s="22" t="s">
        <v>2112</v>
      </c>
      <c r="S46" s="22">
        <v>4674</v>
      </c>
      <c r="T46" s="22" t="s">
        <v>55</v>
      </c>
      <c r="U46" s="22" t="s">
        <v>56</v>
      </c>
      <c r="V46" s="22" t="s">
        <v>2581</v>
      </c>
      <c r="W46" s="22" t="s">
        <v>2113</v>
      </c>
      <c r="Y46" s="22" t="s">
        <v>57</v>
      </c>
      <c r="Z46" s="22" t="s">
        <v>58</v>
      </c>
      <c r="AA46" s="22" t="s">
        <v>2060</v>
      </c>
      <c r="AB46" s="22" t="s">
        <v>2257</v>
      </c>
      <c r="AG46" s="22" t="s">
        <v>2124</v>
      </c>
      <c r="AI46" s="23" t="s">
        <v>60</v>
      </c>
      <c r="AJ46" s="23" t="s">
        <v>60</v>
      </c>
      <c r="AU46" s="24" t="str">
        <f>VLOOKUP(J46,COD!$B$4:$D$22,3,FALSE())</f>
        <v>017</v>
      </c>
      <c r="AV46" s="25" t="str">
        <f>VLOOKUP(Y46,COD!$B$42:$D$53,3,FALSE())</f>
        <v>006</v>
      </c>
      <c r="AW46" s="25" t="str">
        <f>VLOOKUP(Z46,COD!$B$26:$D$38,3,FALSE())</f>
        <v>012</v>
      </c>
      <c r="AX46" s="25" t="str">
        <f>VLOOKUP(AA46,COD!$B$57:$D$64,3,FALSE())</f>
        <v>001</v>
      </c>
      <c r="AY46" s="25" t="str">
        <f>VLOOKUP(AI46,COD!$B$69:$D$97,3,FALSE())</f>
        <v>004</v>
      </c>
      <c r="AZ46" s="25" t="str">
        <f>VLOOKUP(AJ46,COD!$B$69:$D$97,3,FALSE())</f>
        <v>004</v>
      </c>
    </row>
    <row r="47" spans="1:52" ht="13.7" customHeight="1" x14ac:dyDescent="0.25">
      <c r="A47" s="27">
        <v>51</v>
      </c>
      <c r="B47" s="20" t="s">
        <v>292</v>
      </c>
      <c r="C47" s="20" t="s">
        <v>213</v>
      </c>
      <c r="D47" s="21" t="s">
        <v>293</v>
      </c>
      <c r="E47" s="35">
        <f>IF(ISNUMBER(SEARCH("_25",D47)), 1, 0)</f>
        <v>0</v>
      </c>
      <c r="F47" s="22" t="s">
        <v>215</v>
      </c>
      <c r="G47" s="22" t="s">
        <v>294</v>
      </c>
      <c r="H47" s="22">
        <v>2003</v>
      </c>
      <c r="I47" s="22" t="s">
        <v>230</v>
      </c>
      <c r="J47" s="22" t="s">
        <v>218</v>
      </c>
      <c r="K47" s="22" t="s">
        <v>2614</v>
      </c>
      <c r="L47" s="22" t="s">
        <v>295</v>
      </c>
      <c r="M47" s="22" t="s">
        <v>294</v>
      </c>
      <c r="O47" s="22" t="s">
        <v>52</v>
      </c>
      <c r="P47" s="22" t="s">
        <v>52</v>
      </c>
      <c r="Q47" s="22" t="s">
        <v>2111</v>
      </c>
      <c r="R47" s="22" t="s">
        <v>2112</v>
      </c>
      <c r="S47" s="22">
        <v>4674</v>
      </c>
      <c r="T47" s="22" t="s">
        <v>55</v>
      </c>
      <c r="U47" s="22" t="s">
        <v>56</v>
      </c>
      <c r="V47" s="22" t="s">
        <v>2581</v>
      </c>
      <c r="W47" s="22" t="s">
        <v>2113</v>
      </c>
      <c r="Y47" s="22" t="s">
        <v>57</v>
      </c>
      <c r="Z47" s="22" t="s">
        <v>58</v>
      </c>
      <c r="AA47" s="22" t="s">
        <v>2060</v>
      </c>
      <c r="AB47" s="22" t="s">
        <v>2258</v>
      </c>
      <c r="AG47" s="22" t="s">
        <v>2124</v>
      </c>
      <c r="AI47" s="23" t="s">
        <v>60</v>
      </c>
      <c r="AJ47" s="23" t="s">
        <v>60</v>
      </c>
      <c r="AU47" s="24" t="str">
        <f>VLOOKUP(J47,COD!$B$4:$D$22,3,FALSE())</f>
        <v>017</v>
      </c>
      <c r="AV47" s="25" t="str">
        <f>VLOOKUP(Y47,COD!$B$42:$D$53,3,FALSE())</f>
        <v>006</v>
      </c>
      <c r="AW47" s="25" t="str">
        <f>VLOOKUP(Z47,COD!$B$26:$D$38,3,FALSE())</f>
        <v>012</v>
      </c>
      <c r="AX47" s="25" t="str">
        <f>VLOOKUP(AA47,COD!$B$57:$D$64,3,FALSE())</f>
        <v>001</v>
      </c>
      <c r="AY47" s="25" t="str">
        <f>VLOOKUP(AI47,COD!$B$69:$D$97,3,FALSE())</f>
        <v>004</v>
      </c>
      <c r="AZ47" s="25" t="str">
        <f>VLOOKUP(AJ47,COD!$B$69:$D$97,3,FALSE())</f>
        <v>004</v>
      </c>
    </row>
    <row r="48" spans="1:52" ht="13.7" customHeight="1" x14ac:dyDescent="0.25">
      <c r="A48" s="27">
        <v>52</v>
      </c>
      <c r="B48" s="20" t="s">
        <v>329</v>
      </c>
      <c r="C48" s="20" t="s">
        <v>319</v>
      </c>
      <c r="D48" s="21" t="s">
        <v>330</v>
      </c>
      <c r="E48" s="35">
        <f>IF(ISNUMBER(SEARCH("_25",D48)), 1, 0)</f>
        <v>0</v>
      </c>
      <c r="F48" s="22" t="s">
        <v>321</v>
      </c>
      <c r="G48" s="22" t="s">
        <v>331</v>
      </c>
      <c r="H48" s="22">
        <v>2003</v>
      </c>
      <c r="I48" s="22" t="s">
        <v>230</v>
      </c>
      <c r="J48" s="22" t="s">
        <v>312</v>
      </c>
      <c r="K48" s="22" t="s">
        <v>2612</v>
      </c>
      <c r="L48" s="22" t="s">
        <v>332</v>
      </c>
      <c r="M48" s="22" t="s">
        <v>331</v>
      </c>
      <c r="O48" s="22" t="s">
        <v>52</v>
      </c>
      <c r="P48" s="22" t="s">
        <v>52</v>
      </c>
      <c r="Q48" s="22" t="s">
        <v>2111</v>
      </c>
      <c r="R48" s="22" t="s">
        <v>2112</v>
      </c>
      <c r="S48" s="22">
        <v>4674</v>
      </c>
      <c r="T48" s="22" t="s">
        <v>55</v>
      </c>
      <c r="U48" s="22" t="s">
        <v>56</v>
      </c>
      <c r="V48" s="22" t="s">
        <v>2581</v>
      </c>
      <c r="W48" s="22" t="s">
        <v>2113</v>
      </c>
      <c r="Y48" s="22" t="s">
        <v>57</v>
      </c>
      <c r="Z48" s="22" t="s">
        <v>58</v>
      </c>
      <c r="AA48" s="22" t="s">
        <v>2060</v>
      </c>
      <c r="AB48" s="22" t="s">
        <v>2261</v>
      </c>
      <c r="AG48" s="22" t="s">
        <v>2117</v>
      </c>
      <c r="AI48" s="23" t="s">
        <v>60</v>
      </c>
      <c r="AJ48" s="23" t="s">
        <v>60</v>
      </c>
      <c r="AU48" s="24" t="str">
        <f>VLOOKUP(J48,COD!$B$4:$D$22,3,FALSE())</f>
        <v>005</v>
      </c>
      <c r="AV48" s="25" t="str">
        <f>VLOOKUP(Y48,COD!$B$42:$D$53,3,FALSE())</f>
        <v>006</v>
      </c>
      <c r="AW48" s="25" t="str">
        <f>VLOOKUP(Z48,COD!$B$26:$D$38,3,FALSE())</f>
        <v>012</v>
      </c>
      <c r="AX48" s="25" t="str">
        <f>VLOOKUP(AA48,COD!$B$57:$D$64,3,FALSE())</f>
        <v>001</v>
      </c>
      <c r="AY48" s="25" t="str">
        <f>VLOOKUP(AI48,COD!$B$69:$D$97,3,FALSE())</f>
        <v>004</v>
      </c>
      <c r="AZ48" s="25" t="str">
        <f>VLOOKUP(AJ48,COD!$B$69:$D$97,3,FALSE())</f>
        <v>004</v>
      </c>
    </row>
    <row r="49" spans="1:52" ht="13.7" customHeight="1" x14ac:dyDescent="0.25">
      <c r="A49" s="27">
        <v>254</v>
      </c>
      <c r="B49" s="20" t="s">
        <v>1136</v>
      </c>
      <c r="C49" s="20" t="s">
        <v>968</v>
      </c>
      <c r="D49" s="21" t="s">
        <v>1137</v>
      </c>
      <c r="E49" s="35">
        <f>IF(ISNUMBER(SEARCH("_25",D49)), 1, 0)</f>
        <v>0</v>
      </c>
      <c r="F49" s="22" t="s">
        <v>970</v>
      </c>
      <c r="G49" s="22" t="s">
        <v>1138</v>
      </c>
      <c r="H49" s="22">
        <v>2003</v>
      </c>
      <c r="I49" s="22" t="s">
        <v>230</v>
      </c>
      <c r="J49" s="22" t="s">
        <v>972</v>
      </c>
      <c r="K49" s="22" t="s">
        <v>2614</v>
      </c>
      <c r="L49" s="22" t="s">
        <v>1139</v>
      </c>
      <c r="M49" s="22" t="s">
        <v>1138</v>
      </c>
      <c r="O49" s="22" t="s">
        <v>52</v>
      </c>
      <c r="P49" s="22" t="s">
        <v>52</v>
      </c>
      <c r="Q49" s="22" t="s">
        <v>2111</v>
      </c>
      <c r="R49" s="22" t="s">
        <v>2112</v>
      </c>
      <c r="S49" s="22">
        <v>4674</v>
      </c>
      <c r="T49" s="22" t="s">
        <v>55</v>
      </c>
      <c r="U49" s="22" t="s">
        <v>56</v>
      </c>
      <c r="V49" s="22" t="s">
        <v>2581</v>
      </c>
      <c r="W49" s="22" t="s">
        <v>2113</v>
      </c>
      <c r="Y49" s="22" t="s">
        <v>57</v>
      </c>
      <c r="Z49" s="22" t="s">
        <v>58</v>
      </c>
      <c r="AA49" s="22" t="s">
        <v>2060</v>
      </c>
      <c r="AB49" s="22" t="s">
        <v>2422</v>
      </c>
      <c r="AG49" s="22" t="s">
        <v>2585</v>
      </c>
      <c r="AI49" s="23" t="s">
        <v>60</v>
      </c>
      <c r="AJ49" s="23" t="s">
        <v>60</v>
      </c>
      <c r="AU49" s="24" t="str">
        <f>VLOOKUP(J49,COD!$B$4:$D$22,3,FALSE())</f>
        <v>004</v>
      </c>
      <c r="AV49" s="25" t="str">
        <f>VLOOKUP(Y49,COD!$B$42:$D$53,3,FALSE())</f>
        <v>006</v>
      </c>
      <c r="AW49" s="25" t="str">
        <f>VLOOKUP(Z49,COD!$B$26:$D$38,3,FALSE())</f>
        <v>012</v>
      </c>
      <c r="AX49" s="25" t="str">
        <f>VLOOKUP(AA49,COD!$B$57:$D$64,3,FALSE())</f>
        <v>001</v>
      </c>
      <c r="AY49" s="25" t="str">
        <f>VLOOKUP(AI49,COD!$B$69:$D$97,3,FALSE())</f>
        <v>004</v>
      </c>
      <c r="AZ49" s="25" t="str">
        <f>VLOOKUP(AJ49,COD!$B$69:$D$97,3,FALSE())</f>
        <v>004</v>
      </c>
    </row>
    <row r="50" spans="1:52" ht="13.7" customHeight="1" x14ac:dyDescent="0.25">
      <c r="A50" s="27">
        <v>437</v>
      </c>
      <c r="B50" s="20" t="s">
        <v>1939</v>
      </c>
      <c r="C50" s="20" t="s">
        <v>133</v>
      </c>
      <c r="D50" s="21" t="s">
        <v>1940</v>
      </c>
      <c r="E50" s="35">
        <f>IF(ISNUMBER(SEARCH("_25",D50)), 1, 0)</f>
        <v>0</v>
      </c>
      <c r="F50" s="22" t="s">
        <v>135</v>
      </c>
      <c r="G50" s="22" t="s">
        <v>1941</v>
      </c>
      <c r="H50" s="22">
        <v>2003</v>
      </c>
      <c r="I50" s="22" t="s">
        <v>230</v>
      </c>
      <c r="J50" s="22" t="s">
        <v>138</v>
      </c>
      <c r="K50" s="22" t="s">
        <v>2614</v>
      </c>
      <c r="L50" s="22" t="s">
        <v>1942</v>
      </c>
      <c r="M50" s="22" t="s">
        <v>1943</v>
      </c>
      <c r="O50" s="22" t="s">
        <v>52</v>
      </c>
      <c r="P50" s="22" t="s">
        <v>52</v>
      </c>
      <c r="Q50" s="22" t="s">
        <v>2111</v>
      </c>
      <c r="R50" s="22" t="s">
        <v>2112</v>
      </c>
      <c r="S50" s="22">
        <v>4674</v>
      </c>
      <c r="T50" s="22" t="s">
        <v>55</v>
      </c>
      <c r="U50" s="22" t="s">
        <v>56</v>
      </c>
      <c r="V50" s="22" t="s">
        <v>2581</v>
      </c>
      <c r="W50" s="22" t="s">
        <v>2113</v>
      </c>
      <c r="Y50" s="22" t="s">
        <v>57</v>
      </c>
      <c r="Z50" s="22" t="s">
        <v>58</v>
      </c>
      <c r="AA50" s="22" t="s">
        <v>2060</v>
      </c>
      <c r="AB50" s="22" t="s">
        <v>2578</v>
      </c>
      <c r="AG50" s="22" t="s">
        <v>2117</v>
      </c>
      <c r="AI50" s="23" t="s">
        <v>60</v>
      </c>
      <c r="AJ50" s="23" t="s">
        <v>60</v>
      </c>
      <c r="AU50" s="24" t="str">
        <f>VLOOKUP(J50,COD!$B$4:$D$22,3,FALSE())</f>
        <v>002</v>
      </c>
      <c r="AW50" s="25" t="str">
        <f>VLOOKUP(Z50,COD!$B$26:$D$38,3,FALSE())</f>
        <v>012</v>
      </c>
      <c r="AX50" s="25" t="str">
        <f>VLOOKUP(AA50,COD!$B$57:$D$64,3,FALSE())</f>
        <v>001</v>
      </c>
      <c r="AY50" s="25"/>
      <c r="AZ50" s="25"/>
    </row>
    <row r="51" spans="1:52" ht="13.7" customHeight="1" x14ac:dyDescent="0.25">
      <c r="A51" s="27">
        <v>28</v>
      </c>
      <c r="B51" s="20" t="s">
        <v>191</v>
      </c>
      <c r="C51" s="20" t="s">
        <v>192</v>
      </c>
      <c r="D51" s="21" t="s">
        <v>193</v>
      </c>
      <c r="E51" s="35">
        <f>IF(ISNUMBER(SEARCH("_25",D51)), 1, 0)</f>
        <v>0</v>
      </c>
      <c r="F51" s="22" t="s">
        <v>194</v>
      </c>
      <c r="G51" s="22" t="s">
        <v>195</v>
      </c>
      <c r="H51" s="22">
        <v>2016</v>
      </c>
      <c r="I51" s="22" t="s">
        <v>196</v>
      </c>
      <c r="J51" s="22" t="s">
        <v>197</v>
      </c>
      <c r="K51" s="22" t="s">
        <v>2609</v>
      </c>
      <c r="L51" s="22" t="s">
        <v>198</v>
      </c>
      <c r="M51" s="22" t="s">
        <v>199</v>
      </c>
      <c r="O51" s="22" t="s">
        <v>52</v>
      </c>
      <c r="P51" s="22" t="s">
        <v>52</v>
      </c>
      <c r="Q51" s="22" t="s">
        <v>2111</v>
      </c>
      <c r="R51" s="22" t="s">
        <v>2112</v>
      </c>
      <c r="S51" s="22">
        <v>4674</v>
      </c>
      <c r="T51" s="22" t="s">
        <v>55</v>
      </c>
      <c r="U51" s="22" t="s">
        <v>56</v>
      </c>
      <c r="V51" s="22" t="s">
        <v>2581</v>
      </c>
      <c r="W51" s="22" t="s">
        <v>2113</v>
      </c>
      <c r="Y51" s="22" t="s">
        <v>57</v>
      </c>
      <c r="Z51" s="22" t="s">
        <v>58</v>
      </c>
      <c r="AA51" s="22" t="s">
        <v>2060</v>
      </c>
      <c r="AB51" s="22" t="s">
        <v>2242</v>
      </c>
      <c r="AG51" s="22" t="s">
        <v>2583</v>
      </c>
      <c r="AI51" s="23" t="s">
        <v>60</v>
      </c>
      <c r="AJ51" s="23" t="s">
        <v>60</v>
      </c>
      <c r="AU51" s="24" t="str">
        <f>VLOOKUP(J51,COD!$B$4:$D$22,3,FALSE())</f>
        <v>010</v>
      </c>
      <c r="AV51" s="25" t="str">
        <f>VLOOKUP(Y51,COD!$B$42:$D$53,3,FALSE())</f>
        <v>006</v>
      </c>
      <c r="AW51" s="25" t="str">
        <f>VLOOKUP(Z51,COD!$B$26:$D$38,3,FALSE())</f>
        <v>012</v>
      </c>
      <c r="AX51" s="25" t="str">
        <f>VLOOKUP(AA51,COD!$B$57:$D$64,3,FALSE())</f>
        <v>001</v>
      </c>
      <c r="AY51" s="25" t="str">
        <f>VLOOKUP(AI51,COD!$B$69:$D$97,3,FALSE())</f>
        <v>004</v>
      </c>
      <c r="AZ51" s="25" t="str">
        <f>VLOOKUP(AJ51,COD!$B$69:$D$97,3,FALSE())</f>
        <v>004</v>
      </c>
    </row>
    <row r="52" spans="1:52" ht="13.7" customHeight="1" x14ac:dyDescent="0.25">
      <c r="A52" s="27">
        <v>30</v>
      </c>
      <c r="B52" s="20" t="s">
        <v>208</v>
      </c>
      <c r="C52" s="20" t="s">
        <v>192</v>
      </c>
      <c r="D52" s="21" t="s">
        <v>209</v>
      </c>
      <c r="E52" s="35">
        <f>IF(ISNUMBER(SEARCH("_25",D52)), 1, 0)</f>
        <v>0</v>
      </c>
      <c r="F52" s="22" t="s">
        <v>194</v>
      </c>
      <c r="G52" s="22" t="s">
        <v>210</v>
      </c>
      <c r="H52" s="22">
        <v>2016</v>
      </c>
      <c r="I52" s="22" t="s">
        <v>196</v>
      </c>
      <c r="J52" s="22" t="s">
        <v>197</v>
      </c>
      <c r="K52" s="22" t="s">
        <v>2609</v>
      </c>
      <c r="L52" s="22" t="s">
        <v>211</v>
      </c>
      <c r="M52" s="22" t="s">
        <v>210</v>
      </c>
      <c r="O52" s="22" t="s">
        <v>52</v>
      </c>
      <c r="P52" s="22" t="s">
        <v>52</v>
      </c>
      <c r="Q52" s="22" t="s">
        <v>2111</v>
      </c>
      <c r="R52" s="22" t="s">
        <v>2112</v>
      </c>
      <c r="S52" s="22">
        <v>4674</v>
      </c>
      <c r="T52" s="22" t="s">
        <v>55</v>
      </c>
      <c r="U52" s="22" t="s">
        <v>56</v>
      </c>
      <c r="V52" s="22" t="s">
        <v>2581</v>
      </c>
      <c r="W52" s="22" t="s">
        <v>2113</v>
      </c>
      <c r="Y52" s="22" t="s">
        <v>57</v>
      </c>
      <c r="Z52" s="22" t="s">
        <v>58</v>
      </c>
      <c r="AA52" s="22" t="s">
        <v>2060</v>
      </c>
      <c r="AB52" s="22" t="s">
        <v>2245</v>
      </c>
      <c r="AG52" s="22" t="s">
        <v>2583</v>
      </c>
      <c r="AI52" s="23" t="s">
        <v>60</v>
      </c>
      <c r="AJ52" s="23" t="s">
        <v>60</v>
      </c>
      <c r="AU52" s="24" t="str">
        <f>VLOOKUP(J52,COD!$B$4:$D$22,3,FALSE())</f>
        <v>010</v>
      </c>
      <c r="AV52" s="25" t="str">
        <f>VLOOKUP(Y52,COD!$B$42:$D$53,3,FALSE())</f>
        <v>006</v>
      </c>
      <c r="AW52" s="25" t="str">
        <f>VLOOKUP(Z52,COD!$B$26:$D$38,3,FALSE())</f>
        <v>012</v>
      </c>
      <c r="AX52" s="25" t="str">
        <f>VLOOKUP(AA52,COD!$B$57:$D$64,3,FALSE())</f>
        <v>001</v>
      </c>
      <c r="AY52" s="25" t="str">
        <f>VLOOKUP(AI52,COD!$B$69:$D$97,3,FALSE())</f>
        <v>004</v>
      </c>
      <c r="AZ52" s="25" t="str">
        <f>VLOOKUP(AJ52,COD!$B$69:$D$97,3,FALSE())</f>
        <v>004</v>
      </c>
    </row>
    <row r="53" spans="1:52" ht="13.7" customHeight="1" x14ac:dyDescent="0.25">
      <c r="A53" s="27">
        <v>49</v>
      </c>
      <c r="B53" s="20" t="s">
        <v>284</v>
      </c>
      <c r="C53" s="20" t="s">
        <v>213</v>
      </c>
      <c r="D53" s="21" t="s">
        <v>285</v>
      </c>
      <c r="E53" s="35">
        <f>IF(ISNUMBER(SEARCH("_25",D53)), 1, 0)</f>
        <v>0</v>
      </c>
      <c r="F53" s="22" t="s">
        <v>215</v>
      </c>
      <c r="G53" s="22" t="s">
        <v>286</v>
      </c>
      <c r="H53" s="22">
        <v>2016</v>
      </c>
      <c r="I53" s="22" t="s">
        <v>196</v>
      </c>
      <c r="J53" s="22" t="s">
        <v>218</v>
      </c>
      <c r="K53" s="22" t="s">
        <v>2621</v>
      </c>
      <c r="L53" s="22" t="s">
        <v>287</v>
      </c>
      <c r="M53" s="22" t="s">
        <v>286</v>
      </c>
      <c r="O53" s="22" t="s">
        <v>52</v>
      </c>
      <c r="P53" s="22" t="s">
        <v>52</v>
      </c>
      <c r="Q53" s="22" t="s">
        <v>2111</v>
      </c>
      <c r="R53" s="22" t="s">
        <v>2112</v>
      </c>
      <c r="S53" s="22">
        <v>4674</v>
      </c>
      <c r="T53" s="22" t="s">
        <v>55</v>
      </c>
      <c r="U53" s="22" t="s">
        <v>56</v>
      </c>
      <c r="V53" s="22" t="s">
        <v>2581</v>
      </c>
      <c r="W53" s="22" t="s">
        <v>2113</v>
      </c>
      <c r="Y53" s="22" t="s">
        <v>57</v>
      </c>
      <c r="Z53" s="22" t="s">
        <v>58</v>
      </c>
      <c r="AA53" s="22" t="s">
        <v>2060</v>
      </c>
      <c r="AB53" s="22" t="s">
        <v>2256</v>
      </c>
      <c r="AG53" s="22" t="s">
        <v>2124</v>
      </c>
      <c r="AI53" s="23" t="s">
        <v>60</v>
      </c>
      <c r="AJ53" s="23" t="s">
        <v>60</v>
      </c>
      <c r="AU53" s="24" t="str">
        <f>VLOOKUP(J53,COD!$B$4:$D$22,3,FALSE())</f>
        <v>017</v>
      </c>
      <c r="AV53" s="25" t="str">
        <f>VLOOKUP(Y53,COD!$B$42:$D$53,3,FALSE())</f>
        <v>006</v>
      </c>
      <c r="AW53" s="25" t="str">
        <f>VLOOKUP(Z53,COD!$B$26:$D$38,3,FALSE())</f>
        <v>012</v>
      </c>
      <c r="AX53" s="25" t="str">
        <f>VLOOKUP(AA53,COD!$B$57:$D$64,3,FALSE())</f>
        <v>001</v>
      </c>
      <c r="AY53" s="25" t="str">
        <f>VLOOKUP(AI53,COD!$B$69:$D$97,3,FALSE())</f>
        <v>004</v>
      </c>
      <c r="AZ53" s="25" t="str">
        <f>VLOOKUP(AJ53,COD!$B$69:$D$97,3,FALSE())</f>
        <v>004</v>
      </c>
    </row>
    <row r="54" spans="1:52" ht="13.7" customHeight="1" x14ac:dyDescent="0.25">
      <c r="A54" s="27">
        <v>60</v>
      </c>
      <c r="B54" s="20" t="s">
        <v>333</v>
      </c>
      <c r="C54" s="20" t="s">
        <v>297</v>
      </c>
      <c r="D54" s="21" t="s">
        <v>334</v>
      </c>
      <c r="E54" s="35">
        <f>IF(ISNUMBER(SEARCH("_25",D54)), 1, 0)</f>
        <v>0</v>
      </c>
      <c r="F54" s="22" t="s">
        <v>299</v>
      </c>
      <c r="G54" s="22" t="s">
        <v>335</v>
      </c>
      <c r="H54" s="22">
        <v>2016</v>
      </c>
      <c r="I54" s="22" t="s">
        <v>196</v>
      </c>
      <c r="J54" s="22" t="s">
        <v>218</v>
      </c>
      <c r="K54" s="22" t="s">
        <v>2609</v>
      </c>
      <c r="L54" s="22" t="s">
        <v>336</v>
      </c>
      <c r="M54" s="22" t="s">
        <v>337</v>
      </c>
      <c r="O54" s="22" t="s">
        <v>52</v>
      </c>
      <c r="P54" s="22" t="s">
        <v>52</v>
      </c>
      <c r="Q54" s="22" t="s">
        <v>2111</v>
      </c>
      <c r="R54" s="22" t="s">
        <v>2112</v>
      </c>
      <c r="S54" s="22">
        <v>4674</v>
      </c>
      <c r="T54" s="22" t="s">
        <v>55</v>
      </c>
      <c r="U54" s="22" t="s">
        <v>56</v>
      </c>
      <c r="V54" s="22" t="s">
        <v>2581</v>
      </c>
      <c r="W54" s="22" t="s">
        <v>2113</v>
      </c>
      <c r="Y54" s="22" t="s">
        <v>57</v>
      </c>
      <c r="Z54" s="22" t="s">
        <v>58</v>
      </c>
      <c r="AA54" s="22" t="s">
        <v>2060</v>
      </c>
      <c r="AB54" s="22" t="s">
        <v>2262</v>
      </c>
      <c r="AG54" s="22" t="s">
        <v>2117</v>
      </c>
      <c r="AI54" s="23" t="s">
        <v>60</v>
      </c>
      <c r="AJ54" s="23" t="s">
        <v>60</v>
      </c>
      <c r="AU54" s="24" t="str">
        <f>VLOOKUP(J54,COD!$B$4:$D$22,3,FALSE())</f>
        <v>017</v>
      </c>
      <c r="AV54" s="25" t="str">
        <f>VLOOKUP(Y54,COD!$B$42:$D$53,3,FALSE())</f>
        <v>006</v>
      </c>
      <c r="AW54" s="25" t="str">
        <f>VLOOKUP(Z54,COD!$B$26:$D$38,3,FALSE())</f>
        <v>012</v>
      </c>
      <c r="AX54" s="25" t="str">
        <f>VLOOKUP(AA54,COD!$B$57:$D$64,3,FALSE())</f>
        <v>001</v>
      </c>
      <c r="AY54" s="25" t="str">
        <f>VLOOKUP(AI54,COD!$B$69:$D$97,3,FALSE())</f>
        <v>004</v>
      </c>
      <c r="AZ54" s="25" t="str">
        <f>VLOOKUP(AJ54,COD!$B$69:$D$97,3,FALSE())</f>
        <v>004</v>
      </c>
    </row>
    <row r="55" spans="1:52" ht="13.7" customHeight="1" x14ac:dyDescent="0.25">
      <c r="A55" s="27">
        <v>61</v>
      </c>
      <c r="B55" s="20" t="s">
        <v>338</v>
      </c>
      <c r="C55" s="20" t="s">
        <v>297</v>
      </c>
      <c r="D55" s="21" t="s">
        <v>339</v>
      </c>
      <c r="E55" s="35">
        <f>IF(ISNUMBER(SEARCH("_25",D55)), 1, 0)</f>
        <v>0</v>
      </c>
      <c r="F55" s="22" t="s">
        <v>299</v>
      </c>
      <c r="G55" s="22" t="s">
        <v>340</v>
      </c>
      <c r="H55" s="22">
        <v>2016</v>
      </c>
      <c r="I55" s="22" t="s">
        <v>196</v>
      </c>
      <c r="J55" s="22" t="s">
        <v>218</v>
      </c>
      <c r="K55" s="22" t="s">
        <v>2609</v>
      </c>
      <c r="L55" s="22" t="s">
        <v>341</v>
      </c>
      <c r="M55" s="22" t="s">
        <v>340</v>
      </c>
      <c r="O55" s="22" t="s">
        <v>52</v>
      </c>
      <c r="P55" s="22" t="s">
        <v>52</v>
      </c>
      <c r="Q55" s="22" t="s">
        <v>2111</v>
      </c>
      <c r="R55" s="22" t="s">
        <v>2112</v>
      </c>
      <c r="S55" s="22">
        <v>4674</v>
      </c>
      <c r="T55" s="22" t="s">
        <v>55</v>
      </c>
      <c r="U55" s="22" t="s">
        <v>56</v>
      </c>
      <c r="V55" s="22" t="s">
        <v>2581</v>
      </c>
      <c r="W55" s="22" t="s">
        <v>2113</v>
      </c>
      <c r="Y55" s="22" t="s">
        <v>57</v>
      </c>
      <c r="Z55" s="22" t="s">
        <v>58</v>
      </c>
      <c r="AA55" s="22" t="s">
        <v>2060</v>
      </c>
      <c r="AB55" s="22" t="s">
        <v>2263</v>
      </c>
      <c r="AG55" s="22" t="s">
        <v>2117</v>
      </c>
      <c r="AI55" s="23" t="s">
        <v>60</v>
      </c>
      <c r="AJ55" s="23" t="s">
        <v>60</v>
      </c>
      <c r="AU55" s="24" t="str">
        <f>VLOOKUP(J55,COD!$B$4:$D$22,3,FALSE())</f>
        <v>017</v>
      </c>
      <c r="AV55" s="25" t="str">
        <f>VLOOKUP(Y55,COD!$B$42:$D$53,3,FALSE())</f>
        <v>006</v>
      </c>
      <c r="AW55" s="25" t="str">
        <f>VLOOKUP(Z55,COD!$B$26:$D$38,3,FALSE())</f>
        <v>012</v>
      </c>
      <c r="AX55" s="25" t="str">
        <f>VLOOKUP(AA55,COD!$B$57:$D$64,3,FALSE())</f>
        <v>001</v>
      </c>
      <c r="AY55" s="25" t="str">
        <f>VLOOKUP(AI55,COD!$B$69:$D$97,3,FALSE())</f>
        <v>004</v>
      </c>
      <c r="AZ55" s="25" t="str">
        <f>VLOOKUP(AJ55,COD!$B$69:$D$97,3,FALSE())</f>
        <v>004</v>
      </c>
    </row>
    <row r="56" spans="1:52" ht="13.7" customHeight="1" x14ac:dyDescent="0.25">
      <c r="A56" s="27">
        <v>62</v>
      </c>
      <c r="B56" s="20" t="s">
        <v>342</v>
      </c>
      <c r="C56" s="20" t="s">
        <v>343</v>
      </c>
      <c r="D56" s="21" t="s">
        <v>344</v>
      </c>
      <c r="E56" s="35">
        <f>IF(ISNUMBER(SEARCH("_25",D56)), 1, 0)</f>
        <v>0</v>
      </c>
      <c r="F56" s="22" t="s">
        <v>345</v>
      </c>
      <c r="G56" s="22" t="s">
        <v>346</v>
      </c>
      <c r="H56" s="22">
        <v>2016</v>
      </c>
      <c r="I56" s="22" t="s">
        <v>196</v>
      </c>
      <c r="J56" s="22" t="s">
        <v>347</v>
      </c>
      <c r="K56" s="22" t="s">
        <v>2609</v>
      </c>
      <c r="L56" s="22" t="s">
        <v>348</v>
      </c>
      <c r="M56" s="22" t="s">
        <v>346</v>
      </c>
      <c r="O56" s="22" t="s">
        <v>52</v>
      </c>
      <c r="P56" s="22" t="s">
        <v>52</v>
      </c>
      <c r="Q56" s="22" t="s">
        <v>2111</v>
      </c>
      <c r="R56" s="22" t="s">
        <v>2112</v>
      </c>
      <c r="S56" s="22">
        <v>4674</v>
      </c>
      <c r="T56" s="22" t="s">
        <v>55</v>
      </c>
      <c r="U56" s="22" t="s">
        <v>56</v>
      </c>
      <c r="V56" s="22" t="s">
        <v>2581</v>
      </c>
      <c r="W56" s="22" t="s">
        <v>2113</v>
      </c>
      <c r="Y56" s="22" t="s">
        <v>57</v>
      </c>
      <c r="Z56" s="22" t="s">
        <v>58</v>
      </c>
      <c r="AA56" s="22" t="s">
        <v>2060</v>
      </c>
      <c r="AB56" s="22" t="s">
        <v>2264</v>
      </c>
      <c r="AG56" s="22" t="s">
        <v>2117</v>
      </c>
      <c r="AI56" s="23" t="s">
        <v>60</v>
      </c>
      <c r="AJ56" s="23" t="s">
        <v>60</v>
      </c>
      <c r="AU56" s="24" t="str">
        <f>VLOOKUP(J56,COD!$B$4:$D$22,3,FALSE())</f>
        <v>015</v>
      </c>
      <c r="AV56" s="25" t="str">
        <f>VLOOKUP(Y56,COD!$B$42:$D$53,3,FALSE())</f>
        <v>006</v>
      </c>
      <c r="AW56" s="25" t="str">
        <f>VLOOKUP(Z56,COD!$B$26:$D$38,3,FALSE())</f>
        <v>012</v>
      </c>
      <c r="AX56" s="25" t="str">
        <f>VLOOKUP(AA56,COD!$B$57:$D$64,3,FALSE())</f>
        <v>001</v>
      </c>
      <c r="AY56" s="25" t="str">
        <f>VLOOKUP(AI56,COD!$B$69:$D$97,3,FALSE())</f>
        <v>004</v>
      </c>
      <c r="AZ56" s="25" t="str">
        <f>VLOOKUP(AJ56,COD!$B$69:$D$97,3,FALSE())</f>
        <v>004</v>
      </c>
    </row>
    <row r="57" spans="1:52" ht="13.7" customHeight="1" x14ac:dyDescent="0.25">
      <c r="A57" s="27">
        <v>63</v>
      </c>
      <c r="B57" s="20" t="s">
        <v>349</v>
      </c>
      <c r="C57" s="20" t="s">
        <v>343</v>
      </c>
      <c r="D57" s="21" t="s">
        <v>350</v>
      </c>
      <c r="E57" s="35">
        <f>IF(ISNUMBER(SEARCH("_25",D57)), 1, 0)</f>
        <v>0</v>
      </c>
      <c r="F57" s="22" t="s">
        <v>345</v>
      </c>
      <c r="G57" s="22" t="s">
        <v>351</v>
      </c>
      <c r="H57" s="22">
        <v>2016</v>
      </c>
      <c r="I57" s="22" t="s">
        <v>196</v>
      </c>
      <c r="J57" s="22" t="s">
        <v>347</v>
      </c>
      <c r="K57" s="22" t="s">
        <v>2609</v>
      </c>
      <c r="L57" s="22" t="s">
        <v>352</v>
      </c>
      <c r="M57" s="22" t="s">
        <v>353</v>
      </c>
      <c r="O57" s="22" t="s">
        <v>52</v>
      </c>
      <c r="P57" s="22" t="s">
        <v>52</v>
      </c>
      <c r="Q57" s="22" t="s">
        <v>2111</v>
      </c>
      <c r="R57" s="22" t="s">
        <v>2112</v>
      </c>
      <c r="S57" s="22">
        <v>4674</v>
      </c>
      <c r="T57" s="22" t="s">
        <v>55</v>
      </c>
      <c r="U57" s="22" t="s">
        <v>56</v>
      </c>
      <c r="V57" s="22" t="s">
        <v>2581</v>
      </c>
      <c r="W57" s="22" t="s">
        <v>2113</v>
      </c>
      <c r="Y57" s="22" t="s">
        <v>57</v>
      </c>
      <c r="Z57" s="22" t="s">
        <v>58</v>
      </c>
      <c r="AA57" s="22" t="s">
        <v>2060</v>
      </c>
      <c r="AB57" s="22" t="s">
        <v>2265</v>
      </c>
      <c r="AG57" s="22" t="s">
        <v>2117</v>
      </c>
      <c r="AI57" s="23" t="s">
        <v>60</v>
      </c>
      <c r="AJ57" s="23" t="s">
        <v>60</v>
      </c>
      <c r="AU57" s="24" t="str">
        <f>VLOOKUP(J57,COD!$B$4:$D$22,3,FALSE())</f>
        <v>015</v>
      </c>
      <c r="AV57" s="25" t="str">
        <f>VLOOKUP(Y57,COD!$B$42:$D$53,3,FALSE())</f>
        <v>006</v>
      </c>
      <c r="AW57" s="25" t="str">
        <f>VLOOKUP(Z57,COD!$B$26:$D$38,3,FALSE())</f>
        <v>012</v>
      </c>
      <c r="AX57" s="25" t="str">
        <f>VLOOKUP(AA57,COD!$B$57:$D$64,3,FALSE())</f>
        <v>001</v>
      </c>
      <c r="AY57" s="25" t="str">
        <f>VLOOKUP(AI57,COD!$B$69:$D$97,3,FALSE())</f>
        <v>004</v>
      </c>
      <c r="AZ57" s="25" t="str">
        <f>VLOOKUP(AJ57,COD!$B$69:$D$97,3,FALSE())</f>
        <v>004</v>
      </c>
    </row>
    <row r="58" spans="1:52" ht="13.7" customHeight="1" x14ac:dyDescent="0.25">
      <c r="A58" s="27">
        <v>72</v>
      </c>
      <c r="B58" s="20" t="s">
        <v>406</v>
      </c>
      <c r="C58" s="20" t="s">
        <v>377</v>
      </c>
      <c r="D58" s="21" t="s">
        <v>407</v>
      </c>
      <c r="E58" s="35">
        <f>IF(ISNUMBER(SEARCH("_25",D58)), 1, 0)</f>
        <v>0</v>
      </c>
      <c r="F58" s="22" t="s">
        <v>379</v>
      </c>
      <c r="G58" s="22" t="s">
        <v>408</v>
      </c>
      <c r="H58" s="22">
        <v>2016</v>
      </c>
      <c r="I58" s="22" t="s">
        <v>196</v>
      </c>
      <c r="J58" s="22" t="s">
        <v>381</v>
      </c>
      <c r="K58" s="22" t="s">
        <v>2633</v>
      </c>
      <c r="L58" s="22" t="s">
        <v>409</v>
      </c>
      <c r="M58" s="22" t="s">
        <v>408</v>
      </c>
      <c r="O58" s="22" t="s">
        <v>52</v>
      </c>
      <c r="P58" s="22" t="s">
        <v>52</v>
      </c>
      <c r="Q58" s="22" t="s">
        <v>2111</v>
      </c>
      <c r="R58" s="22" t="s">
        <v>2112</v>
      </c>
      <c r="S58" s="22">
        <v>4674</v>
      </c>
      <c r="T58" s="22" t="s">
        <v>55</v>
      </c>
      <c r="U58" s="22" t="s">
        <v>56</v>
      </c>
      <c r="V58" s="22" t="s">
        <v>2581</v>
      </c>
      <c r="W58" s="22" t="s">
        <v>2113</v>
      </c>
      <c r="Y58" s="22" t="s">
        <v>57</v>
      </c>
      <c r="Z58" s="22" t="s">
        <v>58</v>
      </c>
      <c r="AA58" s="22" t="s">
        <v>2060</v>
      </c>
      <c r="AB58" s="22" t="s">
        <v>2274</v>
      </c>
      <c r="AG58" s="22" t="s">
        <v>2127</v>
      </c>
      <c r="AI58" s="23" t="s">
        <v>60</v>
      </c>
      <c r="AJ58" s="23" t="s">
        <v>60</v>
      </c>
      <c r="AU58" s="24" t="str">
        <f>VLOOKUP(J58,COD!$B$4:$D$22,3,FALSE())</f>
        <v>019</v>
      </c>
      <c r="AV58" s="25" t="str">
        <f>VLOOKUP(Y58,COD!$B$42:$D$53,3,FALSE())</f>
        <v>006</v>
      </c>
      <c r="AW58" s="25" t="str">
        <f>VLOOKUP(Z58,COD!$B$26:$D$38,3,FALSE())</f>
        <v>012</v>
      </c>
      <c r="AX58" s="25" t="str">
        <f>VLOOKUP(AA58,COD!$B$57:$D$64,3,FALSE())</f>
        <v>001</v>
      </c>
      <c r="AY58" s="25" t="str">
        <f>VLOOKUP(AI58,COD!$B$69:$D$97,3,FALSE())</f>
        <v>004</v>
      </c>
      <c r="AZ58" s="25" t="str">
        <f>VLOOKUP(AJ58,COD!$B$69:$D$97,3,FALSE())</f>
        <v>004</v>
      </c>
    </row>
    <row r="59" spans="1:52" ht="13.7" customHeight="1" x14ac:dyDescent="0.25">
      <c r="A59" s="27">
        <v>78</v>
      </c>
      <c r="B59" s="20" t="s">
        <v>432</v>
      </c>
      <c r="C59" s="20" t="s">
        <v>377</v>
      </c>
      <c r="D59" s="21" t="s">
        <v>433</v>
      </c>
      <c r="E59" s="35">
        <f>IF(ISNUMBER(SEARCH("_25",D59)), 1, 0)</f>
        <v>0</v>
      </c>
      <c r="F59" s="22" t="s">
        <v>379</v>
      </c>
      <c r="G59" s="22" t="s">
        <v>434</v>
      </c>
      <c r="H59" s="22">
        <v>2016</v>
      </c>
      <c r="I59" s="22" t="s">
        <v>196</v>
      </c>
      <c r="J59" s="22" t="s">
        <v>381</v>
      </c>
      <c r="K59" s="22" t="s">
        <v>2621</v>
      </c>
      <c r="L59" s="22" t="s">
        <v>435</v>
      </c>
      <c r="M59" s="22" t="s">
        <v>434</v>
      </c>
      <c r="O59" s="22" t="s">
        <v>52</v>
      </c>
      <c r="P59" s="22" t="s">
        <v>52</v>
      </c>
      <c r="Q59" s="22" t="s">
        <v>2111</v>
      </c>
      <c r="R59" s="22" t="s">
        <v>2112</v>
      </c>
      <c r="S59" s="22">
        <v>4674</v>
      </c>
      <c r="T59" s="22" t="s">
        <v>55</v>
      </c>
      <c r="U59" s="22" t="s">
        <v>56</v>
      </c>
      <c r="V59" s="22" t="s">
        <v>2581</v>
      </c>
      <c r="W59" s="22" t="s">
        <v>2113</v>
      </c>
      <c r="Y59" s="22" t="s">
        <v>57</v>
      </c>
      <c r="Z59" s="22" t="s">
        <v>58</v>
      </c>
      <c r="AA59" s="22" t="s">
        <v>2060</v>
      </c>
      <c r="AB59" s="22" t="s">
        <v>2279</v>
      </c>
      <c r="AG59" s="22" t="s">
        <v>2127</v>
      </c>
      <c r="AI59" s="23" t="s">
        <v>60</v>
      </c>
      <c r="AJ59" s="23" t="s">
        <v>60</v>
      </c>
      <c r="AU59" s="24" t="str">
        <f>VLOOKUP(J59,COD!$B$4:$D$22,3,FALSE())</f>
        <v>019</v>
      </c>
      <c r="AV59" s="25" t="str">
        <f>VLOOKUP(Y59,COD!$B$42:$D$53,3,FALSE())</f>
        <v>006</v>
      </c>
      <c r="AW59" s="25" t="str">
        <f>VLOOKUP(Z59,COD!$B$26:$D$38,3,FALSE())</f>
        <v>012</v>
      </c>
      <c r="AX59" s="25" t="str">
        <f>VLOOKUP(AA59,COD!$B$57:$D$64,3,FALSE())</f>
        <v>001</v>
      </c>
      <c r="AY59" s="25" t="str">
        <f>VLOOKUP(AI59,COD!$B$69:$D$97,3,FALSE())</f>
        <v>004</v>
      </c>
      <c r="AZ59" s="25" t="str">
        <f>VLOOKUP(AJ59,COD!$B$69:$D$97,3,FALSE())</f>
        <v>004</v>
      </c>
    </row>
    <row r="60" spans="1:52" ht="13.7" customHeight="1" x14ac:dyDescent="0.25">
      <c r="A60" s="27">
        <v>100</v>
      </c>
      <c r="B60" s="20" t="s">
        <v>504</v>
      </c>
      <c r="C60" s="20" t="s">
        <v>499</v>
      </c>
      <c r="D60" s="21" t="s">
        <v>505</v>
      </c>
      <c r="E60" s="35">
        <f>IF(ISNUMBER(SEARCH("_25",D60)), 1, 0)</f>
        <v>0</v>
      </c>
      <c r="F60" s="22" t="s">
        <v>501</v>
      </c>
      <c r="G60" s="22" t="s">
        <v>506</v>
      </c>
      <c r="H60" s="22">
        <v>2016</v>
      </c>
      <c r="I60" s="22" t="s">
        <v>196</v>
      </c>
      <c r="J60" s="22" t="s">
        <v>503</v>
      </c>
      <c r="K60" s="22" t="s">
        <v>2646</v>
      </c>
      <c r="L60" s="22" t="s">
        <v>507</v>
      </c>
      <c r="M60" s="22" t="s">
        <v>508</v>
      </c>
      <c r="O60" s="22" t="s">
        <v>52</v>
      </c>
      <c r="P60" s="22" t="s">
        <v>52</v>
      </c>
      <c r="Q60" s="22" t="s">
        <v>2111</v>
      </c>
      <c r="R60" s="22" t="s">
        <v>2112</v>
      </c>
      <c r="S60" s="22">
        <v>4674</v>
      </c>
      <c r="T60" s="22" t="s">
        <v>55</v>
      </c>
      <c r="U60" s="22" t="s">
        <v>56</v>
      </c>
      <c r="V60" s="22" t="s">
        <v>2581</v>
      </c>
      <c r="W60" s="22" t="s">
        <v>2113</v>
      </c>
      <c r="Y60" s="22" t="s">
        <v>57</v>
      </c>
      <c r="Z60" s="22" t="s">
        <v>58</v>
      </c>
      <c r="AA60" s="22" t="s">
        <v>2060</v>
      </c>
      <c r="AB60" s="22" t="s">
        <v>2293</v>
      </c>
      <c r="AG60" s="22" t="s">
        <v>2582</v>
      </c>
      <c r="AI60" s="23" t="s">
        <v>60</v>
      </c>
      <c r="AJ60" s="23" t="s">
        <v>60</v>
      </c>
      <c r="AU60" s="24" t="str">
        <f>VLOOKUP(J60,COD!$B$4:$D$22,3,FALSE())</f>
        <v>008</v>
      </c>
      <c r="AV60" s="25" t="str">
        <f>VLOOKUP(Y60,COD!$B$42:$D$53,3,FALSE())</f>
        <v>006</v>
      </c>
      <c r="AW60" s="25" t="str">
        <f>VLOOKUP(Z60,COD!$B$26:$D$38,3,FALSE())</f>
        <v>012</v>
      </c>
      <c r="AX60" s="25" t="str">
        <f>VLOOKUP(AA60,COD!$B$57:$D$64,3,FALSE())</f>
        <v>001</v>
      </c>
      <c r="AY60" s="25" t="str">
        <f>VLOOKUP(AI60,COD!$B$69:$D$97,3,FALSE())</f>
        <v>004</v>
      </c>
      <c r="AZ60" s="25" t="str">
        <f>VLOOKUP(AJ60,COD!$B$69:$D$97,3,FALSE())</f>
        <v>004</v>
      </c>
    </row>
    <row r="61" spans="1:52" ht="13.7" customHeight="1" x14ac:dyDescent="0.25">
      <c r="A61" s="27">
        <v>101</v>
      </c>
      <c r="B61" s="20" t="s">
        <v>509</v>
      </c>
      <c r="C61" s="20" t="s">
        <v>499</v>
      </c>
      <c r="D61" s="21" t="s">
        <v>510</v>
      </c>
      <c r="E61" s="35">
        <f>IF(ISNUMBER(SEARCH("_25",D61)), 1, 0)</f>
        <v>0</v>
      </c>
      <c r="F61" s="22" t="s">
        <v>501</v>
      </c>
      <c r="G61" s="22" t="s">
        <v>511</v>
      </c>
      <c r="H61" s="22">
        <v>2016</v>
      </c>
      <c r="I61" s="22" t="s">
        <v>196</v>
      </c>
      <c r="J61" s="22" t="s">
        <v>503</v>
      </c>
      <c r="K61" s="22" t="s">
        <v>2646</v>
      </c>
      <c r="L61" s="22" t="s">
        <v>512</v>
      </c>
      <c r="M61" s="22" t="s">
        <v>511</v>
      </c>
      <c r="O61" s="22" t="s">
        <v>52</v>
      </c>
      <c r="P61" s="22" t="s">
        <v>52</v>
      </c>
      <c r="Q61" s="22" t="s">
        <v>2111</v>
      </c>
      <c r="R61" s="22" t="s">
        <v>2112</v>
      </c>
      <c r="S61" s="22">
        <v>4674</v>
      </c>
      <c r="T61" s="22" t="s">
        <v>55</v>
      </c>
      <c r="U61" s="22" t="s">
        <v>56</v>
      </c>
      <c r="V61" s="22" t="s">
        <v>2581</v>
      </c>
      <c r="W61" s="22" t="s">
        <v>2113</v>
      </c>
      <c r="Y61" s="22" t="s">
        <v>57</v>
      </c>
      <c r="Z61" s="22" t="s">
        <v>58</v>
      </c>
      <c r="AA61" s="22" t="s">
        <v>2060</v>
      </c>
      <c r="AB61" s="22" t="s">
        <v>2294</v>
      </c>
      <c r="AG61" s="22" t="s">
        <v>2582</v>
      </c>
      <c r="AI61" s="23" t="s">
        <v>60</v>
      </c>
      <c r="AJ61" s="23" t="s">
        <v>60</v>
      </c>
      <c r="AU61" s="24" t="str">
        <f>VLOOKUP(J61,COD!$B$4:$D$22,3,FALSE())</f>
        <v>008</v>
      </c>
      <c r="AV61" s="25" t="str">
        <f>VLOOKUP(Y61,COD!$B$42:$D$53,3,FALSE())</f>
        <v>006</v>
      </c>
      <c r="AW61" s="25" t="str">
        <f>VLOOKUP(Z61,COD!$B$26:$D$38,3,FALSE())</f>
        <v>012</v>
      </c>
      <c r="AX61" s="25" t="str">
        <f>VLOOKUP(AA61,COD!$B$57:$D$64,3,FALSE())</f>
        <v>001</v>
      </c>
      <c r="AY61" s="25" t="str">
        <f>VLOOKUP(AI61,COD!$B$69:$D$97,3,FALSE())</f>
        <v>004</v>
      </c>
      <c r="AZ61" s="25" t="str">
        <f>VLOOKUP(AJ61,COD!$B$69:$D$97,3,FALSE())</f>
        <v>004</v>
      </c>
    </row>
    <row r="62" spans="1:52" ht="13.7" customHeight="1" x14ac:dyDescent="0.25">
      <c r="A62" s="27">
        <v>124</v>
      </c>
      <c r="B62" s="20" t="s">
        <v>596</v>
      </c>
      <c r="C62" s="20" t="s">
        <v>552</v>
      </c>
      <c r="D62" s="21" t="s">
        <v>597</v>
      </c>
      <c r="E62" s="35">
        <f>IF(ISNUMBER(SEARCH("_25",D62)), 1, 0)</f>
        <v>0</v>
      </c>
      <c r="F62" s="22" t="s">
        <v>554</v>
      </c>
      <c r="G62" s="22" t="s">
        <v>598</v>
      </c>
      <c r="H62" s="22">
        <v>2016</v>
      </c>
      <c r="I62" s="22" t="s">
        <v>196</v>
      </c>
      <c r="J62" s="22" t="s">
        <v>556</v>
      </c>
      <c r="K62" s="22" t="s">
        <v>2621</v>
      </c>
      <c r="L62" s="22" t="s">
        <v>599</v>
      </c>
      <c r="M62" s="22" t="s">
        <v>598</v>
      </c>
      <c r="O62" s="22" t="s">
        <v>52</v>
      </c>
      <c r="P62" s="22" t="s">
        <v>52</v>
      </c>
      <c r="Q62" s="22" t="s">
        <v>2111</v>
      </c>
      <c r="R62" s="22" t="s">
        <v>2112</v>
      </c>
      <c r="S62" s="22">
        <v>4674</v>
      </c>
      <c r="T62" s="22" t="s">
        <v>55</v>
      </c>
      <c r="U62" s="22" t="s">
        <v>56</v>
      </c>
      <c r="V62" s="22" t="s">
        <v>2581</v>
      </c>
      <c r="W62" s="22" t="s">
        <v>2113</v>
      </c>
      <c r="Y62" s="22" t="s">
        <v>57</v>
      </c>
      <c r="Z62" s="22" t="s">
        <v>58</v>
      </c>
      <c r="AA62" s="22" t="s">
        <v>2060</v>
      </c>
      <c r="AB62" s="22" t="s">
        <v>2314</v>
      </c>
      <c r="AG62" s="22" t="s">
        <v>2582</v>
      </c>
      <c r="AI62" s="23" t="s">
        <v>60</v>
      </c>
      <c r="AJ62" s="23" t="s">
        <v>60</v>
      </c>
      <c r="AU62" s="24" t="str">
        <f>VLOOKUP(J62,COD!$B$4:$D$22,3,FALSE())</f>
        <v>012</v>
      </c>
      <c r="AV62" s="25" t="str">
        <f>VLOOKUP(Y62,COD!$B$42:$D$53,3,FALSE())</f>
        <v>006</v>
      </c>
      <c r="AW62" s="25" t="str">
        <f>VLOOKUP(Z62,COD!$B$26:$D$38,3,FALSE())</f>
        <v>012</v>
      </c>
      <c r="AX62" s="25" t="str">
        <f>VLOOKUP(AA62,COD!$B$57:$D$64,3,FALSE())</f>
        <v>001</v>
      </c>
      <c r="AY62" s="25" t="str">
        <f>VLOOKUP(AI62,COD!$B$69:$D$97,3,FALSE())</f>
        <v>004</v>
      </c>
      <c r="AZ62" s="25" t="str">
        <f>VLOOKUP(AJ62,COD!$B$69:$D$97,3,FALSE())</f>
        <v>004</v>
      </c>
    </row>
    <row r="63" spans="1:52" ht="13.7" customHeight="1" x14ac:dyDescent="0.25">
      <c r="A63" s="27">
        <v>125</v>
      </c>
      <c r="B63" s="20" t="s">
        <v>600</v>
      </c>
      <c r="C63" s="20" t="s">
        <v>552</v>
      </c>
      <c r="D63" s="21" t="s">
        <v>601</v>
      </c>
      <c r="E63" s="35">
        <f>IF(ISNUMBER(SEARCH("_25",D63)), 1, 0)</f>
        <v>0</v>
      </c>
      <c r="F63" s="22" t="s">
        <v>554</v>
      </c>
      <c r="G63" s="22" t="s">
        <v>602</v>
      </c>
      <c r="H63" s="22">
        <v>2016</v>
      </c>
      <c r="I63" s="22" t="s">
        <v>196</v>
      </c>
      <c r="J63" s="22" t="s">
        <v>556</v>
      </c>
      <c r="K63" s="22" t="s">
        <v>2621</v>
      </c>
      <c r="L63" s="22" t="s">
        <v>599</v>
      </c>
      <c r="M63" s="22" t="s">
        <v>602</v>
      </c>
      <c r="O63" s="22" t="s">
        <v>52</v>
      </c>
      <c r="P63" s="22" t="s">
        <v>52</v>
      </c>
      <c r="Q63" s="22" t="s">
        <v>2111</v>
      </c>
      <c r="R63" s="22" t="s">
        <v>2112</v>
      </c>
      <c r="S63" s="22">
        <v>4674</v>
      </c>
      <c r="T63" s="22" t="s">
        <v>55</v>
      </c>
      <c r="U63" s="22" t="s">
        <v>56</v>
      </c>
      <c r="V63" s="22" t="s">
        <v>2581</v>
      </c>
      <c r="W63" s="22" t="s">
        <v>2113</v>
      </c>
      <c r="Y63" s="22" t="s">
        <v>57</v>
      </c>
      <c r="Z63" s="22" t="s">
        <v>58</v>
      </c>
      <c r="AA63" s="22" t="s">
        <v>2060</v>
      </c>
      <c r="AB63" s="22" t="s">
        <v>2315</v>
      </c>
      <c r="AG63" s="22" t="s">
        <v>2582</v>
      </c>
      <c r="AI63" s="23" t="s">
        <v>60</v>
      </c>
      <c r="AJ63" s="23" t="s">
        <v>60</v>
      </c>
      <c r="AU63" s="24" t="str">
        <f>VLOOKUP(J63,COD!$B$4:$D$22,3,FALSE())</f>
        <v>012</v>
      </c>
      <c r="AV63" s="25" t="str">
        <f>VLOOKUP(Y63,COD!$B$42:$D$53,3,FALSE())</f>
        <v>006</v>
      </c>
      <c r="AW63" s="25" t="str">
        <f>VLOOKUP(Z63,COD!$B$26:$D$38,3,FALSE())</f>
        <v>012</v>
      </c>
      <c r="AX63" s="25" t="str">
        <f>VLOOKUP(AA63,COD!$B$57:$D$64,3,FALSE())</f>
        <v>001</v>
      </c>
      <c r="AY63" s="25" t="str">
        <f>VLOOKUP(AI63,COD!$B$69:$D$97,3,FALSE())</f>
        <v>004</v>
      </c>
      <c r="AZ63" s="25" t="str">
        <f>VLOOKUP(AJ63,COD!$B$69:$D$97,3,FALSE())</f>
        <v>004</v>
      </c>
    </row>
    <row r="64" spans="1:52" ht="13.7" customHeight="1" x14ac:dyDescent="0.25">
      <c r="A64" s="27">
        <v>140</v>
      </c>
      <c r="B64" s="20" t="s">
        <v>682</v>
      </c>
      <c r="C64" s="20" t="s">
        <v>675</v>
      </c>
      <c r="D64" s="21" t="s">
        <v>683</v>
      </c>
      <c r="E64" s="35">
        <f>IF(ISNUMBER(SEARCH("_25",D64)), 1, 0)</f>
        <v>0</v>
      </c>
      <c r="F64" s="22" t="s">
        <v>677</v>
      </c>
      <c r="G64" s="22" t="s">
        <v>684</v>
      </c>
      <c r="H64" s="22">
        <v>2016</v>
      </c>
      <c r="I64" s="22" t="s">
        <v>196</v>
      </c>
      <c r="J64" s="22" t="s">
        <v>67</v>
      </c>
      <c r="K64" s="22" t="s">
        <v>2609</v>
      </c>
      <c r="L64" s="22" t="s">
        <v>685</v>
      </c>
      <c r="M64" s="22" t="s">
        <v>684</v>
      </c>
      <c r="O64" s="22" t="s">
        <v>52</v>
      </c>
      <c r="P64" s="22" t="s">
        <v>52</v>
      </c>
      <c r="Q64" s="22" t="s">
        <v>2111</v>
      </c>
      <c r="R64" s="22" t="s">
        <v>2112</v>
      </c>
      <c r="S64" s="22">
        <v>4674</v>
      </c>
      <c r="T64" s="22" t="s">
        <v>55</v>
      </c>
      <c r="U64" s="22" t="s">
        <v>56</v>
      </c>
      <c r="V64" s="22" t="s">
        <v>2581</v>
      </c>
      <c r="W64" s="22" t="s">
        <v>2113</v>
      </c>
      <c r="Y64" s="22" t="s">
        <v>57</v>
      </c>
      <c r="Z64" s="22" t="s">
        <v>58</v>
      </c>
      <c r="AA64" s="22" t="s">
        <v>2060</v>
      </c>
      <c r="AB64" s="22" t="s">
        <v>2330</v>
      </c>
      <c r="AG64" s="22" t="s">
        <v>2117</v>
      </c>
      <c r="AI64" s="23" t="s">
        <v>60</v>
      </c>
      <c r="AJ64" s="23" t="s">
        <v>60</v>
      </c>
      <c r="AU64" s="24" t="str">
        <f>VLOOKUP(J64,COD!$B$4:$D$22,3,FALSE())</f>
        <v>016</v>
      </c>
      <c r="AV64" s="25" t="str">
        <f>VLOOKUP(Y64,COD!$B$42:$D$53,3,FALSE())</f>
        <v>006</v>
      </c>
      <c r="AW64" s="25" t="str">
        <f>VLOOKUP(Z64,COD!$B$26:$D$38,3,FALSE())</f>
        <v>012</v>
      </c>
      <c r="AX64" s="25" t="str">
        <f>VLOOKUP(AA64,COD!$B$57:$D$64,3,FALSE())</f>
        <v>001</v>
      </c>
      <c r="AY64" s="25" t="str">
        <f>VLOOKUP(AI64,COD!$B$69:$D$97,3,FALSE())</f>
        <v>004</v>
      </c>
      <c r="AZ64" s="25" t="str">
        <f>VLOOKUP(AJ64,COD!$B$69:$D$97,3,FALSE())</f>
        <v>004</v>
      </c>
    </row>
    <row r="65" spans="1:52" ht="13.7" customHeight="1" x14ac:dyDescent="0.25">
      <c r="A65" s="27">
        <v>145</v>
      </c>
      <c r="B65" s="20" t="s">
        <v>696</v>
      </c>
      <c r="C65" s="20" t="s">
        <v>675</v>
      </c>
      <c r="D65" s="21" t="s">
        <v>697</v>
      </c>
      <c r="E65" s="35">
        <f>IF(ISNUMBER(SEARCH("_25",D65)), 1, 0)</f>
        <v>0</v>
      </c>
      <c r="F65" s="22" t="s">
        <v>677</v>
      </c>
      <c r="G65" s="22" t="s">
        <v>698</v>
      </c>
      <c r="H65" s="22">
        <v>2016</v>
      </c>
      <c r="I65" s="22" t="s">
        <v>196</v>
      </c>
      <c r="J65" s="22" t="s">
        <v>67</v>
      </c>
      <c r="K65" s="22" t="s">
        <v>2609</v>
      </c>
      <c r="L65" s="22" t="s">
        <v>699</v>
      </c>
      <c r="M65" s="22" t="s">
        <v>698</v>
      </c>
      <c r="O65" s="22" t="s">
        <v>52</v>
      </c>
      <c r="P65" s="22" t="s">
        <v>52</v>
      </c>
      <c r="Q65" s="22" t="s">
        <v>2111</v>
      </c>
      <c r="R65" s="22" t="s">
        <v>2112</v>
      </c>
      <c r="S65" s="22">
        <v>4674</v>
      </c>
      <c r="T65" s="22" t="s">
        <v>55</v>
      </c>
      <c r="U65" s="22" t="s">
        <v>56</v>
      </c>
      <c r="V65" s="22" t="s">
        <v>2581</v>
      </c>
      <c r="W65" s="22" t="s">
        <v>2113</v>
      </c>
      <c r="Y65" s="22" t="s">
        <v>57</v>
      </c>
      <c r="Z65" s="22" t="s">
        <v>58</v>
      </c>
      <c r="AA65" s="22" t="s">
        <v>2060</v>
      </c>
      <c r="AB65" s="22" t="s">
        <v>2331</v>
      </c>
      <c r="AG65" s="22" t="s">
        <v>2117</v>
      </c>
      <c r="AI65" s="23" t="s">
        <v>60</v>
      </c>
      <c r="AJ65" s="23" t="s">
        <v>60</v>
      </c>
      <c r="AU65" s="24" t="str">
        <f>VLOOKUP(J65,COD!$B$4:$D$22,3,FALSE())</f>
        <v>016</v>
      </c>
      <c r="AV65" s="25" t="str">
        <f>VLOOKUP(Y65,COD!$B$42:$D$53,3,FALSE())</f>
        <v>006</v>
      </c>
      <c r="AW65" s="25" t="str">
        <f>VLOOKUP(Z65,COD!$B$26:$D$38,3,FALSE())</f>
        <v>012</v>
      </c>
      <c r="AX65" s="25" t="str">
        <f>VLOOKUP(AA65,COD!$B$57:$D$64,3,FALSE())</f>
        <v>001</v>
      </c>
      <c r="AY65" s="25" t="str">
        <f>VLOOKUP(AI65,COD!$B$69:$D$97,3,FALSE())</f>
        <v>004</v>
      </c>
      <c r="AZ65" s="25" t="str">
        <f>VLOOKUP(AJ65,COD!$B$69:$D$97,3,FALSE())</f>
        <v>004</v>
      </c>
    </row>
    <row r="66" spans="1:52" ht="13.7" customHeight="1" x14ac:dyDescent="0.25">
      <c r="A66" s="27">
        <v>146</v>
      </c>
      <c r="B66" s="20" t="s">
        <v>700</v>
      </c>
      <c r="C66" s="20" t="s">
        <v>675</v>
      </c>
      <c r="D66" s="21" t="s">
        <v>701</v>
      </c>
      <c r="E66" s="35">
        <f>IF(ISNUMBER(SEARCH("_25",D66)), 1, 0)</f>
        <v>0</v>
      </c>
      <c r="F66" s="22" t="s">
        <v>677</v>
      </c>
      <c r="G66" s="22" t="s">
        <v>702</v>
      </c>
      <c r="H66" s="22">
        <v>2016</v>
      </c>
      <c r="I66" s="22" t="s">
        <v>196</v>
      </c>
      <c r="J66" s="22" t="s">
        <v>67</v>
      </c>
      <c r="K66" s="22" t="s">
        <v>2609</v>
      </c>
      <c r="L66" s="22" t="s">
        <v>703</v>
      </c>
      <c r="M66" s="22" t="s">
        <v>702</v>
      </c>
      <c r="O66" s="22" t="s">
        <v>52</v>
      </c>
      <c r="P66" s="22" t="s">
        <v>52</v>
      </c>
      <c r="Q66" s="22" t="s">
        <v>2111</v>
      </c>
      <c r="R66" s="22" t="s">
        <v>2112</v>
      </c>
      <c r="S66" s="22">
        <v>4674</v>
      </c>
      <c r="T66" s="22" t="s">
        <v>55</v>
      </c>
      <c r="U66" s="22" t="s">
        <v>56</v>
      </c>
      <c r="V66" s="22" t="s">
        <v>2581</v>
      </c>
      <c r="W66" s="22" t="s">
        <v>2113</v>
      </c>
      <c r="Y66" s="22" t="s">
        <v>57</v>
      </c>
      <c r="Z66" s="22" t="s">
        <v>58</v>
      </c>
      <c r="AA66" s="22" t="s">
        <v>2060</v>
      </c>
      <c r="AB66" s="22" t="s">
        <v>2332</v>
      </c>
      <c r="AG66" s="22" t="s">
        <v>2117</v>
      </c>
      <c r="AI66" s="23" t="s">
        <v>60</v>
      </c>
      <c r="AJ66" s="23" t="s">
        <v>60</v>
      </c>
      <c r="AU66" s="24" t="str">
        <f>VLOOKUP(J66,COD!$B$4:$D$22,3,FALSE())</f>
        <v>016</v>
      </c>
      <c r="AV66" s="25" t="str">
        <f>VLOOKUP(Y66,COD!$B$42:$D$53,3,FALSE())</f>
        <v>006</v>
      </c>
      <c r="AW66" s="25" t="str">
        <f>VLOOKUP(Z66,COD!$B$26:$D$38,3,FALSE())</f>
        <v>012</v>
      </c>
      <c r="AX66" s="25" t="str">
        <f>VLOOKUP(AA66,COD!$B$57:$D$64,3,FALSE())</f>
        <v>001</v>
      </c>
      <c r="AY66" s="25" t="str">
        <f>VLOOKUP(AI66,COD!$B$69:$D$97,3,FALSE())</f>
        <v>004</v>
      </c>
      <c r="AZ66" s="25" t="str">
        <f>VLOOKUP(AJ66,COD!$B$69:$D$97,3,FALSE())</f>
        <v>004</v>
      </c>
    </row>
    <row r="67" spans="1:52" ht="13.7" customHeight="1" x14ac:dyDescent="0.25">
      <c r="A67" s="27">
        <v>147</v>
      </c>
      <c r="B67" s="20" t="s">
        <v>711</v>
      </c>
      <c r="C67" s="20" t="s">
        <v>712</v>
      </c>
      <c r="D67" s="21" t="s">
        <v>713</v>
      </c>
      <c r="E67" s="35">
        <f>IF(ISNUMBER(SEARCH("_25",D67)), 1, 0)</f>
        <v>0</v>
      </c>
      <c r="F67" s="22" t="s">
        <v>714</v>
      </c>
      <c r="G67" s="22" t="s">
        <v>715</v>
      </c>
      <c r="H67" s="22">
        <v>2016</v>
      </c>
      <c r="I67" s="22" t="s">
        <v>196</v>
      </c>
      <c r="J67" s="22" t="s">
        <v>716</v>
      </c>
      <c r="K67" s="22" t="s">
        <v>2621</v>
      </c>
      <c r="L67" s="22" t="s">
        <v>717</v>
      </c>
      <c r="M67" s="22" t="s">
        <v>718</v>
      </c>
      <c r="O67" s="22" t="s">
        <v>52</v>
      </c>
      <c r="P67" s="22" t="s">
        <v>52</v>
      </c>
      <c r="Q67" s="22" t="s">
        <v>2111</v>
      </c>
      <c r="R67" s="22" t="s">
        <v>2112</v>
      </c>
      <c r="S67" s="22">
        <v>4674</v>
      </c>
      <c r="T67" s="22" t="s">
        <v>55</v>
      </c>
      <c r="U67" s="22" t="s">
        <v>56</v>
      </c>
      <c r="V67" s="22" t="s">
        <v>2581</v>
      </c>
      <c r="W67" s="22" t="s">
        <v>2113</v>
      </c>
      <c r="Y67" s="22" t="s">
        <v>57</v>
      </c>
      <c r="Z67" s="22" t="s">
        <v>58</v>
      </c>
      <c r="AA67" s="22" t="s">
        <v>2060</v>
      </c>
      <c r="AB67" s="22" t="s">
        <v>2333</v>
      </c>
      <c r="AG67" s="22" t="s">
        <v>2584</v>
      </c>
      <c r="AI67" s="23" t="s">
        <v>60</v>
      </c>
      <c r="AJ67" s="23" t="s">
        <v>60</v>
      </c>
      <c r="AU67" s="24" t="str">
        <f>VLOOKUP(J67,COD!$B$4:$D$22,3,FALSE())</f>
        <v>003</v>
      </c>
      <c r="AV67" s="25" t="str">
        <f>VLOOKUP(Y67,COD!$B$42:$D$53,3,FALSE())</f>
        <v>006</v>
      </c>
      <c r="AW67" s="25" t="str">
        <f>VLOOKUP(Z67,COD!$B$26:$D$38,3,FALSE())</f>
        <v>012</v>
      </c>
      <c r="AX67" s="25" t="str">
        <f>VLOOKUP(AA67,COD!$B$57:$D$64,3,FALSE())</f>
        <v>001</v>
      </c>
      <c r="AY67" s="25" t="str">
        <f>VLOOKUP(AI67,COD!$B$69:$D$97,3,FALSE())</f>
        <v>004</v>
      </c>
      <c r="AZ67" s="25" t="str">
        <f>VLOOKUP(AJ67,COD!$B$69:$D$97,3,FALSE())</f>
        <v>004</v>
      </c>
    </row>
    <row r="68" spans="1:52" ht="13.7" customHeight="1" x14ac:dyDescent="0.25">
      <c r="A68" s="27">
        <v>181</v>
      </c>
      <c r="B68" s="20" t="s">
        <v>833</v>
      </c>
      <c r="C68" s="20" t="s">
        <v>712</v>
      </c>
      <c r="D68" s="21" t="s">
        <v>834</v>
      </c>
      <c r="E68" s="35">
        <f>IF(ISNUMBER(SEARCH("_25",D68)), 1, 0)</f>
        <v>0</v>
      </c>
      <c r="F68" s="22" t="s">
        <v>714</v>
      </c>
      <c r="G68" s="22" t="s">
        <v>835</v>
      </c>
      <c r="H68" s="22">
        <v>2016</v>
      </c>
      <c r="I68" s="22" t="s">
        <v>196</v>
      </c>
      <c r="J68" s="22" t="s">
        <v>716</v>
      </c>
      <c r="K68" s="22" t="s">
        <v>2646</v>
      </c>
      <c r="L68" s="22" t="s">
        <v>836</v>
      </c>
      <c r="M68" s="22" t="s">
        <v>835</v>
      </c>
      <c r="O68" s="22" t="s">
        <v>52</v>
      </c>
      <c r="P68" s="22" t="s">
        <v>52</v>
      </c>
      <c r="Q68" s="22" t="s">
        <v>2111</v>
      </c>
      <c r="R68" s="22" t="s">
        <v>2112</v>
      </c>
      <c r="S68" s="22">
        <v>4674</v>
      </c>
      <c r="T68" s="22" t="s">
        <v>55</v>
      </c>
      <c r="U68" s="22" t="s">
        <v>56</v>
      </c>
      <c r="V68" s="22" t="s">
        <v>2581</v>
      </c>
      <c r="W68" s="22" t="s">
        <v>2113</v>
      </c>
      <c r="Y68" s="22" t="s">
        <v>57</v>
      </c>
      <c r="Z68" s="22" t="s">
        <v>58</v>
      </c>
      <c r="AA68" s="22" t="s">
        <v>2060</v>
      </c>
      <c r="AB68" s="22" t="s">
        <v>2358</v>
      </c>
      <c r="AG68" s="22" t="s">
        <v>2584</v>
      </c>
      <c r="AI68" s="23" t="s">
        <v>60</v>
      </c>
      <c r="AJ68" s="23" t="s">
        <v>60</v>
      </c>
      <c r="AU68" s="24" t="str">
        <f>VLOOKUP(J68,COD!$B$4:$D$22,3,FALSE())</f>
        <v>003</v>
      </c>
      <c r="AV68" s="25" t="str">
        <f>VLOOKUP(Y68,COD!$B$42:$D$53,3,FALSE())</f>
        <v>006</v>
      </c>
      <c r="AW68" s="25" t="str">
        <f>VLOOKUP(Z68,COD!$B$26:$D$38,3,FALSE())</f>
        <v>012</v>
      </c>
      <c r="AX68" s="25" t="str">
        <f>VLOOKUP(AA68,COD!$B$57:$D$64,3,FALSE())</f>
        <v>001</v>
      </c>
      <c r="AY68" s="25" t="str">
        <f>VLOOKUP(AI68,COD!$B$69:$D$97,3,FALSE())</f>
        <v>004</v>
      </c>
      <c r="AZ68" s="25" t="str">
        <f>VLOOKUP(AJ68,COD!$B$69:$D$97,3,FALSE())</f>
        <v>004</v>
      </c>
    </row>
    <row r="69" spans="1:52" ht="13.7" customHeight="1" x14ac:dyDescent="0.25">
      <c r="A69" s="27">
        <v>182</v>
      </c>
      <c r="B69" s="20" t="s">
        <v>848</v>
      </c>
      <c r="C69" s="20" t="s">
        <v>838</v>
      </c>
      <c r="D69" s="21" t="s">
        <v>849</v>
      </c>
      <c r="E69" s="35">
        <f>IF(ISNUMBER(SEARCH("_25",D69)), 1, 0)</f>
        <v>0</v>
      </c>
      <c r="F69" s="22" t="s">
        <v>840</v>
      </c>
      <c r="G69" s="22" t="s">
        <v>850</v>
      </c>
      <c r="H69" s="22">
        <v>2016</v>
      </c>
      <c r="I69" s="22" t="s">
        <v>196</v>
      </c>
      <c r="J69" s="22" t="s">
        <v>842</v>
      </c>
      <c r="K69" s="22" t="s">
        <v>2696</v>
      </c>
      <c r="L69" s="22" t="s">
        <v>851</v>
      </c>
      <c r="M69" s="22" t="s">
        <v>850</v>
      </c>
      <c r="O69" s="22" t="s">
        <v>52</v>
      </c>
      <c r="P69" s="22" t="s">
        <v>52</v>
      </c>
      <c r="Q69" s="22" t="s">
        <v>2111</v>
      </c>
      <c r="R69" s="22" t="s">
        <v>2112</v>
      </c>
      <c r="S69" s="22">
        <v>4674</v>
      </c>
      <c r="T69" s="22" t="s">
        <v>55</v>
      </c>
      <c r="U69" s="22" t="s">
        <v>56</v>
      </c>
      <c r="V69" s="22" t="s">
        <v>2581</v>
      </c>
      <c r="W69" s="22" t="s">
        <v>2113</v>
      </c>
      <c r="Y69" s="22" t="s">
        <v>57</v>
      </c>
      <c r="Z69" s="22" t="s">
        <v>58</v>
      </c>
      <c r="AA69" s="22" t="s">
        <v>2060</v>
      </c>
      <c r="AB69" s="22" t="s">
        <v>2359</v>
      </c>
      <c r="AG69" s="22" t="s">
        <v>2585</v>
      </c>
      <c r="AI69" s="23" t="s">
        <v>60</v>
      </c>
      <c r="AJ69" s="23" t="s">
        <v>60</v>
      </c>
      <c r="AU69" s="24" t="str">
        <f>VLOOKUP(J69,COD!$B$4:$D$22,3,FALSE())</f>
        <v>013</v>
      </c>
      <c r="AV69" s="25" t="str">
        <f>VLOOKUP(Y69,COD!$B$42:$D$53,3,FALSE())</f>
        <v>006</v>
      </c>
      <c r="AW69" s="25" t="str">
        <f>VLOOKUP(Z69,COD!$B$26:$D$38,3,FALSE())</f>
        <v>012</v>
      </c>
      <c r="AX69" s="25" t="str">
        <f>VLOOKUP(AA69,COD!$B$57:$D$64,3,FALSE())</f>
        <v>001</v>
      </c>
      <c r="AY69" s="25" t="str">
        <f>VLOOKUP(AI69,COD!$B$69:$D$97,3,FALSE())</f>
        <v>004</v>
      </c>
      <c r="AZ69" s="25" t="str">
        <f>VLOOKUP(AJ69,COD!$B$69:$D$97,3,FALSE())</f>
        <v>004</v>
      </c>
    </row>
    <row r="70" spans="1:52" ht="13.7" customHeight="1" x14ac:dyDescent="0.25">
      <c r="A70" s="27">
        <v>184</v>
      </c>
      <c r="B70" s="20" t="s">
        <v>863</v>
      </c>
      <c r="C70" s="20" t="s">
        <v>838</v>
      </c>
      <c r="D70" s="21" t="s">
        <v>864</v>
      </c>
      <c r="E70" s="35">
        <f>IF(ISNUMBER(SEARCH("_25",D70)), 1, 0)</f>
        <v>0</v>
      </c>
      <c r="F70" s="22" t="s">
        <v>840</v>
      </c>
      <c r="G70" s="22" t="s">
        <v>865</v>
      </c>
      <c r="H70" s="22">
        <v>2016</v>
      </c>
      <c r="I70" s="22" t="s">
        <v>196</v>
      </c>
      <c r="J70" s="22" t="s">
        <v>842</v>
      </c>
      <c r="K70" s="22" t="s">
        <v>2697</v>
      </c>
      <c r="L70" s="22" t="s">
        <v>866</v>
      </c>
      <c r="M70" s="22" t="s">
        <v>865</v>
      </c>
      <c r="O70" s="22" t="s">
        <v>52</v>
      </c>
      <c r="P70" s="22" t="s">
        <v>52</v>
      </c>
      <c r="Q70" s="22" t="s">
        <v>2111</v>
      </c>
      <c r="R70" s="22" t="s">
        <v>2112</v>
      </c>
      <c r="S70" s="22">
        <v>4674</v>
      </c>
      <c r="T70" s="22" t="s">
        <v>55</v>
      </c>
      <c r="U70" s="22" t="s">
        <v>56</v>
      </c>
      <c r="V70" s="22" t="s">
        <v>2581</v>
      </c>
      <c r="W70" s="22" t="s">
        <v>2113</v>
      </c>
      <c r="Y70" s="22" t="s">
        <v>57</v>
      </c>
      <c r="Z70" s="22" t="s">
        <v>58</v>
      </c>
      <c r="AA70" s="22" t="s">
        <v>2060</v>
      </c>
      <c r="AB70" s="22" t="s">
        <v>2361</v>
      </c>
      <c r="AG70" s="22" t="s">
        <v>2584</v>
      </c>
      <c r="AI70" s="23" t="s">
        <v>60</v>
      </c>
      <c r="AJ70" s="23" t="s">
        <v>60</v>
      </c>
      <c r="AU70" s="24" t="str">
        <f>VLOOKUP(J70,COD!$B$4:$D$22,3,FALSE())</f>
        <v>013</v>
      </c>
      <c r="AV70" s="25" t="str">
        <f>VLOOKUP(Y70,COD!$B$42:$D$53,3,FALSE())</f>
        <v>006</v>
      </c>
      <c r="AW70" s="25" t="str">
        <f>VLOOKUP(Z70,COD!$B$26:$D$38,3,FALSE())</f>
        <v>012</v>
      </c>
      <c r="AX70" s="25" t="str">
        <f>VLOOKUP(AA70,COD!$B$57:$D$64,3,FALSE())</f>
        <v>001</v>
      </c>
      <c r="AY70" s="25" t="str">
        <f>VLOOKUP(AI70,COD!$B$69:$D$97,3,FALSE())</f>
        <v>004</v>
      </c>
      <c r="AZ70" s="25" t="str">
        <f>VLOOKUP(AJ70,COD!$B$69:$D$97,3,FALSE())</f>
        <v>004</v>
      </c>
    </row>
    <row r="71" spans="1:52" ht="13.7" customHeight="1" x14ac:dyDescent="0.25">
      <c r="A71" s="27">
        <v>200</v>
      </c>
      <c r="B71" s="20" t="s">
        <v>928</v>
      </c>
      <c r="C71" s="20" t="s">
        <v>838</v>
      </c>
      <c r="D71" s="21" t="s">
        <v>929</v>
      </c>
      <c r="E71" s="35">
        <f>IF(ISNUMBER(SEARCH("_25",D71)), 1, 0)</f>
        <v>0</v>
      </c>
      <c r="F71" s="22" t="s">
        <v>840</v>
      </c>
      <c r="G71" s="22" t="s">
        <v>930</v>
      </c>
      <c r="H71" s="22">
        <v>2016</v>
      </c>
      <c r="I71" s="22" t="s">
        <v>196</v>
      </c>
      <c r="J71" s="22" t="s">
        <v>842</v>
      </c>
      <c r="K71" s="22" t="s">
        <v>2609</v>
      </c>
      <c r="L71" s="22" t="s">
        <v>931</v>
      </c>
      <c r="M71" s="22" t="s">
        <v>930</v>
      </c>
      <c r="O71" s="22" t="s">
        <v>52</v>
      </c>
      <c r="P71" s="22" t="s">
        <v>52</v>
      </c>
      <c r="Q71" s="22" t="s">
        <v>2111</v>
      </c>
      <c r="R71" s="22" t="s">
        <v>2112</v>
      </c>
      <c r="S71" s="22">
        <v>4674</v>
      </c>
      <c r="T71" s="22" t="s">
        <v>55</v>
      </c>
      <c r="U71" s="22" t="s">
        <v>56</v>
      </c>
      <c r="V71" s="22" t="s">
        <v>2581</v>
      </c>
      <c r="W71" s="22" t="s">
        <v>2113</v>
      </c>
      <c r="Y71" s="22" t="s">
        <v>57</v>
      </c>
      <c r="Z71" s="22" t="s">
        <v>58</v>
      </c>
      <c r="AA71" s="22" t="s">
        <v>2060</v>
      </c>
      <c r="AB71" s="22" t="s">
        <v>2372</v>
      </c>
      <c r="AG71" s="22" t="s">
        <v>2585</v>
      </c>
      <c r="AI71" s="23" t="s">
        <v>60</v>
      </c>
      <c r="AJ71" s="23" t="s">
        <v>60</v>
      </c>
      <c r="AU71" s="24" t="str">
        <f>VLOOKUP(J71,COD!$B$4:$D$22,3,FALSE())</f>
        <v>013</v>
      </c>
      <c r="AV71" s="25" t="str">
        <f>VLOOKUP(Y71,COD!$B$42:$D$53,3,FALSE())</f>
        <v>006</v>
      </c>
      <c r="AW71" s="25" t="str">
        <f>VLOOKUP(Z71,COD!$B$26:$D$38,3,FALSE())</f>
        <v>012</v>
      </c>
      <c r="AX71" s="25" t="str">
        <f>VLOOKUP(AA71,COD!$B$57:$D$64,3,FALSE())</f>
        <v>001</v>
      </c>
      <c r="AY71" s="25" t="str">
        <f>VLOOKUP(AI71,COD!$B$69:$D$97,3,FALSE())</f>
        <v>004</v>
      </c>
      <c r="AZ71" s="25" t="str">
        <f>VLOOKUP(AJ71,COD!$B$69:$D$97,3,FALSE())</f>
        <v>004</v>
      </c>
    </row>
    <row r="72" spans="1:52" ht="13.7" customHeight="1" x14ac:dyDescent="0.25">
      <c r="A72" s="27">
        <v>206</v>
      </c>
      <c r="B72" s="20" t="s">
        <v>957</v>
      </c>
      <c r="C72" s="20" t="s">
        <v>958</v>
      </c>
      <c r="D72" s="21" t="s">
        <v>959</v>
      </c>
      <c r="E72" s="35">
        <f>IF(ISNUMBER(SEARCH("_25",D72)), 1, 0)</f>
        <v>0</v>
      </c>
      <c r="F72" s="22" t="s">
        <v>960</v>
      </c>
      <c r="G72" s="22" t="s">
        <v>961</v>
      </c>
      <c r="H72" s="22">
        <v>2016</v>
      </c>
      <c r="I72" s="22" t="s">
        <v>196</v>
      </c>
      <c r="J72" s="22" t="s">
        <v>347</v>
      </c>
      <c r="K72" s="22" t="s">
        <v>2696</v>
      </c>
      <c r="L72" s="22" t="s">
        <v>962</v>
      </c>
      <c r="M72" s="22" t="s">
        <v>961</v>
      </c>
      <c r="O72" s="22" t="s">
        <v>52</v>
      </c>
      <c r="P72" s="22" t="s">
        <v>52</v>
      </c>
      <c r="Q72" s="22" t="s">
        <v>2111</v>
      </c>
      <c r="R72" s="22" t="s">
        <v>2112</v>
      </c>
      <c r="S72" s="22">
        <v>4674</v>
      </c>
      <c r="T72" s="22" t="s">
        <v>55</v>
      </c>
      <c r="U72" s="22" t="s">
        <v>56</v>
      </c>
      <c r="V72" s="22" t="s">
        <v>2581</v>
      </c>
      <c r="W72" s="22" t="s">
        <v>2113</v>
      </c>
      <c r="Y72" s="22" t="s">
        <v>57</v>
      </c>
      <c r="Z72" s="22" t="s">
        <v>58</v>
      </c>
      <c r="AA72" s="22" t="s">
        <v>2060</v>
      </c>
      <c r="AB72" s="22" t="s">
        <v>2377</v>
      </c>
      <c r="AG72" s="22" t="s">
        <v>2117</v>
      </c>
      <c r="AI72" s="23" t="s">
        <v>60</v>
      </c>
      <c r="AJ72" s="23" t="s">
        <v>60</v>
      </c>
      <c r="AU72" s="24" t="str">
        <f>VLOOKUP(J72,COD!$B$4:$D$22,3,FALSE())</f>
        <v>015</v>
      </c>
      <c r="AV72" s="25" t="str">
        <f>VLOOKUP(Y72,COD!$B$42:$D$53,3,FALSE())</f>
        <v>006</v>
      </c>
      <c r="AW72" s="25" t="str">
        <f>VLOOKUP(Z72,COD!$B$26:$D$38,3,FALSE())</f>
        <v>012</v>
      </c>
      <c r="AX72" s="25" t="str">
        <f>VLOOKUP(AA72,COD!$B$57:$D$64,3,FALSE())</f>
        <v>001</v>
      </c>
      <c r="AY72" s="25" t="str">
        <f>VLOOKUP(AI72,COD!$B$69:$D$97,3,FALSE())</f>
        <v>004</v>
      </c>
      <c r="AZ72" s="25" t="str">
        <f>VLOOKUP(AJ72,COD!$B$69:$D$97,3,FALSE())</f>
        <v>004</v>
      </c>
    </row>
    <row r="73" spans="1:52" ht="13.7" customHeight="1" x14ac:dyDescent="0.25">
      <c r="A73" s="27">
        <v>253</v>
      </c>
      <c r="B73" s="20" t="s">
        <v>1132</v>
      </c>
      <c r="C73" s="20" t="s">
        <v>968</v>
      </c>
      <c r="D73" s="21" t="s">
        <v>1133</v>
      </c>
      <c r="E73" s="35">
        <f>IF(ISNUMBER(SEARCH("_25",D73)), 1, 0)</f>
        <v>0</v>
      </c>
      <c r="F73" s="22" t="s">
        <v>970</v>
      </c>
      <c r="G73" s="22" t="s">
        <v>1134</v>
      </c>
      <c r="H73" s="22">
        <v>2016</v>
      </c>
      <c r="I73" s="22" t="s">
        <v>196</v>
      </c>
      <c r="J73" s="22" t="s">
        <v>972</v>
      </c>
      <c r="K73" s="22" t="s">
        <v>2646</v>
      </c>
      <c r="L73" s="22" t="s">
        <v>1135</v>
      </c>
      <c r="M73" s="22" t="s">
        <v>1134</v>
      </c>
      <c r="O73" s="22" t="s">
        <v>52</v>
      </c>
      <c r="P73" s="22" t="s">
        <v>52</v>
      </c>
      <c r="Q73" s="22" t="s">
        <v>2111</v>
      </c>
      <c r="R73" s="22" t="s">
        <v>2112</v>
      </c>
      <c r="S73" s="22">
        <v>4674</v>
      </c>
      <c r="T73" s="22" t="s">
        <v>55</v>
      </c>
      <c r="U73" s="22" t="s">
        <v>56</v>
      </c>
      <c r="V73" s="22" t="s">
        <v>2581</v>
      </c>
      <c r="W73" s="22" t="s">
        <v>2113</v>
      </c>
      <c r="Y73" s="22" t="s">
        <v>57</v>
      </c>
      <c r="Z73" s="22" t="s">
        <v>58</v>
      </c>
      <c r="AA73" s="22" t="s">
        <v>2060</v>
      </c>
      <c r="AB73" s="22" t="s">
        <v>2421</v>
      </c>
      <c r="AG73" s="22" t="s">
        <v>2586</v>
      </c>
      <c r="AI73" s="23" t="s">
        <v>60</v>
      </c>
      <c r="AJ73" s="23" t="s">
        <v>60</v>
      </c>
      <c r="AU73" s="24" t="str">
        <f>VLOOKUP(J73,COD!$B$4:$D$22,3,FALSE())</f>
        <v>004</v>
      </c>
      <c r="AV73" s="25" t="str">
        <f>VLOOKUP(Y73,COD!$B$42:$D$53,3,FALSE())</f>
        <v>006</v>
      </c>
      <c r="AW73" s="25" t="str">
        <f>VLOOKUP(Z73,COD!$B$26:$D$38,3,FALSE())</f>
        <v>012</v>
      </c>
      <c r="AX73" s="25" t="str">
        <f>VLOOKUP(AA73,COD!$B$57:$D$64,3,FALSE())</f>
        <v>001</v>
      </c>
      <c r="AY73" s="25" t="str">
        <f>VLOOKUP(AI73,COD!$B$69:$D$97,3,FALSE())</f>
        <v>004</v>
      </c>
      <c r="AZ73" s="25" t="str">
        <f>VLOOKUP(AJ73,COD!$B$69:$D$97,3,FALSE())</f>
        <v>004</v>
      </c>
    </row>
    <row r="74" spans="1:52" ht="13.7" customHeight="1" x14ac:dyDescent="0.25">
      <c r="A74" s="27">
        <v>258</v>
      </c>
      <c r="B74" s="20" t="s">
        <v>1157</v>
      </c>
      <c r="C74" s="20" t="s">
        <v>968</v>
      </c>
      <c r="D74" s="21" t="s">
        <v>1158</v>
      </c>
      <c r="E74" s="35">
        <f>IF(ISNUMBER(SEARCH("_25",D74)), 1, 0)</f>
        <v>0</v>
      </c>
      <c r="F74" s="22" t="s">
        <v>970</v>
      </c>
      <c r="G74" s="22" t="s">
        <v>1159</v>
      </c>
      <c r="H74" s="22">
        <v>2016</v>
      </c>
      <c r="I74" s="22" t="s">
        <v>196</v>
      </c>
      <c r="J74" s="22" t="s">
        <v>972</v>
      </c>
      <c r="K74" s="22" t="s">
        <v>2646</v>
      </c>
      <c r="L74" s="22" t="s">
        <v>1160</v>
      </c>
      <c r="M74" s="22" t="s">
        <v>1159</v>
      </c>
      <c r="O74" s="22" t="s">
        <v>52</v>
      </c>
      <c r="P74" s="22" t="s">
        <v>52</v>
      </c>
      <c r="Q74" s="22" t="s">
        <v>2111</v>
      </c>
      <c r="R74" s="22" t="s">
        <v>2112</v>
      </c>
      <c r="S74" s="22">
        <v>4674</v>
      </c>
      <c r="T74" s="22" t="s">
        <v>55</v>
      </c>
      <c r="U74" s="22" t="s">
        <v>56</v>
      </c>
      <c r="V74" s="22" t="s">
        <v>2581</v>
      </c>
      <c r="W74" s="22" t="s">
        <v>2113</v>
      </c>
      <c r="Y74" s="22" t="s">
        <v>57</v>
      </c>
      <c r="Z74" s="22" t="s">
        <v>58</v>
      </c>
      <c r="AA74" s="22" t="s">
        <v>2060</v>
      </c>
      <c r="AB74" s="22" t="s">
        <v>2425</v>
      </c>
      <c r="AG74" s="22" t="s">
        <v>2586</v>
      </c>
      <c r="AI74" s="23" t="s">
        <v>60</v>
      </c>
      <c r="AJ74" s="23" t="s">
        <v>60</v>
      </c>
      <c r="AU74" s="24" t="str">
        <f>VLOOKUP(J74,COD!$B$4:$D$22,3,FALSE())</f>
        <v>004</v>
      </c>
      <c r="AV74" s="25" t="str">
        <f>VLOOKUP(Y74,COD!$B$42:$D$53,3,FALSE())</f>
        <v>006</v>
      </c>
      <c r="AW74" s="25" t="str">
        <f>VLOOKUP(Z74,COD!$B$26:$D$38,3,FALSE())</f>
        <v>012</v>
      </c>
      <c r="AX74" s="25" t="str">
        <f>VLOOKUP(AA74,COD!$B$57:$D$64,3,FALSE())</f>
        <v>001</v>
      </c>
      <c r="AY74" s="25" t="str">
        <f>VLOOKUP(AI74,COD!$B$69:$D$97,3,FALSE())</f>
        <v>004</v>
      </c>
      <c r="AZ74" s="25" t="str">
        <f>VLOOKUP(AJ74,COD!$B$69:$D$97,3,FALSE())</f>
        <v>004</v>
      </c>
    </row>
    <row r="75" spans="1:52" ht="13.7" customHeight="1" x14ac:dyDescent="0.25">
      <c r="A75" s="27">
        <v>260</v>
      </c>
      <c r="B75" s="20" t="s">
        <v>1165</v>
      </c>
      <c r="C75" s="20" t="s">
        <v>968</v>
      </c>
      <c r="D75" s="21" t="s">
        <v>1166</v>
      </c>
      <c r="E75" s="35">
        <f>IF(ISNUMBER(SEARCH("_25",D75)), 1, 0)</f>
        <v>0</v>
      </c>
      <c r="F75" s="22" t="s">
        <v>970</v>
      </c>
      <c r="G75" s="22" t="s">
        <v>1167</v>
      </c>
      <c r="H75" s="22">
        <v>2016</v>
      </c>
      <c r="I75" s="22" t="s">
        <v>196</v>
      </c>
      <c r="J75" s="22" t="s">
        <v>972</v>
      </c>
      <c r="K75" s="22" t="s">
        <v>2646</v>
      </c>
      <c r="L75" s="22" t="s">
        <v>1168</v>
      </c>
      <c r="M75" s="22" t="s">
        <v>1167</v>
      </c>
      <c r="O75" s="22" t="s">
        <v>52</v>
      </c>
      <c r="P75" s="22" t="s">
        <v>52</v>
      </c>
      <c r="Q75" s="22" t="s">
        <v>2111</v>
      </c>
      <c r="R75" s="22" t="s">
        <v>2112</v>
      </c>
      <c r="S75" s="22">
        <v>4674</v>
      </c>
      <c r="T75" s="22" t="s">
        <v>55</v>
      </c>
      <c r="U75" s="22" t="s">
        <v>56</v>
      </c>
      <c r="V75" s="22" t="s">
        <v>2581</v>
      </c>
      <c r="W75" s="22" t="s">
        <v>2113</v>
      </c>
      <c r="Y75" s="22" t="s">
        <v>57</v>
      </c>
      <c r="Z75" s="22" t="s">
        <v>58</v>
      </c>
      <c r="AA75" s="22" t="s">
        <v>2060</v>
      </c>
      <c r="AB75" s="22" t="s">
        <v>2427</v>
      </c>
      <c r="AG75" s="22" t="s">
        <v>2586</v>
      </c>
      <c r="AI75" s="23" t="s">
        <v>60</v>
      </c>
      <c r="AJ75" s="23" t="s">
        <v>60</v>
      </c>
      <c r="AU75" s="24" t="str">
        <f>VLOOKUP(J75,COD!$B$4:$D$22,3,FALSE())</f>
        <v>004</v>
      </c>
      <c r="AV75" s="25" t="str">
        <f>VLOOKUP(Y75,COD!$B$42:$D$53,3,FALSE())</f>
        <v>006</v>
      </c>
      <c r="AW75" s="25" t="str">
        <f>VLOOKUP(Z75,COD!$B$26:$D$38,3,FALSE())</f>
        <v>012</v>
      </c>
      <c r="AX75" s="25" t="str">
        <f>VLOOKUP(AA75,COD!$B$57:$D$64,3,FALSE())</f>
        <v>001</v>
      </c>
      <c r="AY75" s="25" t="str">
        <f>VLOOKUP(AI75,COD!$B$69:$D$97,3,FALSE())</f>
        <v>004</v>
      </c>
      <c r="AZ75" s="25" t="str">
        <f>VLOOKUP(AJ75,COD!$B$69:$D$97,3,FALSE())</f>
        <v>004</v>
      </c>
    </row>
    <row r="76" spans="1:52" ht="13.7" customHeight="1" x14ac:dyDescent="0.25">
      <c r="A76" s="27">
        <v>283</v>
      </c>
      <c r="B76" s="20" t="s">
        <v>1256</v>
      </c>
      <c r="C76" s="20" t="s">
        <v>1234</v>
      </c>
      <c r="D76" s="21" t="s">
        <v>1257</v>
      </c>
      <c r="E76" s="35">
        <f>IF(ISNUMBER(SEARCH("_25",D76)), 1, 0)</f>
        <v>0</v>
      </c>
      <c r="F76" s="22" t="s">
        <v>1236</v>
      </c>
      <c r="G76" s="22" t="s">
        <v>1258</v>
      </c>
      <c r="H76" s="22">
        <v>2016</v>
      </c>
      <c r="I76" s="22" t="s">
        <v>196</v>
      </c>
      <c r="J76" s="22" t="s">
        <v>1238</v>
      </c>
      <c r="K76" s="22" t="s">
        <v>2621</v>
      </c>
      <c r="L76" s="22" t="s">
        <v>1259</v>
      </c>
      <c r="M76" s="22" t="s">
        <v>1258</v>
      </c>
      <c r="O76" s="22" t="s">
        <v>52</v>
      </c>
      <c r="P76" s="22" t="s">
        <v>52</v>
      </c>
      <c r="Q76" s="22" t="s">
        <v>2111</v>
      </c>
      <c r="R76" s="22" t="s">
        <v>2112</v>
      </c>
      <c r="S76" s="22">
        <v>4674</v>
      </c>
      <c r="T76" s="22" t="s">
        <v>55</v>
      </c>
      <c r="U76" s="22" t="s">
        <v>56</v>
      </c>
      <c r="V76" s="22" t="s">
        <v>2581</v>
      </c>
      <c r="W76" s="22" t="s">
        <v>2113</v>
      </c>
      <c r="Y76" s="22" t="s">
        <v>57</v>
      </c>
      <c r="Z76" s="22" t="s">
        <v>58</v>
      </c>
      <c r="AA76" s="22" t="s">
        <v>2060</v>
      </c>
      <c r="AB76" s="22" t="s">
        <v>2449</v>
      </c>
      <c r="AG76" s="22" t="s">
        <v>2583</v>
      </c>
      <c r="AI76" s="23" t="s">
        <v>60</v>
      </c>
      <c r="AJ76" s="23" t="s">
        <v>60</v>
      </c>
      <c r="AU76" s="24" t="str">
        <f>VLOOKUP(J76,COD!$B$4:$D$22,3,FALSE())</f>
        <v>006</v>
      </c>
      <c r="AV76" s="25" t="str">
        <f>VLOOKUP(Y76,COD!$B$42:$D$53,3,FALSE())</f>
        <v>006</v>
      </c>
      <c r="AW76" s="25" t="str">
        <f>VLOOKUP(Z76,COD!$B$26:$D$38,3,FALSE())</f>
        <v>012</v>
      </c>
      <c r="AX76" s="25" t="str">
        <f>VLOOKUP(AA76,COD!$B$57:$D$64,3,FALSE())</f>
        <v>001</v>
      </c>
      <c r="AY76" s="25" t="str">
        <f>VLOOKUP(AI76,COD!$B$69:$D$97,3,FALSE())</f>
        <v>004</v>
      </c>
      <c r="AZ76" s="25" t="str">
        <f>VLOOKUP(AJ76,COD!$B$69:$D$97,3,FALSE())</f>
        <v>004</v>
      </c>
    </row>
    <row r="77" spans="1:52" ht="13.7" customHeight="1" x14ac:dyDescent="0.25">
      <c r="A77" s="27">
        <v>284</v>
      </c>
      <c r="B77" s="20" t="s">
        <v>1260</v>
      </c>
      <c r="C77" s="20" t="s">
        <v>1234</v>
      </c>
      <c r="D77" s="21" t="s">
        <v>1261</v>
      </c>
      <c r="E77" s="35">
        <f>IF(ISNUMBER(SEARCH("_25",D77)), 1, 0)</f>
        <v>0</v>
      </c>
      <c r="F77" s="22" t="s">
        <v>1236</v>
      </c>
      <c r="G77" s="22" t="s">
        <v>1262</v>
      </c>
      <c r="H77" s="22">
        <v>2016</v>
      </c>
      <c r="I77" s="22" t="s">
        <v>196</v>
      </c>
      <c r="J77" s="22" t="s">
        <v>1238</v>
      </c>
      <c r="K77" s="22" t="s">
        <v>2621</v>
      </c>
      <c r="L77" s="22" t="s">
        <v>1263</v>
      </c>
      <c r="M77" s="22" t="s">
        <v>1262</v>
      </c>
      <c r="O77" s="22" t="s">
        <v>52</v>
      </c>
      <c r="P77" s="22" t="s">
        <v>52</v>
      </c>
      <c r="Q77" s="22" t="s">
        <v>2111</v>
      </c>
      <c r="R77" s="22" t="s">
        <v>2112</v>
      </c>
      <c r="S77" s="22">
        <v>4674</v>
      </c>
      <c r="T77" s="22" t="s">
        <v>55</v>
      </c>
      <c r="U77" s="22" t="s">
        <v>56</v>
      </c>
      <c r="V77" s="22" t="s">
        <v>2581</v>
      </c>
      <c r="W77" s="22" t="s">
        <v>2113</v>
      </c>
      <c r="Y77" s="22" t="s">
        <v>57</v>
      </c>
      <c r="Z77" s="22" t="s">
        <v>58</v>
      </c>
      <c r="AA77" s="22" t="s">
        <v>2060</v>
      </c>
      <c r="AB77" s="22" t="s">
        <v>2450</v>
      </c>
      <c r="AG77" s="22" t="s">
        <v>2583</v>
      </c>
      <c r="AI77" s="23" t="s">
        <v>60</v>
      </c>
      <c r="AJ77" s="23" t="s">
        <v>60</v>
      </c>
      <c r="AU77" s="24" t="str">
        <f>VLOOKUP(J77,COD!$B$4:$D$22,3,FALSE())</f>
        <v>006</v>
      </c>
      <c r="AV77" s="25" t="str">
        <f>VLOOKUP(Y77,COD!$B$42:$D$53,3,FALSE())</f>
        <v>006</v>
      </c>
      <c r="AW77" s="25" t="str">
        <f>VLOOKUP(Z77,COD!$B$26:$D$38,3,FALSE())</f>
        <v>012</v>
      </c>
      <c r="AX77" s="25" t="str">
        <f>VLOOKUP(AA77,COD!$B$57:$D$64,3,FALSE())</f>
        <v>001</v>
      </c>
      <c r="AY77" s="25" t="str">
        <f>VLOOKUP(AI77,COD!$B$69:$D$97,3,FALSE())</f>
        <v>004</v>
      </c>
      <c r="AZ77" s="25" t="str">
        <f>VLOOKUP(AJ77,COD!$B$69:$D$97,3,FALSE())</f>
        <v>004</v>
      </c>
    </row>
    <row r="78" spans="1:52" ht="13.7" customHeight="1" x14ac:dyDescent="0.25">
      <c r="A78" s="27">
        <v>285</v>
      </c>
      <c r="B78" s="20" t="s">
        <v>1264</v>
      </c>
      <c r="C78" s="20" t="s">
        <v>1234</v>
      </c>
      <c r="D78" s="21" t="s">
        <v>1265</v>
      </c>
      <c r="E78" s="35">
        <f>IF(ISNUMBER(SEARCH("_25",D78)), 1, 0)</f>
        <v>0</v>
      </c>
      <c r="F78" s="22" t="s">
        <v>1236</v>
      </c>
      <c r="G78" s="22" t="s">
        <v>1266</v>
      </c>
      <c r="H78" s="22">
        <v>2016</v>
      </c>
      <c r="I78" s="22" t="s">
        <v>196</v>
      </c>
      <c r="J78" s="22" t="s">
        <v>1238</v>
      </c>
      <c r="K78" s="22" t="s">
        <v>2621</v>
      </c>
      <c r="L78" s="22" t="s">
        <v>1267</v>
      </c>
      <c r="M78" s="22" t="s">
        <v>1266</v>
      </c>
      <c r="O78" s="22" t="s">
        <v>52</v>
      </c>
      <c r="P78" s="22" t="s">
        <v>52</v>
      </c>
      <c r="Q78" s="22" t="s">
        <v>2111</v>
      </c>
      <c r="R78" s="22" t="s">
        <v>2112</v>
      </c>
      <c r="S78" s="22">
        <v>4674</v>
      </c>
      <c r="T78" s="22" t="s">
        <v>55</v>
      </c>
      <c r="U78" s="22" t="s">
        <v>56</v>
      </c>
      <c r="V78" s="22" t="s">
        <v>2581</v>
      </c>
      <c r="W78" s="22" t="s">
        <v>2113</v>
      </c>
      <c r="Y78" s="22" t="s">
        <v>57</v>
      </c>
      <c r="Z78" s="22" t="s">
        <v>58</v>
      </c>
      <c r="AA78" s="22" t="s">
        <v>2060</v>
      </c>
      <c r="AB78" s="22" t="s">
        <v>2451</v>
      </c>
      <c r="AG78" s="22" t="s">
        <v>2583</v>
      </c>
      <c r="AI78" s="23" t="s">
        <v>60</v>
      </c>
      <c r="AJ78" s="23" t="s">
        <v>60</v>
      </c>
      <c r="AU78" s="24" t="str">
        <f>VLOOKUP(J78,COD!$B$4:$D$22,3,FALSE())</f>
        <v>006</v>
      </c>
      <c r="AV78" s="25" t="str">
        <f>VLOOKUP(Y78,COD!$B$42:$D$53,3,FALSE())</f>
        <v>006</v>
      </c>
      <c r="AW78" s="25" t="str">
        <f>VLOOKUP(Z78,COD!$B$26:$D$38,3,FALSE())</f>
        <v>012</v>
      </c>
      <c r="AX78" s="25" t="str">
        <f>VLOOKUP(AA78,COD!$B$57:$D$64,3,FALSE())</f>
        <v>001</v>
      </c>
      <c r="AY78" s="25" t="str">
        <f>VLOOKUP(AI78,COD!$B$69:$D$97,3,FALSE())</f>
        <v>004</v>
      </c>
      <c r="AZ78" s="25" t="str">
        <f>VLOOKUP(AJ78,COD!$B$69:$D$97,3,FALSE())</f>
        <v>004</v>
      </c>
    </row>
    <row r="79" spans="1:52" ht="13.7" customHeight="1" x14ac:dyDescent="0.25">
      <c r="A79" s="27">
        <v>286</v>
      </c>
      <c r="B79" s="20" t="s">
        <v>1268</v>
      </c>
      <c r="C79" s="20" t="s">
        <v>1234</v>
      </c>
      <c r="D79" s="21" t="s">
        <v>1269</v>
      </c>
      <c r="E79" s="35">
        <f>IF(ISNUMBER(SEARCH("_25",D79)), 1, 0)</f>
        <v>0</v>
      </c>
      <c r="F79" s="22" t="s">
        <v>1236</v>
      </c>
      <c r="G79" s="22" t="s">
        <v>1270</v>
      </c>
      <c r="H79" s="22">
        <v>2016</v>
      </c>
      <c r="I79" s="22" t="s">
        <v>196</v>
      </c>
      <c r="J79" s="22" t="s">
        <v>1238</v>
      </c>
      <c r="K79" s="22" t="s">
        <v>2621</v>
      </c>
      <c r="L79" s="22" t="s">
        <v>1271</v>
      </c>
      <c r="M79" s="22" t="s">
        <v>1270</v>
      </c>
      <c r="O79" s="22" t="s">
        <v>52</v>
      </c>
      <c r="P79" s="22" t="s">
        <v>52</v>
      </c>
      <c r="Q79" s="22" t="s">
        <v>2111</v>
      </c>
      <c r="R79" s="22" t="s">
        <v>2112</v>
      </c>
      <c r="S79" s="22">
        <v>4674</v>
      </c>
      <c r="T79" s="22" t="s">
        <v>55</v>
      </c>
      <c r="U79" s="22" t="s">
        <v>56</v>
      </c>
      <c r="V79" s="22" t="s">
        <v>2581</v>
      </c>
      <c r="W79" s="22" t="s">
        <v>2113</v>
      </c>
      <c r="Y79" s="22" t="s">
        <v>57</v>
      </c>
      <c r="Z79" s="22" t="s">
        <v>58</v>
      </c>
      <c r="AA79" s="22" t="s">
        <v>2060</v>
      </c>
      <c r="AB79" s="22" t="s">
        <v>2452</v>
      </c>
      <c r="AG79" s="22" t="s">
        <v>2583</v>
      </c>
      <c r="AI79" s="23" t="s">
        <v>60</v>
      </c>
      <c r="AJ79" s="23" t="s">
        <v>60</v>
      </c>
      <c r="AU79" s="24" t="str">
        <f>VLOOKUP(J79,COD!$B$4:$D$22,3,FALSE())</f>
        <v>006</v>
      </c>
      <c r="AV79" s="25" t="str">
        <f>VLOOKUP(Y79,COD!$B$42:$D$53,3,FALSE())</f>
        <v>006</v>
      </c>
      <c r="AW79" s="25" t="str">
        <f>VLOOKUP(Z79,COD!$B$26:$D$38,3,FALSE())</f>
        <v>012</v>
      </c>
      <c r="AX79" s="25" t="str">
        <f>VLOOKUP(AA79,COD!$B$57:$D$64,3,FALSE())</f>
        <v>001</v>
      </c>
      <c r="AY79" s="25" t="str">
        <f>VLOOKUP(AI79,COD!$B$69:$D$97,3,FALSE())</f>
        <v>004</v>
      </c>
      <c r="AZ79" s="25" t="str">
        <f>VLOOKUP(AJ79,COD!$B$69:$D$97,3,FALSE())</f>
        <v>004</v>
      </c>
    </row>
    <row r="80" spans="1:52" ht="13.7" customHeight="1" x14ac:dyDescent="0.25">
      <c r="A80" s="27">
        <v>288</v>
      </c>
      <c r="B80" s="20" t="s">
        <v>1272</v>
      </c>
      <c r="C80" s="20" t="s">
        <v>1234</v>
      </c>
      <c r="D80" s="21" t="s">
        <v>1273</v>
      </c>
      <c r="E80" s="35">
        <f>IF(ISNUMBER(SEARCH("_25",D80)), 1, 0)</f>
        <v>0</v>
      </c>
      <c r="F80" s="22" t="s">
        <v>1236</v>
      </c>
      <c r="G80" s="22" t="s">
        <v>1274</v>
      </c>
      <c r="H80" s="22">
        <v>2016</v>
      </c>
      <c r="I80" s="22" t="s">
        <v>196</v>
      </c>
      <c r="J80" s="22" t="s">
        <v>1238</v>
      </c>
      <c r="K80" s="22" t="s">
        <v>2633</v>
      </c>
      <c r="L80" s="22" t="s">
        <v>1275</v>
      </c>
      <c r="M80" s="22" t="s">
        <v>1274</v>
      </c>
      <c r="O80" s="22" t="s">
        <v>52</v>
      </c>
      <c r="P80" s="22" t="s">
        <v>52</v>
      </c>
      <c r="Q80" s="22" t="s">
        <v>2111</v>
      </c>
      <c r="R80" s="22" t="s">
        <v>2112</v>
      </c>
      <c r="S80" s="22">
        <v>4674</v>
      </c>
      <c r="T80" s="22" t="s">
        <v>55</v>
      </c>
      <c r="U80" s="22" t="s">
        <v>56</v>
      </c>
      <c r="V80" s="22" t="s">
        <v>2581</v>
      </c>
      <c r="W80" s="22" t="s">
        <v>2113</v>
      </c>
      <c r="Y80" s="22" t="s">
        <v>57</v>
      </c>
      <c r="Z80" s="22" t="s">
        <v>58</v>
      </c>
      <c r="AA80" s="22" t="s">
        <v>2060</v>
      </c>
      <c r="AB80" s="22" t="s">
        <v>2453</v>
      </c>
      <c r="AG80" s="22" t="s">
        <v>2583</v>
      </c>
      <c r="AI80" s="23" t="s">
        <v>60</v>
      </c>
      <c r="AJ80" s="23" t="s">
        <v>60</v>
      </c>
      <c r="AU80" s="24" t="str">
        <f>VLOOKUP(J80,COD!$B$4:$D$22,3,FALSE())</f>
        <v>006</v>
      </c>
      <c r="AV80" s="25" t="str">
        <f>VLOOKUP(Y80,COD!$B$42:$D$53,3,FALSE())</f>
        <v>006</v>
      </c>
      <c r="AW80" s="25" t="str">
        <f>VLOOKUP(Z80,COD!$B$26:$D$38,3,FALSE())</f>
        <v>012</v>
      </c>
      <c r="AX80" s="25" t="str">
        <f>VLOOKUP(AA80,COD!$B$57:$D$64,3,FALSE())</f>
        <v>001</v>
      </c>
      <c r="AY80" s="25" t="str">
        <f>VLOOKUP(AI80,COD!$B$69:$D$97,3,FALSE())</f>
        <v>004</v>
      </c>
      <c r="AZ80" s="25" t="str">
        <f>VLOOKUP(AJ80,COD!$B$69:$D$97,3,FALSE())</f>
        <v>004</v>
      </c>
    </row>
    <row r="81" spans="1:52" ht="13.7" customHeight="1" x14ac:dyDescent="0.25">
      <c r="A81" s="27">
        <v>289</v>
      </c>
      <c r="B81" s="20" t="s">
        <v>1276</v>
      </c>
      <c r="C81" s="20" t="s">
        <v>1234</v>
      </c>
      <c r="D81" s="21" t="s">
        <v>1277</v>
      </c>
      <c r="E81" s="35">
        <f>IF(ISNUMBER(SEARCH("_25",D81)), 1, 0)</f>
        <v>0</v>
      </c>
      <c r="F81" s="22" t="s">
        <v>1236</v>
      </c>
      <c r="G81" s="22" t="s">
        <v>1278</v>
      </c>
      <c r="H81" s="22">
        <v>2016</v>
      </c>
      <c r="I81" s="22" t="s">
        <v>196</v>
      </c>
      <c r="J81" s="22" t="s">
        <v>1238</v>
      </c>
      <c r="K81" s="22" t="s">
        <v>2621</v>
      </c>
      <c r="L81" s="22" t="s">
        <v>1279</v>
      </c>
      <c r="M81" s="22" t="s">
        <v>1278</v>
      </c>
      <c r="O81" s="22" t="s">
        <v>52</v>
      </c>
      <c r="P81" s="22" t="s">
        <v>52</v>
      </c>
      <c r="Q81" s="22" t="s">
        <v>2111</v>
      </c>
      <c r="R81" s="22" t="s">
        <v>2112</v>
      </c>
      <c r="S81" s="22">
        <v>4674</v>
      </c>
      <c r="T81" s="22" t="s">
        <v>55</v>
      </c>
      <c r="U81" s="22" t="s">
        <v>56</v>
      </c>
      <c r="V81" s="22" t="s">
        <v>2581</v>
      </c>
      <c r="W81" s="22" t="s">
        <v>2113</v>
      </c>
      <c r="Y81" s="22" t="s">
        <v>57</v>
      </c>
      <c r="Z81" s="22" t="s">
        <v>58</v>
      </c>
      <c r="AA81" s="22" t="s">
        <v>2060</v>
      </c>
      <c r="AB81" s="22" t="s">
        <v>2454</v>
      </c>
      <c r="AG81" s="22" t="s">
        <v>2583</v>
      </c>
      <c r="AI81" s="23" t="s">
        <v>60</v>
      </c>
      <c r="AJ81" s="23" t="s">
        <v>60</v>
      </c>
      <c r="AU81" s="24" t="str">
        <f>VLOOKUP(J81,COD!$B$4:$D$22,3,FALSE())</f>
        <v>006</v>
      </c>
      <c r="AV81" s="25" t="str">
        <f>VLOOKUP(Y81,COD!$B$42:$D$53,3,FALSE())</f>
        <v>006</v>
      </c>
      <c r="AW81" s="25" t="str">
        <f>VLOOKUP(Z81,COD!$B$26:$D$38,3,FALSE())</f>
        <v>012</v>
      </c>
      <c r="AX81" s="25" t="str">
        <f>VLOOKUP(AA81,COD!$B$57:$D$64,3,FALSE())</f>
        <v>001</v>
      </c>
      <c r="AY81" s="25" t="str">
        <f>VLOOKUP(AI81,COD!$B$69:$D$97,3,FALSE())</f>
        <v>004</v>
      </c>
      <c r="AZ81" s="25" t="str">
        <f>VLOOKUP(AJ81,COD!$B$69:$D$97,3,FALSE())</f>
        <v>004</v>
      </c>
    </row>
    <row r="82" spans="1:52" ht="13.7" customHeight="1" x14ac:dyDescent="0.25">
      <c r="A82" s="27">
        <v>290</v>
      </c>
      <c r="B82" s="20" t="s">
        <v>1280</v>
      </c>
      <c r="C82" s="20" t="s">
        <v>1234</v>
      </c>
      <c r="D82" s="21" t="s">
        <v>1281</v>
      </c>
      <c r="E82" s="35">
        <f>IF(ISNUMBER(SEARCH("_25",D82)), 1, 0)</f>
        <v>0</v>
      </c>
      <c r="F82" s="22" t="s">
        <v>1236</v>
      </c>
      <c r="G82" s="22" t="s">
        <v>1282</v>
      </c>
      <c r="H82" s="22">
        <v>2016</v>
      </c>
      <c r="I82" s="22" t="s">
        <v>196</v>
      </c>
      <c r="J82" s="22" t="s">
        <v>1238</v>
      </c>
      <c r="K82" s="22" t="s">
        <v>2621</v>
      </c>
      <c r="L82" s="22" t="s">
        <v>1283</v>
      </c>
      <c r="M82" s="22" t="s">
        <v>1282</v>
      </c>
      <c r="O82" s="22" t="s">
        <v>52</v>
      </c>
      <c r="P82" s="22" t="s">
        <v>52</v>
      </c>
      <c r="Q82" s="22" t="s">
        <v>2111</v>
      </c>
      <c r="R82" s="22" t="s">
        <v>2112</v>
      </c>
      <c r="S82" s="22">
        <v>4674</v>
      </c>
      <c r="T82" s="22" t="s">
        <v>55</v>
      </c>
      <c r="U82" s="22" t="s">
        <v>56</v>
      </c>
      <c r="V82" s="22" t="s">
        <v>2581</v>
      </c>
      <c r="W82" s="22" t="s">
        <v>2113</v>
      </c>
      <c r="Y82" s="22" t="s">
        <v>57</v>
      </c>
      <c r="Z82" s="22" t="s">
        <v>58</v>
      </c>
      <c r="AA82" s="22" t="s">
        <v>2060</v>
      </c>
      <c r="AB82" s="22" t="s">
        <v>2455</v>
      </c>
      <c r="AG82" s="22" t="s">
        <v>2583</v>
      </c>
      <c r="AI82" s="23" t="s">
        <v>60</v>
      </c>
      <c r="AJ82" s="23" t="s">
        <v>60</v>
      </c>
      <c r="AU82" s="24" t="str">
        <f>VLOOKUP(J82,COD!$B$4:$D$22,3,FALSE())</f>
        <v>006</v>
      </c>
      <c r="AV82" s="25" t="str">
        <f>VLOOKUP(Y82,COD!$B$42:$D$53,3,FALSE())</f>
        <v>006</v>
      </c>
      <c r="AW82" s="25" t="str">
        <f>VLOOKUP(Z82,COD!$B$26:$D$38,3,FALSE())</f>
        <v>012</v>
      </c>
      <c r="AX82" s="25" t="str">
        <f>VLOOKUP(AA82,COD!$B$57:$D$64,3,FALSE())</f>
        <v>001</v>
      </c>
      <c r="AY82" s="25" t="str">
        <f>VLOOKUP(AI82,COD!$B$69:$D$97,3,FALSE())</f>
        <v>004</v>
      </c>
      <c r="AZ82" s="25" t="str">
        <f>VLOOKUP(AJ82,COD!$B$69:$D$97,3,FALSE())</f>
        <v>004</v>
      </c>
    </row>
    <row r="83" spans="1:52" ht="13.7" customHeight="1" x14ac:dyDescent="0.25">
      <c r="A83" s="27">
        <v>291</v>
      </c>
      <c r="B83" s="20" t="s">
        <v>1284</v>
      </c>
      <c r="C83" s="20" t="s">
        <v>1234</v>
      </c>
      <c r="D83" s="21" t="s">
        <v>1285</v>
      </c>
      <c r="E83" s="35">
        <f>IF(ISNUMBER(SEARCH("_25",D83)), 1, 0)</f>
        <v>0</v>
      </c>
      <c r="F83" s="22" t="s">
        <v>1236</v>
      </c>
      <c r="G83" s="22" t="s">
        <v>1286</v>
      </c>
      <c r="H83" s="22">
        <v>2016</v>
      </c>
      <c r="I83" s="22" t="s">
        <v>196</v>
      </c>
      <c r="J83" s="22" t="s">
        <v>1238</v>
      </c>
      <c r="K83" s="22" t="s">
        <v>2621</v>
      </c>
      <c r="L83" s="22" t="s">
        <v>1287</v>
      </c>
      <c r="M83" s="22" t="s">
        <v>1286</v>
      </c>
      <c r="O83" s="22" t="s">
        <v>52</v>
      </c>
      <c r="P83" s="22" t="s">
        <v>52</v>
      </c>
      <c r="Q83" s="22" t="s">
        <v>2111</v>
      </c>
      <c r="R83" s="22" t="s">
        <v>2112</v>
      </c>
      <c r="S83" s="22">
        <v>4674</v>
      </c>
      <c r="T83" s="22" t="s">
        <v>55</v>
      </c>
      <c r="U83" s="22" t="s">
        <v>56</v>
      </c>
      <c r="V83" s="22" t="s">
        <v>2581</v>
      </c>
      <c r="W83" s="22" t="s">
        <v>2113</v>
      </c>
      <c r="Y83" s="22" t="s">
        <v>57</v>
      </c>
      <c r="Z83" s="22" t="s">
        <v>58</v>
      </c>
      <c r="AA83" s="22" t="s">
        <v>2060</v>
      </c>
      <c r="AB83" s="22" t="s">
        <v>2456</v>
      </c>
      <c r="AG83" s="22" t="s">
        <v>2583</v>
      </c>
      <c r="AI83" s="23" t="s">
        <v>60</v>
      </c>
      <c r="AJ83" s="23" t="s">
        <v>60</v>
      </c>
      <c r="AU83" s="24" t="str">
        <f>VLOOKUP(J83,COD!$B$4:$D$22,3,FALSE())</f>
        <v>006</v>
      </c>
      <c r="AV83" s="25" t="str">
        <f>VLOOKUP(Y83,COD!$B$42:$D$53,3,FALSE())</f>
        <v>006</v>
      </c>
      <c r="AW83" s="25" t="str">
        <f>VLOOKUP(Z83,COD!$B$26:$D$38,3,FALSE())</f>
        <v>012</v>
      </c>
      <c r="AX83" s="25" t="str">
        <f>VLOOKUP(AA83,COD!$B$57:$D$64,3,FALSE())</f>
        <v>001</v>
      </c>
      <c r="AY83" s="25" t="str">
        <f>VLOOKUP(AI83,COD!$B$69:$D$97,3,FALSE())</f>
        <v>004</v>
      </c>
      <c r="AZ83" s="25" t="str">
        <f>VLOOKUP(AJ83,COD!$B$69:$D$97,3,FALSE())</f>
        <v>004</v>
      </c>
    </row>
    <row r="84" spans="1:52" ht="13.7" customHeight="1" x14ac:dyDescent="0.25">
      <c r="A84" s="27">
        <v>293</v>
      </c>
      <c r="B84" s="20" t="s">
        <v>1293</v>
      </c>
      <c r="C84" s="20" t="s">
        <v>1234</v>
      </c>
      <c r="D84" s="21" t="s">
        <v>1294</v>
      </c>
      <c r="E84" s="35">
        <f>IF(ISNUMBER(SEARCH("_25",D84)), 1, 0)</f>
        <v>0</v>
      </c>
      <c r="F84" s="22" t="s">
        <v>1236</v>
      </c>
      <c r="G84" s="22" t="s">
        <v>1295</v>
      </c>
      <c r="H84" s="22">
        <v>2016</v>
      </c>
      <c r="I84" s="22" t="s">
        <v>196</v>
      </c>
      <c r="J84" s="22" t="s">
        <v>1238</v>
      </c>
      <c r="K84" s="22" t="s">
        <v>2609</v>
      </c>
      <c r="L84" s="22" t="s">
        <v>1296</v>
      </c>
      <c r="M84" s="22" t="s">
        <v>1295</v>
      </c>
      <c r="O84" s="22" t="s">
        <v>52</v>
      </c>
      <c r="P84" s="22" t="s">
        <v>52</v>
      </c>
      <c r="Q84" s="22" t="s">
        <v>2111</v>
      </c>
      <c r="R84" s="22" t="s">
        <v>2112</v>
      </c>
      <c r="S84" s="22">
        <v>4674</v>
      </c>
      <c r="T84" s="22" t="s">
        <v>55</v>
      </c>
      <c r="U84" s="22" t="s">
        <v>56</v>
      </c>
      <c r="V84" s="22" t="s">
        <v>2581</v>
      </c>
      <c r="W84" s="22" t="s">
        <v>2113</v>
      </c>
      <c r="Y84" s="22" t="s">
        <v>57</v>
      </c>
      <c r="Z84" s="22" t="s">
        <v>58</v>
      </c>
      <c r="AA84" s="22" t="s">
        <v>2060</v>
      </c>
      <c r="AB84" s="22" t="s">
        <v>2458</v>
      </c>
      <c r="AG84" s="22" t="s">
        <v>2583</v>
      </c>
      <c r="AI84" s="23" t="s">
        <v>60</v>
      </c>
      <c r="AJ84" s="23" t="s">
        <v>60</v>
      </c>
      <c r="AU84" s="24" t="str">
        <f>VLOOKUP(J84,COD!$B$4:$D$22,3,FALSE())</f>
        <v>006</v>
      </c>
      <c r="AV84" s="25" t="str">
        <f>VLOOKUP(Y84,COD!$B$42:$D$53,3,FALSE())</f>
        <v>006</v>
      </c>
      <c r="AW84" s="25" t="str">
        <f>VLOOKUP(Z84,COD!$B$26:$D$38,3,FALSE())</f>
        <v>012</v>
      </c>
      <c r="AX84" s="25" t="str">
        <f>VLOOKUP(AA84,COD!$B$57:$D$64,3,FALSE())</f>
        <v>001</v>
      </c>
      <c r="AY84" s="25" t="str">
        <f>VLOOKUP(AI84,COD!$B$69:$D$97,3,FALSE())</f>
        <v>004</v>
      </c>
      <c r="AZ84" s="25" t="str">
        <f>VLOOKUP(AJ84,COD!$B$69:$D$97,3,FALSE())</f>
        <v>004</v>
      </c>
    </row>
    <row r="85" spans="1:52" ht="13.7" customHeight="1" x14ac:dyDescent="0.25">
      <c r="A85" s="27">
        <v>294</v>
      </c>
      <c r="B85" s="20" t="s">
        <v>1297</v>
      </c>
      <c r="C85" s="20" t="s">
        <v>1234</v>
      </c>
      <c r="D85" s="21" t="s">
        <v>1298</v>
      </c>
      <c r="E85" s="35">
        <f>IF(ISNUMBER(SEARCH("_25",D85)), 1, 0)</f>
        <v>0</v>
      </c>
      <c r="F85" s="22" t="s">
        <v>1236</v>
      </c>
      <c r="G85" s="22" t="s">
        <v>1299</v>
      </c>
      <c r="H85" s="22">
        <v>2016</v>
      </c>
      <c r="I85" s="22" t="s">
        <v>196</v>
      </c>
      <c r="J85" s="22" t="s">
        <v>1238</v>
      </c>
      <c r="K85" s="22" t="s">
        <v>2609</v>
      </c>
      <c r="L85" s="22" t="s">
        <v>1300</v>
      </c>
      <c r="M85" s="22" t="s">
        <v>1301</v>
      </c>
      <c r="O85" s="22" t="s">
        <v>52</v>
      </c>
      <c r="P85" s="22" t="s">
        <v>52</v>
      </c>
      <c r="Q85" s="22" t="s">
        <v>2111</v>
      </c>
      <c r="R85" s="22" t="s">
        <v>2112</v>
      </c>
      <c r="S85" s="22">
        <v>4674</v>
      </c>
      <c r="T85" s="22" t="s">
        <v>55</v>
      </c>
      <c r="U85" s="22" t="s">
        <v>56</v>
      </c>
      <c r="V85" s="22" t="s">
        <v>2581</v>
      </c>
      <c r="W85" s="22" t="s">
        <v>2113</v>
      </c>
      <c r="Y85" s="22" t="s">
        <v>57</v>
      </c>
      <c r="Z85" s="22" t="s">
        <v>58</v>
      </c>
      <c r="AA85" s="22" t="s">
        <v>2060</v>
      </c>
      <c r="AB85" s="22" t="s">
        <v>2459</v>
      </c>
      <c r="AG85" s="22" t="s">
        <v>2583</v>
      </c>
      <c r="AI85" s="23" t="s">
        <v>60</v>
      </c>
      <c r="AJ85" s="23" t="s">
        <v>60</v>
      </c>
      <c r="AU85" s="24" t="str">
        <f>VLOOKUP(J85,COD!$B$4:$D$22,3,FALSE())</f>
        <v>006</v>
      </c>
      <c r="AV85" s="25" t="str">
        <f>VLOOKUP(Y85,COD!$B$42:$D$53,3,FALSE())</f>
        <v>006</v>
      </c>
      <c r="AW85" s="25" t="str">
        <f>VLOOKUP(Z85,COD!$B$26:$D$38,3,FALSE())</f>
        <v>012</v>
      </c>
      <c r="AX85" s="25" t="str">
        <f>VLOOKUP(AA85,COD!$B$57:$D$64,3,FALSE())</f>
        <v>001</v>
      </c>
      <c r="AY85" s="25" t="str">
        <f>VLOOKUP(AI85,COD!$B$69:$D$97,3,FALSE())</f>
        <v>004</v>
      </c>
      <c r="AZ85" s="25" t="str">
        <f>VLOOKUP(AJ85,COD!$B$69:$D$97,3,FALSE())</f>
        <v>004</v>
      </c>
    </row>
    <row r="86" spans="1:52" ht="13.7" customHeight="1" x14ac:dyDescent="0.25">
      <c r="A86" s="27">
        <v>295</v>
      </c>
      <c r="B86" s="20" t="s">
        <v>1302</v>
      </c>
      <c r="C86" s="20" t="s">
        <v>1234</v>
      </c>
      <c r="D86" s="21" t="s">
        <v>1303</v>
      </c>
      <c r="E86" s="35">
        <f>IF(ISNUMBER(SEARCH("_25",D86)), 1, 0)</f>
        <v>0</v>
      </c>
      <c r="F86" s="22" t="s">
        <v>1236</v>
      </c>
      <c r="G86" s="22" t="s">
        <v>1304</v>
      </c>
      <c r="H86" s="22">
        <v>2016</v>
      </c>
      <c r="I86" s="22" t="s">
        <v>196</v>
      </c>
      <c r="J86" s="22" t="s">
        <v>1238</v>
      </c>
      <c r="K86" s="22" t="s">
        <v>2621</v>
      </c>
      <c r="L86" s="22" t="s">
        <v>1305</v>
      </c>
      <c r="M86" s="22" t="s">
        <v>1304</v>
      </c>
      <c r="O86" s="22" t="s">
        <v>52</v>
      </c>
      <c r="P86" s="22" t="s">
        <v>52</v>
      </c>
      <c r="Q86" s="22" t="s">
        <v>2111</v>
      </c>
      <c r="R86" s="22" t="s">
        <v>2112</v>
      </c>
      <c r="S86" s="22">
        <v>4674</v>
      </c>
      <c r="T86" s="22" t="s">
        <v>55</v>
      </c>
      <c r="U86" s="22" t="s">
        <v>56</v>
      </c>
      <c r="V86" s="22" t="s">
        <v>2581</v>
      </c>
      <c r="W86" s="22" t="s">
        <v>2113</v>
      </c>
      <c r="Y86" s="22" t="s">
        <v>57</v>
      </c>
      <c r="Z86" s="22" t="s">
        <v>58</v>
      </c>
      <c r="AA86" s="22" t="s">
        <v>2060</v>
      </c>
      <c r="AB86" s="22" t="s">
        <v>2460</v>
      </c>
      <c r="AG86" s="22" t="s">
        <v>2583</v>
      </c>
      <c r="AI86" s="23" t="s">
        <v>60</v>
      </c>
      <c r="AJ86" s="23" t="s">
        <v>60</v>
      </c>
      <c r="AU86" s="24" t="str">
        <f>VLOOKUP(J86,COD!$B$4:$D$22,3,FALSE())</f>
        <v>006</v>
      </c>
      <c r="AV86" s="25" t="str">
        <f>VLOOKUP(Y86,COD!$B$42:$D$53,3,FALSE())</f>
        <v>006</v>
      </c>
      <c r="AW86" s="25" t="str">
        <f>VLOOKUP(Z86,COD!$B$26:$D$38,3,FALSE())</f>
        <v>012</v>
      </c>
      <c r="AX86" s="25" t="str">
        <f>VLOOKUP(AA86,COD!$B$57:$D$64,3,FALSE())</f>
        <v>001</v>
      </c>
      <c r="AY86" s="25" t="str">
        <f>VLOOKUP(AI86,COD!$B$69:$D$97,3,FALSE())</f>
        <v>004</v>
      </c>
      <c r="AZ86" s="25" t="str">
        <f>VLOOKUP(AJ86,COD!$B$69:$D$97,3,FALSE())</f>
        <v>004</v>
      </c>
    </row>
    <row r="87" spans="1:52" ht="13.7" customHeight="1" x14ac:dyDescent="0.25">
      <c r="A87" s="27">
        <v>296</v>
      </c>
      <c r="B87" s="20" t="s">
        <v>1306</v>
      </c>
      <c r="C87" s="20" t="s">
        <v>1234</v>
      </c>
      <c r="D87" s="21" t="s">
        <v>1307</v>
      </c>
      <c r="E87" s="35">
        <f>IF(ISNUMBER(SEARCH("_25",D87)), 1, 0)</f>
        <v>0</v>
      </c>
      <c r="F87" s="22" t="s">
        <v>1236</v>
      </c>
      <c r="G87" s="22" t="s">
        <v>1308</v>
      </c>
      <c r="H87" s="22">
        <v>2016</v>
      </c>
      <c r="I87" s="22" t="s">
        <v>196</v>
      </c>
      <c r="J87" s="22" t="s">
        <v>1238</v>
      </c>
      <c r="K87" s="22" t="s">
        <v>2633</v>
      </c>
      <c r="L87" s="22" t="s">
        <v>1309</v>
      </c>
      <c r="M87" s="22" t="s">
        <v>1308</v>
      </c>
      <c r="O87" s="22" t="s">
        <v>52</v>
      </c>
      <c r="P87" s="22" t="s">
        <v>52</v>
      </c>
      <c r="Q87" s="22" t="s">
        <v>2111</v>
      </c>
      <c r="R87" s="22" t="s">
        <v>2112</v>
      </c>
      <c r="S87" s="22">
        <v>4674</v>
      </c>
      <c r="T87" s="22" t="s">
        <v>55</v>
      </c>
      <c r="U87" s="22" t="s">
        <v>56</v>
      </c>
      <c r="V87" s="22" t="s">
        <v>2581</v>
      </c>
      <c r="W87" s="22" t="s">
        <v>2113</v>
      </c>
      <c r="Y87" s="22" t="s">
        <v>57</v>
      </c>
      <c r="Z87" s="22" t="s">
        <v>58</v>
      </c>
      <c r="AA87" s="22" t="s">
        <v>2060</v>
      </c>
      <c r="AB87" s="22" t="s">
        <v>2461</v>
      </c>
      <c r="AG87" s="22" t="s">
        <v>2583</v>
      </c>
      <c r="AI87" s="23" t="s">
        <v>60</v>
      </c>
      <c r="AJ87" s="23" t="s">
        <v>60</v>
      </c>
      <c r="AU87" s="24" t="str">
        <f>VLOOKUP(J87,COD!$B$4:$D$22,3,FALSE())</f>
        <v>006</v>
      </c>
      <c r="AV87" s="25" t="str">
        <f>VLOOKUP(Y87,COD!$B$42:$D$53,3,FALSE())</f>
        <v>006</v>
      </c>
      <c r="AW87" s="25" t="str">
        <f>VLOOKUP(Z87,COD!$B$26:$D$38,3,FALSE())</f>
        <v>012</v>
      </c>
      <c r="AX87" s="25" t="str">
        <f>VLOOKUP(AA87,COD!$B$57:$D$64,3,FALSE())</f>
        <v>001</v>
      </c>
      <c r="AY87" s="25" t="str">
        <f>VLOOKUP(AI87,COD!$B$69:$D$97,3,FALSE())</f>
        <v>004</v>
      </c>
      <c r="AZ87" s="25" t="str">
        <f>VLOOKUP(AJ87,COD!$B$69:$D$97,3,FALSE())</f>
        <v>004</v>
      </c>
    </row>
    <row r="88" spans="1:52" ht="13.7" customHeight="1" x14ac:dyDescent="0.25">
      <c r="A88" s="27">
        <v>297</v>
      </c>
      <c r="B88" s="20" t="s">
        <v>1310</v>
      </c>
      <c r="C88" s="20" t="s">
        <v>1234</v>
      </c>
      <c r="D88" s="21" t="s">
        <v>1311</v>
      </c>
      <c r="E88" s="35">
        <f>IF(ISNUMBER(SEARCH("_25",D88)), 1, 0)</f>
        <v>0</v>
      </c>
      <c r="F88" s="22" t="s">
        <v>1236</v>
      </c>
      <c r="G88" s="22" t="s">
        <v>1312</v>
      </c>
      <c r="H88" s="22">
        <v>2016</v>
      </c>
      <c r="I88" s="22" t="s">
        <v>196</v>
      </c>
      <c r="J88" s="22" t="s">
        <v>1238</v>
      </c>
      <c r="K88" s="22" t="s">
        <v>2621</v>
      </c>
      <c r="L88" s="22" t="s">
        <v>1313</v>
      </c>
      <c r="M88" s="22" t="s">
        <v>1312</v>
      </c>
      <c r="O88" s="22" t="s">
        <v>52</v>
      </c>
      <c r="P88" s="22" t="s">
        <v>52</v>
      </c>
      <c r="Q88" s="22" t="s">
        <v>2111</v>
      </c>
      <c r="R88" s="22" t="s">
        <v>2112</v>
      </c>
      <c r="S88" s="22">
        <v>4674</v>
      </c>
      <c r="T88" s="22" t="s">
        <v>55</v>
      </c>
      <c r="U88" s="22" t="s">
        <v>56</v>
      </c>
      <c r="V88" s="22" t="s">
        <v>2581</v>
      </c>
      <c r="W88" s="22" t="s">
        <v>2113</v>
      </c>
      <c r="Y88" s="22" t="s">
        <v>57</v>
      </c>
      <c r="Z88" s="22" t="s">
        <v>58</v>
      </c>
      <c r="AA88" s="22" t="s">
        <v>2060</v>
      </c>
      <c r="AB88" s="22" t="s">
        <v>2462</v>
      </c>
      <c r="AG88" s="22" t="s">
        <v>2583</v>
      </c>
      <c r="AI88" s="23" t="s">
        <v>60</v>
      </c>
      <c r="AJ88" s="23" t="s">
        <v>60</v>
      </c>
      <c r="AU88" s="24" t="str">
        <f>VLOOKUP(J88,COD!$B$4:$D$22,3,FALSE())</f>
        <v>006</v>
      </c>
      <c r="AV88" s="25" t="str">
        <f>VLOOKUP(Y88,COD!$B$42:$D$53,3,FALSE())</f>
        <v>006</v>
      </c>
      <c r="AW88" s="25" t="str">
        <f>VLOOKUP(Z88,COD!$B$26:$D$38,3,FALSE())</f>
        <v>012</v>
      </c>
      <c r="AX88" s="25" t="str">
        <f>VLOOKUP(AA88,COD!$B$57:$D$64,3,FALSE())</f>
        <v>001</v>
      </c>
      <c r="AY88" s="25" t="str">
        <f>VLOOKUP(AI88,COD!$B$69:$D$97,3,FALSE())</f>
        <v>004</v>
      </c>
      <c r="AZ88" s="25" t="str">
        <f>VLOOKUP(AJ88,COD!$B$69:$D$97,3,FALSE())</f>
        <v>004</v>
      </c>
    </row>
    <row r="89" spans="1:52" ht="13.7" customHeight="1" x14ac:dyDescent="0.25">
      <c r="A89" s="27">
        <v>298</v>
      </c>
      <c r="B89" s="20" t="s">
        <v>1314</v>
      </c>
      <c r="C89" s="20" t="s">
        <v>1234</v>
      </c>
      <c r="D89" s="21" t="s">
        <v>1315</v>
      </c>
      <c r="E89" s="35">
        <f>IF(ISNUMBER(SEARCH("_25",D89)), 1, 0)</f>
        <v>0</v>
      </c>
      <c r="F89" s="22" t="s">
        <v>1236</v>
      </c>
      <c r="G89" s="22" t="s">
        <v>1316</v>
      </c>
      <c r="H89" s="22">
        <v>2016</v>
      </c>
      <c r="I89" s="22" t="s">
        <v>196</v>
      </c>
      <c r="J89" s="22" t="s">
        <v>1238</v>
      </c>
      <c r="K89" s="22" t="s">
        <v>2621</v>
      </c>
      <c r="L89" s="22" t="s">
        <v>1317</v>
      </c>
      <c r="M89" s="22" t="s">
        <v>1316</v>
      </c>
      <c r="O89" s="22" t="s">
        <v>52</v>
      </c>
      <c r="P89" s="22" t="s">
        <v>52</v>
      </c>
      <c r="Q89" s="22" t="s">
        <v>2111</v>
      </c>
      <c r="R89" s="22" t="s">
        <v>2112</v>
      </c>
      <c r="S89" s="22">
        <v>4674</v>
      </c>
      <c r="T89" s="22" t="s">
        <v>55</v>
      </c>
      <c r="U89" s="22" t="s">
        <v>56</v>
      </c>
      <c r="V89" s="22" t="s">
        <v>2581</v>
      </c>
      <c r="W89" s="22" t="s">
        <v>2113</v>
      </c>
      <c r="Y89" s="22" t="s">
        <v>57</v>
      </c>
      <c r="Z89" s="22" t="s">
        <v>58</v>
      </c>
      <c r="AA89" s="22" t="s">
        <v>2060</v>
      </c>
      <c r="AB89" s="22" t="s">
        <v>2463</v>
      </c>
      <c r="AG89" s="22" t="s">
        <v>2583</v>
      </c>
      <c r="AI89" s="23" t="s">
        <v>60</v>
      </c>
      <c r="AJ89" s="23" t="s">
        <v>60</v>
      </c>
      <c r="AU89" s="24" t="str">
        <f>VLOOKUP(J89,COD!$B$4:$D$22,3,FALSE())</f>
        <v>006</v>
      </c>
      <c r="AV89" s="25" t="str">
        <f>VLOOKUP(Y89,COD!$B$42:$D$53,3,FALSE())</f>
        <v>006</v>
      </c>
      <c r="AW89" s="25" t="str">
        <f>VLOOKUP(Z89,COD!$B$26:$D$38,3,FALSE())</f>
        <v>012</v>
      </c>
      <c r="AX89" s="25" t="str">
        <f>VLOOKUP(AA89,COD!$B$57:$D$64,3,FALSE())</f>
        <v>001</v>
      </c>
      <c r="AY89" s="25" t="str">
        <f>VLOOKUP(AI89,COD!$B$69:$D$97,3,FALSE())</f>
        <v>004</v>
      </c>
      <c r="AZ89" s="25" t="str">
        <f>VLOOKUP(AJ89,COD!$B$69:$D$97,3,FALSE())</f>
        <v>004</v>
      </c>
    </row>
    <row r="90" spans="1:52" ht="13.7" customHeight="1" x14ac:dyDescent="0.25">
      <c r="A90" s="27">
        <v>299</v>
      </c>
      <c r="B90" s="20" t="s">
        <v>1318</v>
      </c>
      <c r="C90" s="20" t="s">
        <v>1234</v>
      </c>
      <c r="D90" s="21" t="s">
        <v>1319</v>
      </c>
      <c r="E90" s="35">
        <f>IF(ISNUMBER(SEARCH("_25",D90)), 1, 0)</f>
        <v>0</v>
      </c>
      <c r="F90" s="22" t="s">
        <v>1236</v>
      </c>
      <c r="G90" s="22" t="s">
        <v>1320</v>
      </c>
      <c r="H90" s="22">
        <v>2016</v>
      </c>
      <c r="I90" s="22" t="s">
        <v>196</v>
      </c>
      <c r="J90" s="22" t="s">
        <v>1238</v>
      </c>
      <c r="K90" s="22" t="s">
        <v>2621</v>
      </c>
      <c r="L90" s="22" t="s">
        <v>1321</v>
      </c>
      <c r="M90" s="22" t="s">
        <v>1320</v>
      </c>
      <c r="O90" s="22" t="s">
        <v>52</v>
      </c>
      <c r="P90" s="22" t="s">
        <v>52</v>
      </c>
      <c r="Q90" s="22" t="s">
        <v>2111</v>
      </c>
      <c r="R90" s="22" t="s">
        <v>2112</v>
      </c>
      <c r="S90" s="22">
        <v>4674</v>
      </c>
      <c r="T90" s="22" t="s">
        <v>55</v>
      </c>
      <c r="U90" s="22" t="s">
        <v>56</v>
      </c>
      <c r="V90" s="22" t="s">
        <v>2581</v>
      </c>
      <c r="W90" s="22" t="s">
        <v>2113</v>
      </c>
      <c r="Y90" s="22" t="s">
        <v>57</v>
      </c>
      <c r="Z90" s="22" t="s">
        <v>58</v>
      </c>
      <c r="AA90" s="22" t="s">
        <v>2060</v>
      </c>
      <c r="AB90" s="22" t="s">
        <v>2464</v>
      </c>
      <c r="AG90" s="22" t="s">
        <v>2583</v>
      </c>
      <c r="AI90" s="23" t="s">
        <v>60</v>
      </c>
      <c r="AJ90" s="23" t="s">
        <v>60</v>
      </c>
      <c r="AU90" s="24" t="str">
        <f>VLOOKUP(J90,COD!$B$4:$D$22,3,FALSE())</f>
        <v>006</v>
      </c>
      <c r="AV90" s="25" t="str">
        <f>VLOOKUP(Y90,COD!$B$42:$D$53,3,FALSE())</f>
        <v>006</v>
      </c>
      <c r="AW90" s="25" t="str">
        <f>VLOOKUP(Z90,COD!$B$26:$D$38,3,FALSE())</f>
        <v>012</v>
      </c>
      <c r="AX90" s="25" t="str">
        <f>VLOOKUP(AA90,COD!$B$57:$D$64,3,FALSE())</f>
        <v>001</v>
      </c>
      <c r="AY90" s="25" t="str">
        <f>VLOOKUP(AI90,COD!$B$69:$D$97,3,FALSE())</f>
        <v>004</v>
      </c>
      <c r="AZ90" s="25" t="str">
        <f>VLOOKUP(AJ90,COD!$B$69:$D$97,3,FALSE())</f>
        <v>004</v>
      </c>
    </row>
    <row r="91" spans="1:52" ht="13.7" customHeight="1" x14ac:dyDescent="0.25">
      <c r="A91" s="27">
        <v>300</v>
      </c>
      <c r="B91" s="20" t="s">
        <v>1322</v>
      </c>
      <c r="C91" s="20" t="s">
        <v>1234</v>
      </c>
      <c r="D91" s="21" t="s">
        <v>1323</v>
      </c>
      <c r="E91" s="35">
        <f>IF(ISNUMBER(SEARCH("_25",D91)), 1, 0)</f>
        <v>0</v>
      </c>
      <c r="F91" s="22" t="s">
        <v>1236</v>
      </c>
      <c r="G91" s="22" t="s">
        <v>1324</v>
      </c>
      <c r="H91" s="22">
        <v>2016</v>
      </c>
      <c r="I91" s="22" t="s">
        <v>196</v>
      </c>
      <c r="J91" s="22" t="s">
        <v>1238</v>
      </c>
      <c r="K91" s="22" t="s">
        <v>2621</v>
      </c>
      <c r="L91" s="22" t="s">
        <v>1325</v>
      </c>
      <c r="M91" s="22" t="s">
        <v>1324</v>
      </c>
      <c r="O91" s="22" t="s">
        <v>52</v>
      </c>
      <c r="P91" s="22" t="s">
        <v>52</v>
      </c>
      <c r="Q91" s="22" t="s">
        <v>2111</v>
      </c>
      <c r="R91" s="22" t="s">
        <v>2112</v>
      </c>
      <c r="S91" s="22">
        <v>4674</v>
      </c>
      <c r="T91" s="22" t="s">
        <v>55</v>
      </c>
      <c r="U91" s="22" t="s">
        <v>56</v>
      </c>
      <c r="V91" s="22" t="s">
        <v>2581</v>
      </c>
      <c r="W91" s="22" t="s">
        <v>2113</v>
      </c>
      <c r="Y91" s="22" t="s">
        <v>57</v>
      </c>
      <c r="Z91" s="22" t="s">
        <v>58</v>
      </c>
      <c r="AA91" s="22" t="s">
        <v>2060</v>
      </c>
      <c r="AB91" s="22" t="s">
        <v>2465</v>
      </c>
      <c r="AG91" s="22" t="s">
        <v>2583</v>
      </c>
      <c r="AI91" s="23" t="s">
        <v>60</v>
      </c>
      <c r="AJ91" s="23" t="s">
        <v>60</v>
      </c>
      <c r="AU91" s="24" t="str">
        <f>VLOOKUP(J91,COD!$B$4:$D$22,3,FALSE())</f>
        <v>006</v>
      </c>
      <c r="AV91" s="25" t="str">
        <f>VLOOKUP(Y91,COD!$B$42:$D$53,3,FALSE())</f>
        <v>006</v>
      </c>
      <c r="AW91" s="25" t="str">
        <f>VLOOKUP(Z91,COD!$B$26:$D$38,3,FALSE())</f>
        <v>012</v>
      </c>
      <c r="AX91" s="25" t="str">
        <f>VLOOKUP(AA91,COD!$B$57:$D$64,3,FALSE())</f>
        <v>001</v>
      </c>
      <c r="AY91" s="25" t="str">
        <f>VLOOKUP(AI91,COD!$B$69:$D$97,3,FALSE())</f>
        <v>004</v>
      </c>
      <c r="AZ91" s="25" t="str">
        <f>VLOOKUP(AJ91,COD!$B$69:$D$97,3,FALSE())</f>
        <v>004</v>
      </c>
    </row>
    <row r="92" spans="1:52" ht="13.7" customHeight="1" x14ac:dyDescent="0.25">
      <c r="A92" s="27">
        <v>302</v>
      </c>
      <c r="B92" s="20" t="s">
        <v>1334</v>
      </c>
      <c r="C92" s="20" t="s">
        <v>1234</v>
      </c>
      <c r="D92" s="21" t="s">
        <v>1335</v>
      </c>
      <c r="E92" s="35">
        <f>IF(ISNUMBER(SEARCH("_25",D92)), 1, 0)</f>
        <v>0</v>
      </c>
      <c r="F92" s="22" t="s">
        <v>1236</v>
      </c>
      <c r="G92" s="22" t="s">
        <v>1336</v>
      </c>
      <c r="H92" s="22">
        <v>2016</v>
      </c>
      <c r="I92" s="22" t="s">
        <v>196</v>
      </c>
      <c r="J92" s="22" t="s">
        <v>1238</v>
      </c>
      <c r="K92" s="22" t="s">
        <v>2609</v>
      </c>
      <c r="L92" s="22" t="s">
        <v>1337</v>
      </c>
      <c r="M92" s="22" t="s">
        <v>1338</v>
      </c>
      <c r="O92" s="22" t="s">
        <v>52</v>
      </c>
      <c r="P92" s="22" t="s">
        <v>52</v>
      </c>
      <c r="Q92" s="22" t="s">
        <v>2111</v>
      </c>
      <c r="R92" s="22" t="s">
        <v>2112</v>
      </c>
      <c r="S92" s="22">
        <v>4674</v>
      </c>
      <c r="T92" s="22" t="s">
        <v>55</v>
      </c>
      <c r="U92" s="22" t="s">
        <v>56</v>
      </c>
      <c r="V92" s="22" t="s">
        <v>2581</v>
      </c>
      <c r="W92" s="22" t="s">
        <v>2113</v>
      </c>
      <c r="Y92" s="22" t="s">
        <v>57</v>
      </c>
      <c r="Z92" s="22" t="s">
        <v>58</v>
      </c>
      <c r="AA92" s="22" t="s">
        <v>2060</v>
      </c>
      <c r="AB92" s="22" t="s">
        <v>2467</v>
      </c>
      <c r="AG92" s="22" t="s">
        <v>2583</v>
      </c>
      <c r="AI92" s="23" t="s">
        <v>60</v>
      </c>
      <c r="AJ92" s="23" t="s">
        <v>60</v>
      </c>
      <c r="AU92" s="24" t="str">
        <f>VLOOKUP(J92,COD!$B$4:$D$22,3,FALSE())</f>
        <v>006</v>
      </c>
      <c r="AV92" s="25" t="str">
        <f>VLOOKUP(Y92,COD!$B$42:$D$53,3,FALSE())</f>
        <v>006</v>
      </c>
      <c r="AW92" s="25" t="str">
        <f>VLOOKUP(Z92,COD!$B$26:$D$38,3,FALSE())</f>
        <v>012</v>
      </c>
      <c r="AX92" s="25" t="str">
        <f>VLOOKUP(AA92,COD!$B$57:$D$64,3,FALSE())</f>
        <v>001</v>
      </c>
      <c r="AY92" s="25" t="str">
        <f>VLOOKUP(AI92,COD!$B$69:$D$97,3,FALSE())</f>
        <v>004</v>
      </c>
      <c r="AZ92" s="25" t="str">
        <f>VLOOKUP(AJ92,COD!$B$69:$D$97,3,FALSE())</f>
        <v>004</v>
      </c>
    </row>
    <row r="93" spans="1:52" ht="13.7" customHeight="1" x14ac:dyDescent="0.25">
      <c r="A93" s="27">
        <v>321</v>
      </c>
      <c r="B93" s="20" t="s">
        <v>1428</v>
      </c>
      <c r="C93" s="20" t="s">
        <v>1348</v>
      </c>
      <c r="D93" s="21" t="s">
        <v>1429</v>
      </c>
      <c r="E93" s="35">
        <f>IF(ISNUMBER(SEARCH("_25",D93)), 1, 0)</f>
        <v>0</v>
      </c>
      <c r="F93" s="22" t="s">
        <v>1350</v>
      </c>
      <c r="G93" s="22" t="s">
        <v>1430</v>
      </c>
      <c r="H93" s="22">
        <v>2016</v>
      </c>
      <c r="I93" s="22" t="s">
        <v>196</v>
      </c>
      <c r="J93" s="22" t="s">
        <v>503</v>
      </c>
      <c r="K93" s="22" t="s">
        <v>2646</v>
      </c>
      <c r="L93" s="22" t="s">
        <v>1431</v>
      </c>
      <c r="M93" s="22" t="s">
        <v>1432</v>
      </c>
      <c r="O93" s="22" t="s">
        <v>52</v>
      </c>
      <c r="P93" s="22" t="s">
        <v>52</v>
      </c>
      <c r="Q93" s="22" t="s">
        <v>2111</v>
      </c>
      <c r="R93" s="22" t="s">
        <v>2112</v>
      </c>
      <c r="S93" s="22">
        <v>4674</v>
      </c>
      <c r="T93" s="22" t="s">
        <v>55</v>
      </c>
      <c r="U93" s="22" t="s">
        <v>56</v>
      </c>
      <c r="V93" s="22" t="s">
        <v>2581</v>
      </c>
      <c r="W93" s="22" t="s">
        <v>2113</v>
      </c>
      <c r="Y93" s="22" t="s">
        <v>57</v>
      </c>
      <c r="Z93" s="22" t="s">
        <v>58</v>
      </c>
      <c r="AA93" s="22" t="s">
        <v>2060</v>
      </c>
      <c r="AB93" s="22" t="s">
        <v>2484</v>
      </c>
      <c r="AG93" s="22" t="s">
        <v>2582</v>
      </c>
      <c r="AI93" s="23" t="s">
        <v>60</v>
      </c>
      <c r="AJ93" s="23" t="s">
        <v>60</v>
      </c>
      <c r="AU93" s="24" t="str">
        <f>VLOOKUP(J93,COD!$B$4:$D$22,3,FALSE())</f>
        <v>008</v>
      </c>
      <c r="AV93" s="25" t="str">
        <f>VLOOKUP(Y93,COD!$B$42:$D$53,3,FALSE())</f>
        <v>006</v>
      </c>
      <c r="AW93" s="25" t="str">
        <f>VLOOKUP(Z93,COD!$B$26:$D$38,3,FALSE())</f>
        <v>012</v>
      </c>
      <c r="AX93" s="25" t="str">
        <f>VLOOKUP(AA93,COD!$B$57:$D$64,3,FALSE())</f>
        <v>001</v>
      </c>
      <c r="AY93" s="25" t="str">
        <f>VLOOKUP(AI93,COD!$B$69:$D$97,3,FALSE())</f>
        <v>004</v>
      </c>
      <c r="AZ93" s="25" t="str">
        <f>VLOOKUP(AJ93,COD!$B$69:$D$97,3,FALSE())</f>
        <v>004</v>
      </c>
    </row>
    <row r="94" spans="1:52" ht="13.7" customHeight="1" x14ac:dyDescent="0.25">
      <c r="A94" s="27">
        <v>338</v>
      </c>
      <c r="B94" s="20" t="s">
        <v>1544</v>
      </c>
      <c r="C94" s="20" t="s">
        <v>530</v>
      </c>
      <c r="D94" s="21" t="s">
        <v>1545</v>
      </c>
      <c r="E94" s="35">
        <f>IF(ISNUMBER(SEARCH("_25",D94)), 1, 0)</f>
        <v>0</v>
      </c>
      <c r="F94" s="22" t="s">
        <v>532</v>
      </c>
      <c r="G94" s="22" t="s">
        <v>1546</v>
      </c>
      <c r="H94" s="22">
        <v>2016</v>
      </c>
      <c r="I94" s="22" t="s">
        <v>196</v>
      </c>
      <c r="J94" s="22" t="s">
        <v>503</v>
      </c>
      <c r="K94" s="22" t="s">
        <v>2621</v>
      </c>
      <c r="L94" s="22" t="s">
        <v>1547</v>
      </c>
      <c r="M94" s="22" t="s">
        <v>1546</v>
      </c>
      <c r="O94" s="22" t="s">
        <v>52</v>
      </c>
      <c r="P94" s="22" t="s">
        <v>52</v>
      </c>
      <c r="Q94" s="22" t="s">
        <v>2111</v>
      </c>
      <c r="R94" s="22" t="s">
        <v>2112</v>
      </c>
      <c r="S94" s="22">
        <v>4674</v>
      </c>
      <c r="T94" s="22" t="s">
        <v>55</v>
      </c>
      <c r="U94" s="22" t="s">
        <v>56</v>
      </c>
      <c r="V94" s="22" t="s">
        <v>2581</v>
      </c>
      <c r="W94" s="22" t="s">
        <v>2113</v>
      </c>
      <c r="Y94" s="22" t="s">
        <v>57</v>
      </c>
      <c r="Z94" s="22" t="s">
        <v>58</v>
      </c>
      <c r="AA94" s="22" t="s">
        <v>2060</v>
      </c>
      <c r="AB94" s="22" t="s">
        <v>2500</v>
      </c>
      <c r="AG94" s="22" t="s">
        <v>2582</v>
      </c>
      <c r="AI94" s="23" t="s">
        <v>60</v>
      </c>
      <c r="AJ94" s="23" t="s">
        <v>60</v>
      </c>
      <c r="AU94" s="24" t="str">
        <f>VLOOKUP(J94,COD!$B$4:$D$22,3,FALSE())</f>
        <v>008</v>
      </c>
      <c r="AW94" s="25" t="str">
        <f>VLOOKUP(Z94,COD!$B$26:$D$38,3,FALSE())</f>
        <v>012</v>
      </c>
      <c r="AX94" s="25" t="str">
        <f>VLOOKUP(AA94,COD!$B$57:$D$64,3,FALSE())</f>
        <v>001</v>
      </c>
      <c r="AY94" s="25"/>
      <c r="AZ94" s="25"/>
    </row>
    <row r="95" spans="1:52" ht="13.7" customHeight="1" x14ac:dyDescent="0.25">
      <c r="A95" s="27">
        <v>348</v>
      </c>
      <c r="B95" s="20" t="s">
        <v>1578</v>
      </c>
      <c r="C95" s="20" t="s">
        <v>1561</v>
      </c>
      <c r="D95" s="21" t="s">
        <v>1579</v>
      </c>
      <c r="E95" s="35">
        <f>IF(ISNUMBER(SEARCH("_25",D95)), 1, 0)</f>
        <v>0</v>
      </c>
      <c r="F95" s="22" t="s">
        <v>1563</v>
      </c>
      <c r="G95" s="22" t="s">
        <v>1580</v>
      </c>
      <c r="H95" s="22">
        <v>2016</v>
      </c>
      <c r="I95" s="22" t="s">
        <v>196</v>
      </c>
      <c r="J95" s="22" t="s">
        <v>1566</v>
      </c>
      <c r="K95" s="22" t="s">
        <v>2609</v>
      </c>
      <c r="L95" s="22" t="s">
        <v>1581</v>
      </c>
      <c r="M95" s="22" t="s">
        <v>1580</v>
      </c>
      <c r="O95" s="22" t="s">
        <v>52</v>
      </c>
      <c r="P95" s="22" t="s">
        <v>52</v>
      </c>
      <c r="Q95" s="22" t="s">
        <v>2111</v>
      </c>
      <c r="R95" s="22" t="s">
        <v>2112</v>
      </c>
      <c r="S95" s="22">
        <v>4674</v>
      </c>
      <c r="T95" s="22" t="s">
        <v>55</v>
      </c>
      <c r="U95" s="22" t="s">
        <v>56</v>
      </c>
      <c r="V95" s="22" t="s">
        <v>2581</v>
      </c>
      <c r="W95" s="22" t="s">
        <v>2113</v>
      </c>
      <c r="Y95" s="22" t="s">
        <v>57</v>
      </c>
      <c r="Z95" s="22" t="s">
        <v>58</v>
      </c>
      <c r="AA95" s="22" t="s">
        <v>2060</v>
      </c>
      <c r="AB95" s="22" t="s">
        <v>2506</v>
      </c>
      <c r="AG95" s="22" t="s">
        <v>2584</v>
      </c>
      <c r="AI95" s="23" t="s">
        <v>60</v>
      </c>
      <c r="AJ95" s="23" t="s">
        <v>60</v>
      </c>
      <c r="AU95" s="24" t="str">
        <f>VLOOKUP(J95,COD!$B$4:$D$22,3,FALSE())</f>
        <v>018</v>
      </c>
      <c r="AW95" s="25" t="str">
        <f>VLOOKUP(Z95,COD!$B$26:$D$38,3,FALSE())</f>
        <v>012</v>
      </c>
      <c r="AX95" s="25" t="str">
        <f>VLOOKUP(AA95,COD!$B$57:$D$64,3,FALSE())</f>
        <v>001</v>
      </c>
      <c r="AY95" s="25"/>
      <c r="AZ95" s="25"/>
    </row>
    <row r="96" spans="1:52" ht="13.7" customHeight="1" x14ac:dyDescent="0.25">
      <c r="A96" s="27">
        <v>349</v>
      </c>
      <c r="B96" s="20" t="s">
        <v>1582</v>
      </c>
      <c r="C96" s="20" t="s">
        <v>1561</v>
      </c>
      <c r="D96" s="21" t="s">
        <v>1583</v>
      </c>
      <c r="E96" s="35">
        <f>IF(ISNUMBER(SEARCH("_25",D96)), 1, 0)</f>
        <v>0</v>
      </c>
      <c r="F96" s="22" t="s">
        <v>1563</v>
      </c>
      <c r="G96" s="22" t="s">
        <v>1584</v>
      </c>
      <c r="H96" s="22">
        <v>2016</v>
      </c>
      <c r="I96" s="22" t="s">
        <v>196</v>
      </c>
      <c r="J96" s="22" t="s">
        <v>1566</v>
      </c>
      <c r="K96" s="22" t="s">
        <v>2646</v>
      </c>
      <c r="L96" s="22" t="s">
        <v>1585</v>
      </c>
      <c r="M96" s="22" t="s">
        <v>1584</v>
      </c>
      <c r="O96" s="22" t="s">
        <v>52</v>
      </c>
      <c r="P96" s="22" t="s">
        <v>52</v>
      </c>
      <c r="Q96" s="22" t="s">
        <v>2111</v>
      </c>
      <c r="R96" s="22" t="s">
        <v>2112</v>
      </c>
      <c r="S96" s="22">
        <v>4674</v>
      </c>
      <c r="T96" s="22" t="s">
        <v>55</v>
      </c>
      <c r="U96" s="22" t="s">
        <v>56</v>
      </c>
      <c r="V96" s="22" t="s">
        <v>2581</v>
      </c>
      <c r="W96" s="22" t="s">
        <v>2113</v>
      </c>
      <c r="Y96" s="22" t="s">
        <v>57</v>
      </c>
      <c r="Z96" s="22" t="s">
        <v>58</v>
      </c>
      <c r="AA96" s="22" t="s">
        <v>2060</v>
      </c>
      <c r="AB96" s="22" t="s">
        <v>2507</v>
      </c>
      <c r="AG96" s="22" t="s">
        <v>2584</v>
      </c>
      <c r="AI96" s="23" t="s">
        <v>60</v>
      </c>
      <c r="AJ96" s="23" t="s">
        <v>60</v>
      </c>
      <c r="AU96" s="24" t="str">
        <f>VLOOKUP(J96,COD!$B$4:$D$22,3,FALSE())</f>
        <v>018</v>
      </c>
      <c r="AW96" s="25" t="str">
        <f>VLOOKUP(Z96,COD!$B$26:$D$38,3,FALSE())</f>
        <v>012</v>
      </c>
      <c r="AX96" s="25" t="str">
        <f>VLOOKUP(AA96,COD!$B$57:$D$64,3,FALSE())</f>
        <v>001</v>
      </c>
      <c r="AY96" s="25"/>
      <c r="AZ96" s="25"/>
    </row>
    <row r="97" spans="1:1025" ht="13.7" customHeight="1" x14ac:dyDescent="0.25">
      <c r="A97" s="27">
        <v>354</v>
      </c>
      <c r="B97" s="20" t="s">
        <v>1612</v>
      </c>
      <c r="C97" s="20" t="s">
        <v>1561</v>
      </c>
      <c r="D97" s="21" t="s">
        <v>1613</v>
      </c>
      <c r="E97" s="35">
        <f>IF(ISNUMBER(SEARCH("_25",D97)), 1, 0)</f>
        <v>0</v>
      </c>
      <c r="F97" s="22" t="s">
        <v>1563</v>
      </c>
      <c r="G97" s="22" t="s">
        <v>1614</v>
      </c>
      <c r="H97" s="22">
        <v>2016</v>
      </c>
      <c r="I97" s="22" t="s">
        <v>196</v>
      </c>
      <c r="J97" s="22" t="s">
        <v>1566</v>
      </c>
      <c r="K97" s="22" t="s">
        <v>2609</v>
      </c>
      <c r="L97" s="22" t="s">
        <v>1615</v>
      </c>
      <c r="M97" s="22" t="s">
        <v>1614</v>
      </c>
      <c r="O97" s="22" t="s">
        <v>52</v>
      </c>
      <c r="P97" s="22" t="s">
        <v>52</v>
      </c>
      <c r="Q97" s="22" t="s">
        <v>2111</v>
      </c>
      <c r="R97" s="22" t="s">
        <v>2112</v>
      </c>
      <c r="S97" s="22">
        <v>4674</v>
      </c>
      <c r="T97" s="22" t="s">
        <v>55</v>
      </c>
      <c r="U97" s="22" t="s">
        <v>56</v>
      </c>
      <c r="V97" s="22" t="s">
        <v>2581</v>
      </c>
      <c r="W97" s="22" t="s">
        <v>2113</v>
      </c>
      <c r="Y97" s="22" t="s">
        <v>57</v>
      </c>
      <c r="Z97" s="22" t="s">
        <v>58</v>
      </c>
      <c r="AA97" s="22" t="s">
        <v>2060</v>
      </c>
      <c r="AB97" s="22" t="s">
        <v>2513</v>
      </c>
      <c r="AG97" s="22" t="s">
        <v>2124</v>
      </c>
      <c r="AI97" s="23" t="s">
        <v>60</v>
      </c>
      <c r="AJ97" s="23" t="s">
        <v>60</v>
      </c>
      <c r="AU97" s="24" t="str">
        <f>VLOOKUP(J97,COD!$B$4:$D$22,3,FALSE())</f>
        <v>018</v>
      </c>
      <c r="AW97" s="25" t="str">
        <f>VLOOKUP(Z97,COD!$B$26:$D$38,3,FALSE())</f>
        <v>012</v>
      </c>
      <c r="AX97" s="25" t="str">
        <f>VLOOKUP(AA97,COD!$B$57:$D$64,3,FALSE())</f>
        <v>001</v>
      </c>
      <c r="AY97" s="25"/>
      <c r="AZ97" s="25"/>
    </row>
    <row r="98" spans="1:1025" ht="13.7" customHeight="1" x14ac:dyDescent="0.25">
      <c r="A98" s="27">
        <v>355</v>
      </c>
      <c r="B98" s="20" t="s">
        <v>1619</v>
      </c>
      <c r="C98" s="20" t="s">
        <v>1561</v>
      </c>
      <c r="D98" s="21" t="s">
        <v>1620</v>
      </c>
      <c r="E98" s="35">
        <f>IF(ISNUMBER(SEARCH("_25",D98)), 1, 0)</f>
        <v>0</v>
      </c>
      <c r="F98" s="22" t="s">
        <v>1563</v>
      </c>
      <c r="G98" s="22" t="s">
        <v>1621</v>
      </c>
      <c r="H98" s="22">
        <v>2016</v>
      </c>
      <c r="I98" s="22" t="s">
        <v>196</v>
      </c>
      <c r="J98" s="22" t="s">
        <v>1566</v>
      </c>
      <c r="K98" s="22" t="s">
        <v>2609</v>
      </c>
      <c r="L98" s="22" t="s">
        <v>2746</v>
      </c>
      <c r="M98" s="22" t="s">
        <v>1621</v>
      </c>
      <c r="O98" s="22" t="s">
        <v>52</v>
      </c>
      <c r="P98" s="22" t="s">
        <v>52</v>
      </c>
      <c r="Q98" s="22" t="s">
        <v>2111</v>
      </c>
      <c r="R98" s="22" t="s">
        <v>2112</v>
      </c>
      <c r="S98" s="22">
        <v>4674</v>
      </c>
      <c r="T98" s="22" t="s">
        <v>55</v>
      </c>
      <c r="U98" s="22" t="s">
        <v>56</v>
      </c>
      <c r="V98" s="22" t="s">
        <v>2581</v>
      </c>
      <c r="W98" s="22" t="s">
        <v>2113</v>
      </c>
      <c r="Y98" s="22" t="s">
        <v>57</v>
      </c>
      <c r="Z98" s="22" t="s">
        <v>58</v>
      </c>
      <c r="AA98" s="22" t="s">
        <v>2060</v>
      </c>
      <c r="AB98" s="22" t="s">
        <v>2514</v>
      </c>
      <c r="AG98" s="22" t="s">
        <v>2124</v>
      </c>
      <c r="AI98" s="23" t="s">
        <v>60</v>
      </c>
      <c r="AJ98" s="23" t="s">
        <v>60</v>
      </c>
      <c r="AU98" s="24" t="str">
        <f>VLOOKUP(J98,COD!$B$4:$D$22,3,FALSE())</f>
        <v>018</v>
      </c>
      <c r="AW98" s="25" t="str">
        <f>VLOOKUP(Z98,COD!$B$26:$D$38,3,FALSE())</f>
        <v>012</v>
      </c>
      <c r="AX98" s="25" t="str">
        <f>VLOOKUP(AA98,COD!$B$57:$D$64,3,FALSE())</f>
        <v>001</v>
      </c>
      <c r="AY98" s="25"/>
      <c r="AZ98" s="25"/>
    </row>
    <row r="99" spans="1:1025" ht="13.7" customHeight="1" x14ac:dyDescent="0.25">
      <c r="A99" s="27">
        <v>356</v>
      </c>
      <c r="B99" s="20" t="s">
        <v>1622</v>
      </c>
      <c r="C99" s="20" t="s">
        <v>1561</v>
      </c>
      <c r="D99" s="21" t="s">
        <v>1623</v>
      </c>
      <c r="E99" s="35">
        <f>IF(ISNUMBER(SEARCH("_25",D99)), 1, 0)</f>
        <v>0</v>
      </c>
      <c r="F99" s="22" t="s">
        <v>1563</v>
      </c>
      <c r="G99" s="22" t="s">
        <v>1625</v>
      </c>
      <c r="H99" s="22">
        <v>2016</v>
      </c>
      <c r="I99" s="22" t="s">
        <v>196</v>
      </c>
      <c r="J99" s="22" t="s">
        <v>1566</v>
      </c>
      <c r="K99" s="22" t="s">
        <v>2609</v>
      </c>
      <c r="L99" s="22" t="s">
        <v>1624</v>
      </c>
      <c r="M99" s="22" t="s">
        <v>1625</v>
      </c>
      <c r="O99" s="22" t="s">
        <v>52</v>
      </c>
      <c r="P99" s="22" t="s">
        <v>52</v>
      </c>
      <c r="Q99" s="22" t="s">
        <v>2111</v>
      </c>
      <c r="R99" s="22" t="s">
        <v>2112</v>
      </c>
      <c r="S99" s="22">
        <v>4674</v>
      </c>
      <c r="T99" s="22" t="s">
        <v>55</v>
      </c>
      <c r="U99" s="22" t="s">
        <v>56</v>
      </c>
      <c r="V99" s="22" t="s">
        <v>2581</v>
      </c>
      <c r="W99" s="22" t="s">
        <v>2113</v>
      </c>
      <c r="Y99" s="22" t="s">
        <v>57</v>
      </c>
      <c r="Z99" s="22" t="s">
        <v>58</v>
      </c>
      <c r="AA99" s="22" t="s">
        <v>2060</v>
      </c>
      <c r="AB99" s="22" t="s">
        <v>2515</v>
      </c>
      <c r="AG99" s="22" t="s">
        <v>2124</v>
      </c>
      <c r="AI99" s="23" t="s">
        <v>60</v>
      </c>
      <c r="AJ99" s="23" t="s">
        <v>60</v>
      </c>
      <c r="AU99" s="24" t="str">
        <f>VLOOKUP(J99,COD!$B$4:$D$22,3,FALSE())</f>
        <v>018</v>
      </c>
      <c r="AW99" s="25" t="str">
        <f>VLOOKUP(Z99,COD!$B$26:$D$38,3,FALSE())</f>
        <v>012</v>
      </c>
      <c r="AX99" s="25" t="str">
        <f>VLOOKUP(AA99,COD!$B$57:$D$64,3,FALSE())</f>
        <v>001</v>
      </c>
      <c r="AY99" s="25"/>
      <c r="AZ99" s="39"/>
      <c r="BA99" s="28"/>
    </row>
    <row r="100" spans="1:1025" ht="13.7" customHeight="1" x14ac:dyDescent="0.25">
      <c r="A100" s="27">
        <v>357</v>
      </c>
      <c r="B100" s="20" t="s">
        <v>1644</v>
      </c>
      <c r="C100" s="20" t="s">
        <v>1561</v>
      </c>
      <c r="D100" s="21" t="s">
        <v>1645</v>
      </c>
      <c r="E100" s="35">
        <f>IF(ISNUMBER(SEARCH("_25",D100)), 1, 0)</f>
        <v>0</v>
      </c>
      <c r="F100" s="22" t="s">
        <v>1563</v>
      </c>
      <c r="G100" s="22" t="s">
        <v>1646</v>
      </c>
      <c r="H100" s="22">
        <v>2016</v>
      </c>
      <c r="I100" s="22" t="s">
        <v>196</v>
      </c>
      <c r="J100" s="22" t="s">
        <v>1566</v>
      </c>
      <c r="K100" s="22" t="s">
        <v>2609</v>
      </c>
      <c r="L100" s="22" t="s">
        <v>1647</v>
      </c>
      <c r="M100" s="22" t="s">
        <v>1646</v>
      </c>
      <c r="O100" s="22" t="s">
        <v>52</v>
      </c>
      <c r="P100" s="22" t="s">
        <v>52</v>
      </c>
      <c r="Q100" s="22" t="s">
        <v>2111</v>
      </c>
      <c r="R100" s="22" t="s">
        <v>2112</v>
      </c>
      <c r="S100" s="22">
        <v>4674</v>
      </c>
      <c r="T100" s="22" t="s">
        <v>55</v>
      </c>
      <c r="U100" s="22" t="s">
        <v>56</v>
      </c>
      <c r="V100" s="22" t="s">
        <v>2581</v>
      </c>
      <c r="W100" s="22" t="s">
        <v>2113</v>
      </c>
      <c r="Y100" s="22" t="s">
        <v>57</v>
      </c>
      <c r="Z100" s="22" t="s">
        <v>58</v>
      </c>
      <c r="AA100" s="22" t="s">
        <v>2060</v>
      </c>
      <c r="AB100" s="22" t="s">
        <v>2518</v>
      </c>
      <c r="AG100" s="22" t="s">
        <v>2124</v>
      </c>
      <c r="AI100" s="23" t="s">
        <v>60</v>
      </c>
      <c r="AJ100" s="23" t="s">
        <v>60</v>
      </c>
      <c r="AU100" s="24" t="str">
        <f>VLOOKUP(J100,COD!$B$4:$D$22,3,FALSE())</f>
        <v>018</v>
      </c>
      <c r="AW100" s="25" t="str">
        <f>VLOOKUP(Z100,COD!$B$26:$D$38,3,FALSE())</f>
        <v>012</v>
      </c>
      <c r="AX100" s="25" t="str">
        <f>VLOOKUP(AA100,COD!$B$57:$D$64,3,FALSE())</f>
        <v>001</v>
      </c>
      <c r="AY100" s="25"/>
      <c r="AZ100" s="25"/>
    </row>
    <row r="101" spans="1:1025" ht="13.7" customHeight="1" x14ac:dyDescent="0.25">
      <c r="A101" s="27">
        <v>363</v>
      </c>
      <c r="B101" s="20" t="s">
        <v>1658</v>
      </c>
      <c r="C101" s="20" t="s">
        <v>1561</v>
      </c>
      <c r="D101" s="21" t="s">
        <v>1659</v>
      </c>
      <c r="E101" s="35">
        <f>IF(ISNUMBER(SEARCH("_25",D101)), 1, 0)</f>
        <v>0</v>
      </c>
      <c r="F101" s="22" t="s">
        <v>1563</v>
      </c>
      <c r="G101" s="22" t="s">
        <v>1660</v>
      </c>
      <c r="H101" s="22">
        <v>2016</v>
      </c>
      <c r="I101" s="22" t="s">
        <v>196</v>
      </c>
      <c r="J101" s="22" t="s">
        <v>1566</v>
      </c>
      <c r="K101" s="22" t="s">
        <v>2609</v>
      </c>
      <c r="L101" s="22" t="s">
        <v>1661</v>
      </c>
      <c r="M101" s="22" t="s">
        <v>1660</v>
      </c>
      <c r="O101" s="22" t="s">
        <v>52</v>
      </c>
      <c r="P101" s="22" t="s">
        <v>52</v>
      </c>
      <c r="Q101" s="22" t="s">
        <v>2111</v>
      </c>
      <c r="R101" s="22" t="s">
        <v>2112</v>
      </c>
      <c r="S101" s="22">
        <v>4674</v>
      </c>
      <c r="T101" s="22" t="s">
        <v>55</v>
      </c>
      <c r="U101" s="22" t="s">
        <v>56</v>
      </c>
      <c r="V101" s="22" t="s">
        <v>2581</v>
      </c>
      <c r="W101" s="22" t="s">
        <v>2113</v>
      </c>
      <c r="Y101" s="22" t="s">
        <v>57</v>
      </c>
      <c r="Z101" s="22" t="s">
        <v>58</v>
      </c>
      <c r="AA101" s="22" t="s">
        <v>2060</v>
      </c>
      <c r="AB101" s="22" t="s">
        <v>2521</v>
      </c>
      <c r="AG101" s="22" t="s">
        <v>2124</v>
      </c>
      <c r="AI101" s="23" t="s">
        <v>60</v>
      </c>
      <c r="AJ101" s="23" t="s">
        <v>60</v>
      </c>
      <c r="AU101" s="24" t="str">
        <f>VLOOKUP(J101,COD!$B$4:$D$22,3,FALSE())</f>
        <v>018</v>
      </c>
      <c r="AW101" s="25" t="str">
        <f>VLOOKUP(Z101,COD!$B$26:$D$38,3,FALSE())</f>
        <v>012</v>
      </c>
      <c r="AX101" s="25" t="str">
        <f>VLOOKUP(AA101,COD!$B$57:$D$64,3,FALSE())</f>
        <v>001</v>
      </c>
      <c r="AY101" s="25"/>
      <c r="AZ101" s="25"/>
    </row>
    <row r="102" spans="1:1025" ht="13.7" customHeight="1" x14ac:dyDescent="0.25">
      <c r="A102" s="27">
        <v>365</v>
      </c>
      <c r="B102" s="20" t="s">
        <v>1662</v>
      </c>
      <c r="C102" s="20" t="s">
        <v>1561</v>
      </c>
      <c r="D102" s="21" t="s">
        <v>1663</v>
      </c>
      <c r="E102" s="35">
        <f>IF(ISNUMBER(SEARCH("_25",D102)), 1, 0)</f>
        <v>0</v>
      </c>
      <c r="F102" s="22" t="s">
        <v>1563</v>
      </c>
      <c r="G102" s="22" t="s">
        <v>1664</v>
      </c>
      <c r="H102" s="22">
        <v>2016</v>
      </c>
      <c r="I102" s="22" t="s">
        <v>196</v>
      </c>
      <c r="J102" s="22" t="s">
        <v>1566</v>
      </c>
      <c r="K102" s="22" t="s">
        <v>2696</v>
      </c>
      <c r="L102" s="22" t="s">
        <v>1665</v>
      </c>
      <c r="M102" s="22" t="s">
        <v>1664</v>
      </c>
      <c r="O102" s="22" t="s">
        <v>52</v>
      </c>
      <c r="P102" s="22" t="s">
        <v>52</v>
      </c>
      <c r="Q102" s="22" t="s">
        <v>2111</v>
      </c>
      <c r="R102" s="22" t="s">
        <v>2112</v>
      </c>
      <c r="S102" s="22">
        <v>4674</v>
      </c>
      <c r="T102" s="22" t="s">
        <v>55</v>
      </c>
      <c r="U102" s="22" t="s">
        <v>56</v>
      </c>
      <c r="V102" s="22" t="s">
        <v>2581</v>
      </c>
      <c r="W102" s="22" t="s">
        <v>2113</v>
      </c>
      <c r="Y102" s="22" t="s">
        <v>57</v>
      </c>
      <c r="Z102" s="22" t="s">
        <v>58</v>
      </c>
      <c r="AA102" s="22" t="s">
        <v>2060</v>
      </c>
      <c r="AB102" s="22" t="s">
        <v>2522</v>
      </c>
      <c r="AG102" s="22" t="s">
        <v>2124</v>
      </c>
      <c r="AI102" s="23" t="s">
        <v>60</v>
      </c>
      <c r="AJ102" s="23" t="s">
        <v>60</v>
      </c>
      <c r="AU102" s="24" t="str">
        <f>VLOOKUP(J102,COD!$B$4:$D$22,3,FALSE())</f>
        <v>018</v>
      </c>
      <c r="AW102" s="25" t="str">
        <f>VLOOKUP(Z102,COD!$B$26:$D$38,3,FALSE())</f>
        <v>012</v>
      </c>
      <c r="AX102" s="25" t="str">
        <f>VLOOKUP(AA102,COD!$B$57:$D$64,3,FALSE())</f>
        <v>001</v>
      </c>
      <c r="AY102" s="25"/>
      <c r="AZ102" s="25"/>
    </row>
    <row r="103" spans="1:1025" ht="13.7" customHeight="1" x14ac:dyDescent="0.25">
      <c r="A103" s="27">
        <v>374</v>
      </c>
      <c r="B103" s="20" t="s">
        <v>1676</v>
      </c>
      <c r="C103" s="20" t="s">
        <v>1561</v>
      </c>
      <c r="D103" s="21" t="s">
        <v>1677</v>
      </c>
      <c r="E103" s="35">
        <f>IF(ISNUMBER(SEARCH("_25",D103)), 1, 0)</f>
        <v>0</v>
      </c>
      <c r="F103" s="22" t="s">
        <v>1563</v>
      </c>
      <c r="G103" s="22" t="s">
        <v>1678</v>
      </c>
      <c r="H103" s="22">
        <v>2016</v>
      </c>
      <c r="I103" s="22" t="s">
        <v>196</v>
      </c>
      <c r="J103" s="22" t="s">
        <v>1566</v>
      </c>
      <c r="K103" s="22" t="s">
        <v>2696</v>
      </c>
      <c r="L103" s="22" t="s">
        <v>1679</v>
      </c>
      <c r="M103" s="22" t="s">
        <v>1678</v>
      </c>
      <c r="O103" s="22" t="s">
        <v>52</v>
      </c>
      <c r="P103" s="22" t="s">
        <v>52</v>
      </c>
      <c r="Q103" s="22" t="s">
        <v>2111</v>
      </c>
      <c r="R103" s="22" t="s">
        <v>2112</v>
      </c>
      <c r="S103" s="22">
        <v>4674</v>
      </c>
      <c r="T103" s="22" t="s">
        <v>55</v>
      </c>
      <c r="U103" s="22" t="s">
        <v>56</v>
      </c>
      <c r="V103" s="22" t="s">
        <v>2581</v>
      </c>
      <c r="W103" s="22" t="s">
        <v>2113</v>
      </c>
      <c r="Y103" s="22" t="s">
        <v>57</v>
      </c>
      <c r="Z103" s="22" t="s">
        <v>58</v>
      </c>
      <c r="AA103" s="22" t="s">
        <v>2060</v>
      </c>
      <c r="AB103" s="22" t="s">
        <v>2525</v>
      </c>
      <c r="AG103" s="22" t="s">
        <v>2584</v>
      </c>
      <c r="AI103" s="23" t="s">
        <v>60</v>
      </c>
      <c r="AJ103" s="23" t="s">
        <v>60</v>
      </c>
      <c r="AU103" s="24" t="str">
        <f>VLOOKUP(J103,COD!$B$4:$D$22,3,FALSE())</f>
        <v>018</v>
      </c>
      <c r="AW103" s="25" t="str">
        <f>VLOOKUP(Z103,COD!$B$26:$D$38,3,FALSE())</f>
        <v>012</v>
      </c>
      <c r="AX103" s="25" t="str">
        <f>VLOOKUP(AA103,COD!$B$57:$D$64,3,FALSE())</f>
        <v>001</v>
      </c>
      <c r="AY103" s="25"/>
      <c r="AZ103" s="25"/>
    </row>
    <row r="104" spans="1:1025" ht="13.7" customHeight="1" x14ac:dyDescent="0.25">
      <c r="A104" s="27">
        <v>375</v>
      </c>
      <c r="B104" s="20" t="s">
        <v>1680</v>
      </c>
      <c r="C104" s="20" t="s">
        <v>1561</v>
      </c>
      <c r="D104" s="21" t="s">
        <v>1681</v>
      </c>
      <c r="E104" s="35">
        <f>IF(ISNUMBER(SEARCH("_25",D104)), 1, 0)</f>
        <v>0</v>
      </c>
      <c r="F104" s="22" t="s">
        <v>1563</v>
      </c>
      <c r="G104" s="22" t="s">
        <v>1682</v>
      </c>
      <c r="H104" s="22">
        <v>2016</v>
      </c>
      <c r="I104" s="22" t="s">
        <v>196</v>
      </c>
      <c r="J104" s="22" t="s">
        <v>1566</v>
      </c>
      <c r="K104" s="22" t="s">
        <v>2696</v>
      </c>
      <c r="L104" s="22" t="s">
        <v>1679</v>
      </c>
      <c r="M104" s="22" t="s">
        <v>1682</v>
      </c>
      <c r="O104" s="22" t="s">
        <v>52</v>
      </c>
      <c r="P104" s="22" t="s">
        <v>52</v>
      </c>
      <c r="Q104" s="22" t="s">
        <v>2111</v>
      </c>
      <c r="R104" s="22" t="s">
        <v>2112</v>
      </c>
      <c r="S104" s="22">
        <v>4674</v>
      </c>
      <c r="T104" s="22" t="s">
        <v>55</v>
      </c>
      <c r="U104" s="22" t="s">
        <v>56</v>
      </c>
      <c r="V104" s="22" t="s">
        <v>2581</v>
      </c>
      <c r="W104" s="22" t="s">
        <v>2113</v>
      </c>
      <c r="Y104" s="22" t="s">
        <v>57</v>
      </c>
      <c r="Z104" s="22" t="s">
        <v>58</v>
      </c>
      <c r="AA104" s="22" t="s">
        <v>2060</v>
      </c>
      <c r="AB104" s="22" t="s">
        <v>2526</v>
      </c>
      <c r="AG104" s="22" t="s">
        <v>2124</v>
      </c>
      <c r="AI104" s="23" t="s">
        <v>60</v>
      </c>
      <c r="AJ104" s="23" t="s">
        <v>60</v>
      </c>
      <c r="AU104" s="24" t="str">
        <f>VLOOKUP(J104,COD!$B$4:$D$22,3,FALSE())</f>
        <v>018</v>
      </c>
      <c r="AW104" s="25" t="str">
        <f>VLOOKUP(Z104,COD!$B$26:$D$38,3,FALSE())</f>
        <v>012</v>
      </c>
      <c r="AX104" s="25" t="str">
        <f>VLOOKUP(AA104,COD!$B$57:$D$64,3,FALSE())</f>
        <v>001</v>
      </c>
      <c r="AY104" s="25"/>
      <c r="AZ104" s="39"/>
      <c r="BA104" s="28"/>
    </row>
    <row r="105" spans="1:1025" ht="13.7" customHeight="1" x14ac:dyDescent="0.25">
      <c r="A105" s="27">
        <v>376</v>
      </c>
      <c r="B105" s="20" t="s">
        <v>1683</v>
      </c>
      <c r="C105" s="20" t="s">
        <v>1561</v>
      </c>
      <c r="D105" s="21" t="s">
        <v>1684</v>
      </c>
      <c r="E105" s="35">
        <f>IF(ISNUMBER(SEARCH("_25",D105)), 1, 0)</f>
        <v>0</v>
      </c>
      <c r="F105" s="22" t="s">
        <v>1563</v>
      </c>
      <c r="G105" s="22" t="s">
        <v>1685</v>
      </c>
      <c r="H105" s="22">
        <v>2016</v>
      </c>
      <c r="I105" s="22" t="s">
        <v>196</v>
      </c>
      <c r="J105" s="22" t="s">
        <v>1566</v>
      </c>
      <c r="K105" s="22" t="s">
        <v>2755</v>
      </c>
      <c r="L105" s="22" t="s">
        <v>1686</v>
      </c>
      <c r="M105" s="22" t="s">
        <v>1685</v>
      </c>
      <c r="O105" s="22" t="s">
        <v>52</v>
      </c>
      <c r="P105" s="22" t="s">
        <v>52</v>
      </c>
      <c r="Q105" s="22" t="s">
        <v>2111</v>
      </c>
      <c r="R105" s="22" t="s">
        <v>2112</v>
      </c>
      <c r="S105" s="22">
        <v>4674</v>
      </c>
      <c r="T105" s="22" t="s">
        <v>55</v>
      </c>
      <c r="U105" s="22" t="s">
        <v>56</v>
      </c>
      <c r="V105" s="22" t="s">
        <v>2581</v>
      </c>
      <c r="W105" s="22" t="s">
        <v>2113</v>
      </c>
      <c r="Y105" s="22" t="s">
        <v>57</v>
      </c>
      <c r="Z105" s="22" t="s">
        <v>58</v>
      </c>
      <c r="AA105" s="22" t="s">
        <v>2060</v>
      </c>
      <c r="AB105" s="22" t="s">
        <v>2527</v>
      </c>
      <c r="AG105" s="22" t="s">
        <v>2584</v>
      </c>
      <c r="AI105" s="23" t="s">
        <v>60</v>
      </c>
      <c r="AJ105" s="23" t="s">
        <v>60</v>
      </c>
      <c r="AU105" s="24" t="str">
        <f>VLOOKUP(J105,COD!$B$4:$D$22,3,FALSE())</f>
        <v>018</v>
      </c>
      <c r="AW105" s="25" t="str">
        <f>VLOOKUP(Z105,COD!$B$26:$D$38,3,FALSE())</f>
        <v>012</v>
      </c>
      <c r="AX105" s="25" t="str">
        <f>VLOOKUP(AA105,COD!$B$57:$D$64,3,FALSE())</f>
        <v>001</v>
      </c>
      <c r="AY105" s="25"/>
      <c r="AZ105" s="39"/>
      <c r="BA105" s="28"/>
    </row>
    <row r="106" spans="1:1025" ht="13.7" customHeight="1" x14ac:dyDescent="0.25">
      <c r="A106" s="27">
        <v>381</v>
      </c>
      <c r="B106" s="20" t="s">
        <v>1707</v>
      </c>
      <c r="C106" s="20" t="s">
        <v>1561</v>
      </c>
      <c r="D106" s="21" t="s">
        <v>1708</v>
      </c>
      <c r="E106" s="35">
        <f>IF(ISNUMBER(SEARCH("_25",D106)), 1, 0)</f>
        <v>0</v>
      </c>
      <c r="F106" s="22" t="s">
        <v>1563</v>
      </c>
      <c r="G106" s="22" t="s">
        <v>1709</v>
      </c>
      <c r="H106" s="22">
        <v>2016</v>
      </c>
      <c r="I106" s="22" t="s">
        <v>196</v>
      </c>
      <c r="J106" s="22" t="s">
        <v>1566</v>
      </c>
      <c r="K106" s="22" t="s">
        <v>2755</v>
      </c>
      <c r="L106" s="22" t="s">
        <v>1710</v>
      </c>
      <c r="M106" s="22" t="s">
        <v>1709</v>
      </c>
      <c r="O106" s="22" t="s">
        <v>52</v>
      </c>
      <c r="P106" s="22" t="s">
        <v>52</v>
      </c>
      <c r="Q106" s="22" t="s">
        <v>2111</v>
      </c>
      <c r="R106" s="22" t="s">
        <v>2112</v>
      </c>
      <c r="S106" s="22">
        <v>4674</v>
      </c>
      <c r="T106" s="22" t="s">
        <v>55</v>
      </c>
      <c r="U106" s="22" t="s">
        <v>56</v>
      </c>
      <c r="V106" s="22" t="s">
        <v>2581</v>
      </c>
      <c r="W106" s="22" t="s">
        <v>2113</v>
      </c>
      <c r="Y106" s="22" t="s">
        <v>57</v>
      </c>
      <c r="Z106" s="22" t="s">
        <v>58</v>
      </c>
      <c r="AA106" s="22" t="s">
        <v>2060</v>
      </c>
      <c r="AB106" s="22" t="s">
        <v>2532</v>
      </c>
      <c r="AG106" s="22" t="s">
        <v>2124</v>
      </c>
      <c r="AI106" s="23" t="s">
        <v>60</v>
      </c>
      <c r="AJ106" s="23" t="s">
        <v>60</v>
      </c>
      <c r="AU106" s="24" t="str">
        <f>VLOOKUP(J106,COD!$B$4:$D$22,3,FALSE())</f>
        <v>018</v>
      </c>
      <c r="AW106" s="25" t="str">
        <f>VLOOKUP(Z106,COD!$B$26:$D$38,3,FALSE())</f>
        <v>012</v>
      </c>
      <c r="AX106" s="25" t="str">
        <f>VLOOKUP(AA106,COD!$B$57:$D$64,3,FALSE())</f>
        <v>001</v>
      </c>
      <c r="AY106" s="25"/>
      <c r="AZ106" s="25"/>
    </row>
    <row r="107" spans="1:1025" s="21" customFormat="1" ht="13.7" customHeight="1" x14ac:dyDescent="0.25">
      <c r="A107" s="27">
        <v>382</v>
      </c>
      <c r="B107" s="20" t="s">
        <v>1714</v>
      </c>
      <c r="C107" s="20" t="s">
        <v>1561</v>
      </c>
      <c r="D107" s="21" t="s">
        <v>1715</v>
      </c>
      <c r="E107" s="35">
        <f>IF(ISNUMBER(SEARCH("_25",D107)), 1, 0)</f>
        <v>0</v>
      </c>
      <c r="F107" s="22" t="s">
        <v>1563</v>
      </c>
      <c r="G107" s="22" t="s">
        <v>1716</v>
      </c>
      <c r="H107" s="22">
        <v>2016</v>
      </c>
      <c r="I107" s="22" t="s">
        <v>196</v>
      </c>
      <c r="J107" s="22" t="s">
        <v>1566</v>
      </c>
      <c r="K107" s="22" t="s">
        <v>2646</v>
      </c>
      <c r="L107" s="22" t="s">
        <v>1717</v>
      </c>
      <c r="M107" s="22" t="s">
        <v>1716</v>
      </c>
      <c r="N107" s="22"/>
      <c r="O107" s="22" t="s">
        <v>52</v>
      </c>
      <c r="P107" s="22" t="s">
        <v>52</v>
      </c>
      <c r="Q107" s="22" t="s">
        <v>2111</v>
      </c>
      <c r="R107" s="22" t="s">
        <v>2112</v>
      </c>
      <c r="S107" s="22">
        <v>4674</v>
      </c>
      <c r="T107" s="22" t="s">
        <v>55</v>
      </c>
      <c r="U107" s="22" t="s">
        <v>56</v>
      </c>
      <c r="V107" s="22" t="s">
        <v>2581</v>
      </c>
      <c r="W107" s="22" t="s">
        <v>2113</v>
      </c>
      <c r="X107" s="22"/>
      <c r="Y107" s="22" t="s">
        <v>57</v>
      </c>
      <c r="Z107" s="22" t="s">
        <v>58</v>
      </c>
      <c r="AA107" s="22" t="s">
        <v>2060</v>
      </c>
      <c r="AB107" s="22" t="s">
        <v>2533</v>
      </c>
      <c r="AC107" s="22"/>
      <c r="AD107" s="22"/>
      <c r="AE107" s="22"/>
      <c r="AF107" s="22"/>
      <c r="AG107" s="22" t="s">
        <v>2584</v>
      </c>
      <c r="AH107" s="23"/>
      <c r="AI107" s="23" t="s">
        <v>60</v>
      </c>
      <c r="AJ107" s="23" t="s">
        <v>60</v>
      </c>
      <c r="AK107" s="23"/>
      <c r="AL107" s="23"/>
      <c r="AM107" s="23"/>
      <c r="AN107" s="23"/>
      <c r="AO107" s="23"/>
      <c r="AP107" s="23"/>
      <c r="AQ107" s="23"/>
      <c r="AR107" s="23"/>
      <c r="AS107" s="23"/>
      <c r="AT107" s="23"/>
      <c r="AU107" s="24" t="str">
        <f>VLOOKUP(J107,COD!$B$4:$D$22,3,FALSE())</f>
        <v>018</v>
      </c>
      <c r="AV107" s="25"/>
      <c r="AW107" s="25" t="str">
        <f>VLOOKUP(Z107,COD!$B$26:$D$38,3,FALSE())</f>
        <v>012</v>
      </c>
      <c r="AX107" s="25" t="str">
        <f>VLOOKUP(AA107,COD!$B$57:$D$64,3,FALSE())</f>
        <v>001</v>
      </c>
      <c r="AY107" s="25"/>
      <c r="AZ107" s="25"/>
      <c r="BA107" s="26"/>
      <c r="BB107" s="22"/>
      <c r="BC107" s="22"/>
      <c r="BD107" s="22"/>
      <c r="BE107" s="22"/>
      <c r="BF107" s="22"/>
      <c r="BG107" s="22"/>
      <c r="BH107" s="22"/>
      <c r="BI107" s="22"/>
      <c r="BJ107" s="22"/>
      <c r="BK107" s="22"/>
      <c r="BL107" s="22"/>
      <c r="BM107" s="22"/>
      <c r="BN107" s="22"/>
      <c r="BO107" s="22"/>
      <c r="BP107" s="22"/>
      <c r="BQ107" s="22"/>
      <c r="BR107" s="22"/>
      <c r="BS107" s="22"/>
      <c r="BT107" s="22"/>
      <c r="BU107" s="22"/>
      <c r="BV107" s="22"/>
      <c r="BW107" s="22"/>
      <c r="BX107" s="22"/>
      <c r="BY107" s="22"/>
      <c r="BZ107" s="22"/>
      <c r="CA107" s="22"/>
      <c r="CB107" s="22"/>
      <c r="CC107" s="22"/>
      <c r="CD107" s="22"/>
      <c r="CE107" s="22"/>
      <c r="CF107" s="22"/>
      <c r="CG107" s="22"/>
      <c r="CH107" s="22"/>
      <c r="CI107" s="22"/>
      <c r="CJ107" s="22"/>
      <c r="CK107" s="22"/>
      <c r="CL107" s="22"/>
      <c r="CM107" s="22"/>
      <c r="CN107" s="22"/>
      <c r="CO107" s="22"/>
      <c r="CP107" s="22"/>
      <c r="CQ107" s="22"/>
      <c r="CR107" s="22"/>
      <c r="CS107" s="22"/>
      <c r="CT107" s="22"/>
      <c r="CU107" s="22"/>
      <c r="CV107" s="22"/>
      <c r="CW107" s="22"/>
      <c r="CX107" s="22"/>
      <c r="CY107" s="22"/>
      <c r="CZ107" s="22"/>
      <c r="DA107" s="22"/>
      <c r="DB107" s="22"/>
      <c r="DC107" s="22"/>
      <c r="DD107" s="22"/>
      <c r="DE107" s="22"/>
      <c r="DF107" s="22"/>
      <c r="DG107" s="22"/>
      <c r="DH107" s="22"/>
      <c r="DI107" s="22"/>
      <c r="DJ107" s="22"/>
      <c r="DK107" s="22"/>
      <c r="DL107" s="22"/>
      <c r="DM107" s="22"/>
      <c r="DN107" s="22"/>
      <c r="DO107" s="22"/>
      <c r="DP107" s="22"/>
      <c r="DQ107" s="22"/>
      <c r="DR107" s="22"/>
      <c r="DS107" s="22"/>
      <c r="DT107" s="22"/>
      <c r="DU107" s="22"/>
      <c r="DV107" s="22"/>
      <c r="DW107" s="22"/>
      <c r="DX107" s="22"/>
      <c r="DY107" s="22"/>
      <c r="DZ107" s="22"/>
      <c r="EA107" s="22"/>
      <c r="EB107" s="22"/>
      <c r="EC107" s="22"/>
      <c r="ED107" s="22"/>
      <c r="EE107" s="22"/>
      <c r="EF107" s="22"/>
      <c r="EG107" s="22"/>
      <c r="EH107" s="22"/>
      <c r="EI107" s="22"/>
      <c r="EJ107" s="22"/>
      <c r="EK107" s="22"/>
      <c r="EL107" s="22"/>
      <c r="EM107" s="22"/>
      <c r="EN107" s="22"/>
      <c r="EO107" s="22"/>
      <c r="EP107" s="22"/>
      <c r="EQ107" s="22"/>
      <c r="ER107" s="22"/>
      <c r="ES107" s="22"/>
      <c r="ET107" s="22"/>
      <c r="EU107" s="22"/>
      <c r="EV107" s="22"/>
      <c r="EW107" s="22"/>
      <c r="EX107" s="22"/>
      <c r="EY107" s="22"/>
      <c r="EZ107" s="22"/>
      <c r="FA107" s="22"/>
      <c r="FB107" s="22"/>
      <c r="FC107" s="22"/>
      <c r="FD107" s="22"/>
      <c r="FE107" s="22"/>
      <c r="FF107" s="22"/>
      <c r="FG107" s="22"/>
      <c r="FH107" s="22"/>
      <c r="FI107" s="22"/>
      <c r="FJ107" s="22"/>
      <c r="FK107" s="22"/>
      <c r="FL107" s="22"/>
      <c r="FM107" s="22"/>
      <c r="FN107" s="22"/>
      <c r="FO107" s="22"/>
      <c r="FP107" s="22"/>
      <c r="FQ107" s="22"/>
      <c r="FR107" s="22"/>
      <c r="FS107" s="22"/>
      <c r="FT107" s="22"/>
      <c r="FU107" s="22"/>
      <c r="FV107" s="22"/>
      <c r="FW107" s="22"/>
      <c r="FX107" s="22"/>
      <c r="FY107" s="22"/>
      <c r="FZ107" s="22"/>
      <c r="GA107" s="22"/>
      <c r="GB107" s="22"/>
      <c r="GC107" s="22"/>
      <c r="GD107" s="22"/>
      <c r="GE107" s="22"/>
      <c r="GF107" s="22"/>
      <c r="GG107" s="22"/>
      <c r="GH107" s="22"/>
      <c r="GI107" s="22"/>
      <c r="GJ107" s="22"/>
      <c r="GK107" s="22"/>
      <c r="GL107" s="22"/>
      <c r="GM107" s="22"/>
      <c r="GN107" s="22"/>
      <c r="GO107" s="22"/>
      <c r="GP107" s="22"/>
      <c r="GQ107" s="22"/>
      <c r="GR107" s="22"/>
      <c r="GS107" s="22"/>
      <c r="GT107" s="22"/>
      <c r="GU107" s="22"/>
      <c r="GV107" s="22"/>
      <c r="GW107" s="22"/>
      <c r="GX107" s="22"/>
      <c r="GY107" s="22"/>
      <c r="GZ107" s="22"/>
      <c r="HA107" s="22"/>
      <c r="HB107" s="22"/>
      <c r="HC107" s="22"/>
      <c r="HD107" s="22"/>
      <c r="HE107" s="22"/>
      <c r="HF107" s="22"/>
      <c r="HG107" s="22"/>
      <c r="HH107" s="22"/>
      <c r="HI107" s="22"/>
      <c r="HJ107" s="22"/>
      <c r="HK107" s="22"/>
      <c r="HL107" s="22"/>
      <c r="HM107" s="22"/>
      <c r="HN107" s="22"/>
      <c r="HO107" s="22"/>
      <c r="HP107" s="22"/>
      <c r="HQ107" s="22"/>
      <c r="HR107" s="22"/>
      <c r="HS107" s="22"/>
      <c r="HT107" s="22"/>
      <c r="HU107" s="22"/>
      <c r="HV107" s="22"/>
      <c r="HW107" s="22"/>
      <c r="HX107" s="22"/>
      <c r="HY107" s="22"/>
      <c r="HZ107" s="22"/>
      <c r="IA107" s="22"/>
      <c r="IB107" s="22"/>
      <c r="IC107" s="22"/>
      <c r="ID107" s="22"/>
      <c r="IE107" s="22"/>
      <c r="IF107" s="22"/>
      <c r="IG107" s="22"/>
      <c r="IH107" s="22"/>
      <c r="II107" s="22"/>
      <c r="IJ107" s="22"/>
      <c r="IK107" s="22"/>
      <c r="IL107" s="22"/>
      <c r="IM107" s="22"/>
      <c r="IN107" s="22"/>
      <c r="IO107" s="22"/>
      <c r="IP107" s="22"/>
      <c r="IQ107" s="22"/>
      <c r="IR107" s="22"/>
      <c r="IS107" s="22"/>
      <c r="IT107" s="22"/>
      <c r="IU107" s="22"/>
      <c r="IV107" s="22"/>
      <c r="IW107" s="22"/>
      <c r="IX107" s="22"/>
      <c r="IY107" s="22"/>
      <c r="IZ107" s="22"/>
      <c r="JA107" s="22"/>
      <c r="JB107" s="22"/>
      <c r="JC107" s="22"/>
      <c r="JD107" s="22"/>
      <c r="JE107" s="22"/>
      <c r="JF107" s="22"/>
      <c r="JG107" s="22"/>
      <c r="JH107" s="22"/>
      <c r="JI107" s="22"/>
      <c r="JJ107" s="22"/>
      <c r="JK107" s="22"/>
      <c r="JL107" s="22"/>
      <c r="JM107" s="22"/>
      <c r="JN107" s="22"/>
      <c r="JO107" s="22"/>
      <c r="JP107" s="22"/>
      <c r="JQ107" s="22"/>
      <c r="JR107" s="22"/>
      <c r="JS107" s="22"/>
      <c r="JT107" s="22"/>
      <c r="JU107" s="22"/>
      <c r="JV107" s="22"/>
      <c r="JW107" s="22"/>
      <c r="JX107" s="22"/>
      <c r="JY107" s="22"/>
      <c r="JZ107" s="22"/>
      <c r="KA107" s="22"/>
      <c r="KB107" s="22"/>
      <c r="KC107" s="22"/>
      <c r="KD107" s="22"/>
      <c r="KE107" s="22"/>
      <c r="KF107" s="22"/>
      <c r="KG107" s="22"/>
      <c r="KH107" s="22"/>
      <c r="KI107" s="22"/>
      <c r="KJ107" s="22"/>
      <c r="KK107" s="22"/>
      <c r="KL107" s="22"/>
      <c r="KM107" s="22"/>
      <c r="KN107" s="22"/>
      <c r="KO107" s="22"/>
      <c r="KP107" s="22"/>
      <c r="KQ107" s="22"/>
      <c r="KR107" s="22"/>
      <c r="KS107" s="22"/>
      <c r="KT107" s="22"/>
      <c r="KU107" s="22"/>
      <c r="KV107" s="22"/>
      <c r="KW107" s="22"/>
      <c r="KX107" s="22"/>
      <c r="KY107" s="22"/>
      <c r="KZ107" s="22"/>
      <c r="LA107" s="22"/>
      <c r="LB107" s="22"/>
      <c r="LC107" s="22"/>
      <c r="LD107" s="22"/>
      <c r="LE107" s="22"/>
      <c r="LF107" s="22"/>
      <c r="LG107" s="22"/>
      <c r="LH107" s="22"/>
      <c r="LI107" s="22"/>
      <c r="LJ107" s="22"/>
      <c r="LK107" s="22"/>
      <c r="LL107" s="22"/>
      <c r="LM107" s="22"/>
      <c r="LN107" s="22"/>
      <c r="LO107" s="22"/>
      <c r="LP107" s="22"/>
      <c r="LQ107" s="22"/>
      <c r="LR107" s="22"/>
      <c r="LS107" s="22"/>
      <c r="LT107" s="22"/>
      <c r="LU107" s="22"/>
      <c r="LV107" s="22"/>
      <c r="LW107" s="22"/>
      <c r="LX107" s="22"/>
      <c r="LY107" s="22"/>
      <c r="LZ107" s="22"/>
      <c r="MA107" s="22"/>
      <c r="MB107" s="22"/>
      <c r="MC107" s="22"/>
      <c r="MD107" s="22"/>
      <c r="ME107" s="22"/>
      <c r="MF107" s="22"/>
      <c r="MG107" s="22"/>
      <c r="MH107" s="22"/>
      <c r="MI107" s="22"/>
      <c r="MJ107" s="22"/>
      <c r="MK107" s="22"/>
      <c r="ML107" s="22"/>
      <c r="MM107" s="22"/>
      <c r="MN107" s="22"/>
      <c r="MO107" s="22"/>
      <c r="MP107" s="22"/>
      <c r="MQ107" s="22"/>
      <c r="MR107" s="22"/>
      <c r="MS107" s="22"/>
      <c r="MT107" s="22"/>
      <c r="MU107" s="22"/>
      <c r="MV107" s="22"/>
      <c r="MW107" s="22"/>
      <c r="MX107" s="22"/>
      <c r="MY107" s="22"/>
      <c r="MZ107" s="22"/>
      <c r="NA107" s="22"/>
      <c r="NB107" s="22"/>
      <c r="NC107" s="22"/>
      <c r="ND107" s="22"/>
      <c r="NE107" s="22"/>
      <c r="NF107" s="22"/>
      <c r="NG107" s="22"/>
      <c r="NH107" s="22"/>
      <c r="NI107" s="22"/>
      <c r="NJ107" s="22"/>
      <c r="NK107" s="22"/>
      <c r="NL107" s="22"/>
      <c r="NM107" s="22"/>
      <c r="NN107" s="22"/>
      <c r="NO107" s="22"/>
      <c r="NP107" s="22"/>
      <c r="NQ107" s="22"/>
      <c r="NR107" s="22"/>
      <c r="NS107" s="22"/>
      <c r="NT107" s="22"/>
      <c r="NU107" s="22"/>
      <c r="NV107" s="22"/>
      <c r="NW107" s="22"/>
      <c r="NX107" s="22"/>
      <c r="NY107" s="22"/>
      <c r="NZ107" s="22"/>
      <c r="OA107" s="22"/>
      <c r="OB107" s="22"/>
      <c r="OC107" s="22"/>
      <c r="OD107" s="22"/>
      <c r="OE107" s="22"/>
      <c r="OF107" s="22"/>
      <c r="OG107" s="22"/>
      <c r="OH107" s="22"/>
      <c r="OI107" s="22"/>
      <c r="OJ107" s="22"/>
      <c r="OK107" s="22"/>
      <c r="OL107" s="22"/>
      <c r="OM107" s="22"/>
      <c r="ON107" s="22"/>
      <c r="OO107" s="22"/>
      <c r="OP107" s="22"/>
      <c r="OQ107" s="22"/>
      <c r="OR107" s="22"/>
      <c r="OS107" s="22"/>
      <c r="OT107" s="22"/>
      <c r="OU107" s="22"/>
      <c r="OV107" s="22"/>
      <c r="OW107" s="22"/>
      <c r="OX107" s="22"/>
      <c r="OY107" s="22"/>
      <c r="OZ107" s="22"/>
      <c r="PA107" s="22"/>
      <c r="PB107" s="22"/>
      <c r="PC107" s="22"/>
      <c r="PD107" s="22"/>
      <c r="PE107" s="22"/>
      <c r="PF107" s="22"/>
      <c r="PG107" s="22"/>
      <c r="PH107" s="22"/>
      <c r="PI107" s="22"/>
      <c r="PJ107" s="22"/>
      <c r="PK107" s="22"/>
      <c r="PL107" s="22"/>
      <c r="PM107" s="22"/>
      <c r="PN107" s="22"/>
      <c r="PO107" s="22"/>
      <c r="PP107" s="22"/>
      <c r="PQ107" s="22"/>
      <c r="PR107" s="22"/>
      <c r="PS107" s="22"/>
      <c r="PT107" s="22"/>
      <c r="PU107" s="22"/>
      <c r="PV107" s="22"/>
      <c r="PW107" s="22"/>
      <c r="PX107" s="22"/>
      <c r="PY107" s="22"/>
      <c r="PZ107" s="22"/>
      <c r="QA107" s="22"/>
      <c r="QB107" s="22"/>
      <c r="QC107" s="22"/>
      <c r="QD107" s="22"/>
      <c r="QE107" s="22"/>
      <c r="QF107" s="22"/>
      <c r="QG107" s="22"/>
      <c r="QH107" s="22"/>
      <c r="QI107" s="22"/>
      <c r="QJ107" s="22"/>
      <c r="QK107" s="22"/>
      <c r="QL107" s="22"/>
      <c r="QM107" s="22"/>
      <c r="QN107" s="22"/>
      <c r="QO107" s="22"/>
      <c r="QP107" s="22"/>
      <c r="QQ107" s="22"/>
      <c r="QR107" s="22"/>
      <c r="QS107" s="22"/>
      <c r="QT107" s="22"/>
      <c r="QU107" s="22"/>
      <c r="QV107" s="22"/>
      <c r="QW107" s="22"/>
      <c r="QX107" s="22"/>
      <c r="QY107" s="22"/>
      <c r="QZ107" s="22"/>
      <c r="RA107" s="22"/>
      <c r="RB107" s="22"/>
      <c r="RC107" s="22"/>
      <c r="RD107" s="22"/>
      <c r="RE107" s="22"/>
      <c r="RF107" s="22"/>
      <c r="RG107" s="22"/>
      <c r="RH107" s="22"/>
      <c r="RI107" s="22"/>
      <c r="RJ107" s="22"/>
      <c r="RK107" s="22"/>
      <c r="RL107" s="22"/>
      <c r="RM107" s="22"/>
      <c r="RN107" s="22"/>
      <c r="RO107" s="22"/>
      <c r="RP107" s="22"/>
      <c r="RQ107" s="22"/>
      <c r="RR107" s="22"/>
      <c r="RS107" s="22"/>
      <c r="RT107" s="22"/>
      <c r="RU107" s="22"/>
      <c r="RV107" s="22"/>
      <c r="RW107" s="22"/>
      <c r="RX107" s="22"/>
      <c r="RY107" s="22"/>
      <c r="RZ107" s="22"/>
      <c r="SA107" s="22"/>
      <c r="SB107" s="22"/>
      <c r="SC107" s="22"/>
      <c r="SD107" s="22"/>
      <c r="SE107" s="22"/>
      <c r="SF107" s="22"/>
      <c r="SG107" s="22"/>
      <c r="SH107" s="22"/>
      <c r="SI107" s="22"/>
      <c r="SJ107" s="22"/>
      <c r="SK107" s="22"/>
      <c r="SL107" s="22"/>
      <c r="SM107" s="22"/>
      <c r="SN107" s="22"/>
      <c r="SO107" s="22"/>
      <c r="SP107" s="22"/>
      <c r="SQ107" s="22"/>
      <c r="SR107" s="22"/>
      <c r="SS107" s="22"/>
      <c r="ST107" s="22"/>
      <c r="SU107" s="22"/>
      <c r="SV107" s="22"/>
      <c r="SW107" s="22"/>
      <c r="SX107" s="22"/>
      <c r="SY107" s="22"/>
      <c r="SZ107" s="22"/>
      <c r="TA107" s="22"/>
      <c r="TB107" s="22"/>
      <c r="TC107" s="22"/>
      <c r="TD107" s="22"/>
      <c r="TE107" s="22"/>
      <c r="TF107" s="22"/>
      <c r="TG107" s="22"/>
      <c r="TH107" s="22"/>
      <c r="TI107" s="22"/>
      <c r="TJ107" s="22"/>
      <c r="TK107" s="22"/>
      <c r="TL107" s="22"/>
      <c r="TM107" s="22"/>
      <c r="TN107" s="22"/>
      <c r="TO107" s="22"/>
      <c r="TP107" s="22"/>
      <c r="TQ107" s="22"/>
      <c r="TR107" s="22"/>
      <c r="TS107" s="22"/>
      <c r="TT107" s="22"/>
      <c r="TU107" s="22"/>
      <c r="TV107" s="22"/>
      <c r="TW107" s="22"/>
      <c r="TX107" s="22"/>
      <c r="TY107" s="22"/>
      <c r="TZ107" s="22"/>
      <c r="UA107" s="22"/>
      <c r="UB107" s="22"/>
      <c r="UC107" s="22"/>
      <c r="UD107" s="22"/>
      <c r="UE107" s="22"/>
      <c r="UF107" s="22"/>
      <c r="UG107" s="22"/>
      <c r="UH107" s="22"/>
      <c r="UI107" s="22"/>
      <c r="UJ107" s="22"/>
      <c r="UK107" s="22"/>
      <c r="UL107" s="22"/>
      <c r="UM107" s="22"/>
      <c r="UN107" s="22"/>
      <c r="UO107" s="22"/>
      <c r="UP107" s="22"/>
      <c r="UQ107" s="22"/>
      <c r="UR107" s="22"/>
      <c r="US107" s="22"/>
      <c r="UT107" s="22"/>
      <c r="UU107" s="22"/>
      <c r="UV107" s="22"/>
      <c r="UW107" s="22"/>
      <c r="UX107" s="22"/>
      <c r="UY107" s="22"/>
      <c r="UZ107" s="22"/>
      <c r="VA107" s="22"/>
      <c r="VB107" s="22"/>
      <c r="VC107" s="22"/>
      <c r="VD107" s="22"/>
      <c r="VE107" s="22"/>
      <c r="VF107" s="22"/>
      <c r="VG107" s="22"/>
      <c r="VH107" s="22"/>
      <c r="VI107" s="22"/>
      <c r="VJ107" s="22"/>
      <c r="VK107" s="22"/>
      <c r="VL107" s="22"/>
      <c r="VM107" s="22"/>
      <c r="VN107" s="22"/>
      <c r="VO107" s="22"/>
      <c r="VP107" s="22"/>
      <c r="VQ107" s="22"/>
      <c r="VR107" s="22"/>
      <c r="VS107" s="22"/>
      <c r="VT107" s="22"/>
      <c r="VU107" s="22"/>
      <c r="VV107" s="22"/>
      <c r="VW107" s="22"/>
      <c r="VX107" s="22"/>
      <c r="VY107" s="22"/>
      <c r="VZ107" s="22"/>
      <c r="WA107" s="22"/>
      <c r="WB107" s="22"/>
      <c r="WC107" s="22"/>
      <c r="WD107" s="22"/>
      <c r="WE107" s="22"/>
      <c r="WF107" s="22"/>
      <c r="WG107" s="22"/>
      <c r="WH107" s="22"/>
      <c r="WI107" s="22"/>
      <c r="WJ107" s="22"/>
      <c r="WK107" s="22"/>
      <c r="WL107" s="22"/>
      <c r="WM107" s="22"/>
      <c r="WN107" s="22"/>
      <c r="WO107" s="22"/>
      <c r="WP107" s="22"/>
      <c r="WQ107" s="22"/>
      <c r="WR107" s="22"/>
      <c r="WS107" s="22"/>
      <c r="WT107" s="22"/>
      <c r="WU107" s="22"/>
      <c r="WV107" s="22"/>
      <c r="WW107" s="22"/>
      <c r="WX107" s="22"/>
      <c r="WY107" s="22"/>
      <c r="WZ107" s="22"/>
      <c r="XA107" s="22"/>
      <c r="XB107" s="22"/>
      <c r="XC107" s="22"/>
      <c r="XD107" s="22"/>
      <c r="XE107" s="22"/>
      <c r="XF107" s="22"/>
      <c r="XG107" s="22"/>
      <c r="XH107" s="22"/>
      <c r="XI107" s="22"/>
      <c r="XJ107" s="22"/>
      <c r="XK107" s="22"/>
      <c r="XL107" s="22"/>
      <c r="XM107" s="22"/>
      <c r="XN107" s="22"/>
      <c r="XO107" s="22"/>
      <c r="XP107" s="22"/>
      <c r="XQ107" s="22"/>
      <c r="XR107" s="22"/>
      <c r="XS107" s="22"/>
      <c r="XT107" s="22"/>
      <c r="XU107" s="22"/>
      <c r="XV107" s="22"/>
      <c r="XW107" s="22"/>
      <c r="XX107" s="22"/>
      <c r="XY107" s="22"/>
      <c r="XZ107" s="22"/>
      <c r="YA107" s="22"/>
      <c r="YB107" s="22"/>
      <c r="YC107" s="22"/>
      <c r="YD107" s="22"/>
      <c r="YE107" s="22"/>
      <c r="YF107" s="22"/>
      <c r="YG107" s="22"/>
      <c r="YH107" s="22"/>
      <c r="YI107" s="22"/>
      <c r="YJ107" s="22"/>
      <c r="YK107" s="22"/>
      <c r="YL107" s="22"/>
      <c r="YM107" s="22"/>
      <c r="YN107" s="22"/>
      <c r="YO107" s="22"/>
      <c r="YP107" s="22"/>
      <c r="YQ107" s="22"/>
      <c r="YR107" s="22"/>
      <c r="YS107" s="22"/>
      <c r="YT107" s="22"/>
      <c r="YU107" s="22"/>
      <c r="YV107" s="22"/>
      <c r="YW107" s="22"/>
      <c r="YX107" s="22"/>
      <c r="YY107" s="22"/>
      <c r="YZ107" s="22"/>
      <c r="ZA107" s="22"/>
      <c r="ZB107" s="22"/>
      <c r="ZC107" s="22"/>
      <c r="ZD107" s="22"/>
      <c r="ZE107" s="22"/>
      <c r="ZF107" s="22"/>
      <c r="ZG107" s="22"/>
      <c r="ZH107" s="22"/>
      <c r="ZI107" s="22"/>
      <c r="ZJ107" s="22"/>
      <c r="ZK107" s="22"/>
      <c r="ZL107" s="22"/>
      <c r="ZM107" s="22"/>
      <c r="ZN107" s="22"/>
      <c r="ZO107" s="22"/>
      <c r="ZP107" s="22"/>
      <c r="ZQ107" s="22"/>
      <c r="ZR107" s="22"/>
      <c r="ZS107" s="22"/>
      <c r="ZT107" s="22"/>
      <c r="ZU107" s="22"/>
      <c r="ZV107" s="22"/>
      <c r="ZW107" s="22"/>
      <c r="ZX107" s="22"/>
      <c r="ZY107" s="22"/>
      <c r="ZZ107" s="22"/>
      <c r="AAA107" s="22"/>
      <c r="AAB107" s="22"/>
      <c r="AAC107" s="22"/>
      <c r="AAD107" s="22"/>
      <c r="AAE107" s="22"/>
      <c r="AAF107" s="22"/>
      <c r="AAG107" s="22"/>
      <c r="AAH107" s="22"/>
      <c r="AAI107" s="22"/>
      <c r="AAJ107" s="22"/>
      <c r="AAK107" s="22"/>
      <c r="AAL107" s="22"/>
      <c r="AAM107" s="22"/>
      <c r="AAN107" s="22"/>
      <c r="AAO107" s="22"/>
      <c r="AAP107" s="22"/>
      <c r="AAQ107" s="22"/>
      <c r="AAR107" s="22"/>
      <c r="AAS107" s="22"/>
      <c r="AAT107" s="22"/>
      <c r="AAU107" s="22"/>
      <c r="AAV107" s="22"/>
      <c r="AAW107" s="22"/>
      <c r="AAX107" s="22"/>
      <c r="AAY107" s="22"/>
      <c r="AAZ107" s="22"/>
      <c r="ABA107" s="22"/>
      <c r="ABB107" s="22"/>
      <c r="ABC107" s="22"/>
      <c r="ABD107" s="22"/>
      <c r="ABE107" s="22"/>
      <c r="ABF107" s="22"/>
      <c r="ABG107" s="22"/>
      <c r="ABH107" s="22"/>
      <c r="ABI107" s="22"/>
      <c r="ABJ107" s="22"/>
      <c r="ABK107" s="22"/>
      <c r="ABL107" s="22"/>
      <c r="ABM107" s="22"/>
      <c r="ABN107" s="22"/>
      <c r="ABO107" s="22"/>
      <c r="ABP107" s="22"/>
      <c r="ABQ107" s="22"/>
      <c r="ABR107" s="22"/>
      <c r="ABS107" s="22"/>
      <c r="ABT107" s="22"/>
      <c r="ABU107" s="22"/>
      <c r="ABV107" s="22"/>
      <c r="ABW107" s="22"/>
      <c r="ABX107" s="22"/>
      <c r="ABY107" s="22"/>
      <c r="ABZ107" s="22"/>
      <c r="ACA107" s="22"/>
      <c r="ACB107" s="22"/>
      <c r="ACC107" s="22"/>
      <c r="ACD107" s="22"/>
      <c r="ACE107" s="22"/>
      <c r="ACF107" s="22"/>
      <c r="ACG107" s="22"/>
      <c r="ACH107" s="22"/>
      <c r="ACI107" s="22"/>
      <c r="ACJ107" s="22"/>
      <c r="ACK107" s="22"/>
      <c r="ACL107" s="22"/>
      <c r="ACM107" s="22"/>
      <c r="ACN107" s="22"/>
      <c r="ACO107" s="22"/>
      <c r="ACP107" s="22"/>
      <c r="ACQ107" s="22"/>
      <c r="ACR107" s="22"/>
      <c r="ACS107" s="22"/>
      <c r="ACT107" s="22"/>
      <c r="ACU107" s="22"/>
      <c r="ACV107" s="22"/>
      <c r="ACW107" s="22"/>
      <c r="ACX107" s="22"/>
      <c r="ACY107" s="22"/>
      <c r="ACZ107" s="22"/>
      <c r="ADA107" s="22"/>
      <c r="ADB107" s="22"/>
      <c r="ADC107" s="22"/>
      <c r="ADD107" s="22"/>
      <c r="ADE107" s="22"/>
      <c r="ADF107" s="22"/>
      <c r="ADG107" s="22"/>
      <c r="ADH107" s="22"/>
      <c r="ADI107" s="22"/>
      <c r="ADJ107" s="22"/>
      <c r="ADK107" s="22"/>
      <c r="ADL107" s="22"/>
      <c r="ADM107" s="22"/>
      <c r="ADN107" s="22"/>
      <c r="ADO107" s="22"/>
      <c r="ADP107" s="22"/>
      <c r="ADQ107" s="22"/>
      <c r="ADR107" s="22"/>
      <c r="ADS107" s="22"/>
      <c r="ADT107" s="22"/>
      <c r="ADU107" s="22"/>
      <c r="ADV107" s="22"/>
      <c r="ADW107" s="22"/>
      <c r="ADX107" s="22"/>
      <c r="ADY107" s="22"/>
      <c r="ADZ107" s="22"/>
      <c r="AEA107" s="22"/>
      <c r="AEB107" s="22"/>
      <c r="AEC107" s="22"/>
      <c r="AED107" s="22"/>
      <c r="AEE107" s="22"/>
      <c r="AEF107" s="22"/>
      <c r="AEG107" s="22"/>
      <c r="AEH107" s="22"/>
      <c r="AEI107" s="22"/>
      <c r="AEJ107" s="22"/>
      <c r="AEK107" s="22"/>
      <c r="AEL107" s="22"/>
      <c r="AEM107" s="22"/>
      <c r="AEN107" s="22"/>
      <c r="AEO107" s="22"/>
      <c r="AEP107" s="22"/>
      <c r="AEQ107" s="22"/>
      <c r="AER107" s="22"/>
      <c r="AES107" s="22"/>
      <c r="AET107" s="22"/>
      <c r="AEU107" s="22"/>
      <c r="AEV107" s="22"/>
      <c r="AEW107" s="22"/>
      <c r="AEX107" s="22"/>
      <c r="AEY107" s="22"/>
      <c r="AEZ107" s="22"/>
      <c r="AFA107" s="22"/>
      <c r="AFB107" s="22"/>
      <c r="AFC107" s="22"/>
      <c r="AFD107" s="22"/>
      <c r="AFE107" s="22"/>
      <c r="AFF107" s="22"/>
      <c r="AFG107" s="22"/>
      <c r="AFH107" s="22"/>
      <c r="AFI107" s="22"/>
      <c r="AFJ107" s="22"/>
      <c r="AFK107" s="22"/>
      <c r="AFL107" s="22"/>
      <c r="AFM107" s="22"/>
      <c r="AFN107" s="22"/>
      <c r="AFO107" s="22"/>
      <c r="AFP107" s="22"/>
      <c r="AFQ107" s="22"/>
      <c r="AFR107" s="22"/>
      <c r="AFS107" s="22"/>
      <c r="AFT107" s="22"/>
      <c r="AFU107" s="22"/>
      <c r="AFV107" s="22"/>
      <c r="AFW107" s="22"/>
      <c r="AFX107" s="22"/>
      <c r="AFY107" s="22"/>
      <c r="AFZ107" s="22"/>
      <c r="AGA107" s="22"/>
      <c r="AGB107" s="22"/>
      <c r="AGC107" s="22"/>
      <c r="AGD107" s="22"/>
      <c r="AGE107" s="22"/>
      <c r="AGF107" s="22"/>
      <c r="AGG107" s="22"/>
      <c r="AGH107" s="22"/>
      <c r="AGI107" s="22"/>
      <c r="AGJ107" s="22"/>
      <c r="AGK107" s="22"/>
      <c r="AGL107" s="22"/>
      <c r="AGM107" s="22"/>
      <c r="AGN107" s="22"/>
      <c r="AGO107" s="22"/>
      <c r="AGP107" s="22"/>
      <c r="AGQ107" s="22"/>
      <c r="AGR107" s="22"/>
      <c r="AGS107" s="22"/>
      <c r="AGT107" s="22"/>
      <c r="AGU107" s="22"/>
      <c r="AGV107" s="22"/>
      <c r="AGW107" s="22"/>
      <c r="AGX107" s="22"/>
      <c r="AGY107" s="22"/>
      <c r="AGZ107" s="22"/>
      <c r="AHA107" s="22"/>
      <c r="AHB107" s="22"/>
      <c r="AHC107" s="22"/>
      <c r="AHD107" s="22"/>
      <c r="AHE107" s="22"/>
      <c r="AHF107" s="22"/>
      <c r="AHG107" s="22"/>
      <c r="AHH107" s="22"/>
      <c r="AHI107" s="22"/>
      <c r="AHJ107" s="22"/>
      <c r="AHK107" s="22"/>
      <c r="AHL107" s="22"/>
      <c r="AHM107" s="22"/>
      <c r="AHN107" s="22"/>
      <c r="AHO107" s="22"/>
      <c r="AHP107" s="22"/>
      <c r="AHQ107" s="22"/>
      <c r="AHR107" s="22"/>
      <c r="AHS107" s="22"/>
      <c r="AHT107" s="22"/>
      <c r="AHU107" s="22"/>
      <c r="AHV107" s="22"/>
      <c r="AHW107" s="22"/>
      <c r="AHX107" s="22"/>
      <c r="AHY107" s="22"/>
      <c r="AHZ107" s="22"/>
      <c r="AIA107" s="22"/>
      <c r="AIB107" s="22"/>
      <c r="AIC107" s="22"/>
      <c r="AID107" s="22"/>
      <c r="AIE107" s="22"/>
      <c r="AIF107" s="22"/>
      <c r="AIG107" s="22"/>
      <c r="AIH107" s="22"/>
      <c r="AII107" s="22"/>
      <c r="AIJ107" s="22"/>
      <c r="AIK107" s="22"/>
      <c r="AIL107" s="22"/>
      <c r="AIM107" s="22"/>
      <c r="AIN107" s="22"/>
      <c r="AIO107" s="22"/>
      <c r="AIP107" s="22"/>
      <c r="AIQ107" s="22"/>
      <c r="AIR107" s="22"/>
      <c r="AIS107" s="22"/>
      <c r="AIT107" s="22"/>
      <c r="AIU107" s="22"/>
      <c r="AIV107" s="22"/>
      <c r="AIW107" s="22"/>
      <c r="AIX107" s="22"/>
      <c r="AIY107" s="22"/>
      <c r="AIZ107" s="22"/>
      <c r="AJA107" s="22"/>
      <c r="AJB107" s="22"/>
      <c r="AJC107" s="22"/>
      <c r="AJD107" s="22"/>
      <c r="AJE107" s="22"/>
      <c r="AJF107" s="22"/>
      <c r="AJG107" s="22"/>
      <c r="AJH107" s="22"/>
      <c r="AJI107" s="22"/>
      <c r="AJJ107" s="22"/>
      <c r="AJK107" s="22"/>
      <c r="AJL107" s="22"/>
      <c r="AJM107" s="22"/>
      <c r="AJN107" s="22"/>
      <c r="AJO107" s="22"/>
      <c r="AJP107" s="22"/>
      <c r="AJQ107" s="22"/>
      <c r="AJR107" s="22"/>
      <c r="AJS107" s="22"/>
      <c r="AJT107" s="22"/>
      <c r="AJU107" s="22"/>
      <c r="AJV107" s="22"/>
      <c r="AJW107" s="22"/>
      <c r="AJX107" s="22"/>
      <c r="AJY107" s="22"/>
      <c r="AJZ107" s="22"/>
      <c r="AKA107" s="22"/>
      <c r="AKB107" s="22"/>
      <c r="AKC107" s="22"/>
      <c r="AKD107" s="22"/>
      <c r="AKE107" s="22"/>
      <c r="AKF107" s="22"/>
      <c r="AKG107" s="22"/>
      <c r="AKH107" s="22"/>
      <c r="AKI107" s="22"/>
      <c r="AKJ107" s="22"/>
      <c r="AKK107" s="22"/>
      <c r="AKL107" s="22"/>
      <c r="AKM107" s="22"/>
      <c r="AKN107" s="22"/>
      <c r="AKO107" s="22"/>
      <c r="AKP107" s="22"/>
      <c r="AKQ107" s="22"/>
      <c r="AKR107" s="22"/>
      <c r="AKS107" s="22"/>
      <c r="AKT107" s="22"/>
      <c r="AKU107" s="22"/>
      <c r="AKV107" s="22"/>
      <c r="AKW107" s="22"/>
      <c r="AKX107" s="22"/>
      <c r="AKY107" s="22"/>
      <c r="AKZ107" s="22"/>
      <c r="ALA107" s="22"/>
      <c r="ALB107" s="22"/>
      <c r="ALC107" s="22"/>
      <c r="ALD107" s="22"/>
      <c r="ALE107" s="22"/>
      <c r="ALF107" s="22"/>
      <c r="ALG107" s="22"/>
      <c r="ALH107" s="22"/>
      <c r="ALI107" s="22"/>
      <c r="ALJ107" s="22"/>
      <c r="ALK107" s="22"/>
      <c r="ALL107" s="22"/>
      <c r="ALM107" s="22"/>
      <c r="ALN107" s="22"/>
      <c r="ALO107" s="22"/>
      <c r="ALP107" s="22"/>
      <c r="ALQ107" s="22"/>
      <c r="ALR107" s="22"/>
      <c r="ALS107" s="22"/>
      <c r="ALT107" s="22"/>
      <c r="ALU107" s="22"/>
      <c r="ALV107" s="22"/>
      <c r="ALW107" s="22"/>
      <c r="ALX107" s="22"/>
      <c r="ALY107" s="22"/>
      <c r="ALZ107" s="22"/>
      <c r="AMA107" s="22"/>
      <c r="AMB107" s="22"/>
      <c r="AMC107" s="22"/>
      <c r="AMD107" s="22"/>
      <c r="AME107" s="22"/>
      <c r="AMF107" s="22"/>
      <c r="AMG107" s="22"/>
      <c r="AMH107" s="22"/>
      <c r="AMI107" s="22"/>
      <c r="AMJ107" s="22"/>
      <c r="AMK107" s="19"/>
    </row>
    <row r="108" spans="1:1025" s="21" customFormat="1" ht="13.7" customHeight="1" x14ac:dyDescent="0.25">
      <c r="A108" s="27">
        <v>383</v>
      </c>
      <c r="B108" s="20" t="s">
        <v>1718</v>
      </c>
      <c r="C108" s="20" t="s">
        <v>1561</v>
      </c>
      <c r="D108" s="21" t="s">
        <v>1719</v>
      </c>
      <c r="E108" s="35">
        <f>IF(ISNUMBER(SEARCH("_25",D108)), 1, 0)</f>
        <v>0</v>
      </c>
      <c r="F108" s="22" t="s">
        <v>1563</v>
      </c>
      <c r="G108" s="22" t="s">
        <v>1720</v>
      </c>
      <c r="H108" s="22">
        <v>2016</v>
      </c>
      <c r="I108" s="22" t="s">
        <v>196</v>
      </c>
      <c r="J108" s="22" t="s">
        <v>1566</v>
      </c>
      <c r="K108" s="22" t="s">
        <v>2609</v>
      </c>
      <c r="L108" s="22" t="s">
        <v>1721</v>
      </c>
      <c r="M108" s="22" t="s">
        <v>1720</v>
      </c>
      <c r="N108" s="22"/>
      <c r="O108" s="22" t="s">
        <v>52</v>
      </c>
      <c r="P108" s="22" t="s">
        <v>52</v>
      </c>
      <c r="Q108" s="22" t="s">
        <v>2111</v>
      </c>
      <c r="R108" s="22" t="s">
        <v>2112</v>
      </c>
      <c r="S108" s="22">
        <v>4674</v>
      </c>
      <c r="T108" s="22" t="s">
        <v>55</v>
      </c>
      <c r="U108" s="22" t="s">
        <v>56</v>
      </c>
      <c r="V108" s="22" t="s">
        <v>2581</v>
      </c>
      <c r="W108" s="22" t="s">
        <v>2113</v>
      </c>
      <c r="X108" s="22"/>
      <c r="Y108" s="22" t="s">
        <v>57</v>
      </c>
      <c r="Z108" s="22" t="s">
        <v>58</v>
      </c>
      <c r="AA108" s="22" t="s">
        <v>2060</v>
      </c>
      <c r="AB108" s="22" t="s">
        <v>2534</v>
      </c>
      <c r="AC108" s="22"/>
      <c r="AD108" s="22"/>
      <c r="AE108" s="22"/>
      <c r="AF108" s="22"/>
      <c r="AG108" s="22" t="s">
        <v>2124</v>
      </c>
      <c r="AH108" s="23"/>
      <c r="AI108" s="23" t="s">
        <v>60</v>
      </c>
      <c r="AJ108" s="23" t="s">
        <v>60</v>
      </c>
      <c r="AK108" s="23"/>
      <c r="AL108" s="23"/>
      <c r="AM108" s="23"/>
      <c r="AN108" s="23"/>
      <c r="AO108" s="23"/>
      <c r="AP108" s="23"/>
      <c r="AQ108" s="23"/>
      <c r="AR108" s="23"/>
      <c r="AS108" s="23"/>
      <c r="AT108" s="23"/>
      <c r="AU108" s="24" t="str">
        <f>VLOOKUP(J108,COD!$B$4:$D$22,3,FALSE())</f>
        <v>018</v>
      </c>
      <c r="AV108" s="25"/>
      <c r="AW108" s="25" t="str">
        <f>VLOOKUP(Z108,COD!$B$26:$D$38,3,FALSE())</f>
        <v>012</v>
      </c>
      <c r="AX108" s="25" t="str">
        <f>VLOOKUP(AA108,COD!$B$57:$D$64,3,FALSE())</f>
        <v>001</v>
      </c>
      <c r="AY108" s="25"/>
      <c r="AZ108" s="25"/>
      <c r="BA108" s="26"/>
      <c r="BB108" s="22"/>
      <c r="BC108" s="22"/>
      <c r="BD108" s="22"/>
      <c r="BE108" s="22"/>
      <c r="BF108" s="22"/>
      <c r="BG108" s="22"/>
      <c r="BH108" s="22"/>
      <c r="BI108" s="22"/>
      <c r="BJ108" s="22"/>
      <c r="BK108" s="22"/>
      <c r="BL108" s="22"/>
      <c r="BM108" s="22"/>
      <c r="BN108" s="22"/>
      <c r="BO108" s="22"/>
      <c r="BP108" s="22"/>
      <c r="BQ108" s="22"/>
      <c r="BR108" s="22"/>
      <c r="BS108" s="22"/>
      <c r="BT108" s="22"/>
      <c r="BU108" s="22"/>
      <c r="BV108" s="22"/>
      <c r="BW108" s="22"/>
      <c r="BX108" s="22"/>
      <c r="BY108" s="22"/>
      <c r="BZ108" s="22"/>
      <c r="CA108" s="22"/>
      <c r="CB108" s="22"/>
      <c r="CC108" s="22"/>
      <c r="CD108" s="22"/>
      <c r="CE108" s="22"/>
      <c r="CF108" s="22"/>
      <c r="CG108" s="22"/>
      <c r="CH108" s="22"/>
      <c r="CI108" s="22"/>
      <c r="CJ108" s="22"/>
      <c r="CK108" s="22"/>
      <c r="CL108" s="22"/>
      <c r="CM108" s="22"/>
      <c r="CN108" s="22"/>
      <c r="CO108" s="22"/>
      <c r="CP108" s="22"/>
      <c r="CQ108" s="22"/>
      <c r="CR108" s="22"/>
      <c r="CS108" s="22"/>
      <c r="CT108" s="22"/>
      <c r="CU108" s="22"/>
      <c r="CV108" s="22"/>
      <c r="CW108" s="22"/>
      <c r="CX108" s="22"/>
      <c r="CY108" s="22"/>
      <c r="CZ108" s="22"/>
      <c r="DA108" s="22"/>
      <c r="DB108" s="22"/>
      <c r="DC108" s="22"/>
      <c r="DD108" s="22"/>
      <c r="DE108" s="22"/>
      <c r="DF108" s="22"/>
      <c r="DG108" s="22"/>
      <c r="DH108" s="22"/>
      <c r="DI108" s="22"/>
      <c r="DJ108" s="22"/>
      <c r="DK108" s="22"/>
      <c r="DL108" s="22"/>
      <c r="DM108" s="22"/>
      <c r="DN108" s="22"/>
      <c r="DO108" s="22"/>
      <c r="DP108" s="22"/>
      <c r="DQ108" s="22"/>
      <c r="DR108" s="22"/>
      <c r="DS108" s="22"/>
      <c r="DT108" s="22"/>
      <c r="DU108" s="22"/>
      <c r="DV108" s="22"/>
      <c r="DW108" s="22"/>
      <c r="DX108" s="22"/>
      <c r="DY108" s="22"/>
      <c r="DZ108" s="22"/>
      <c r="EA108" s="22"/>
      <c r="EB108" s="22"/>
      <c r="EC108" s="22"/>
      <c r="ED108" s="22"/>
      <c r="EE108" s="22"/>
      <c r="EF108" s="22"/>
      <c r="EG108" s="22"/>
      <c r="EH108" s="22"/>
      <c r="EI108" s="22"/>
      <c r="EJ108" s="22"/>
      <c r="EK108" s="22"/>
      <c r="EL108" s="22"/>
      <c r="EM108" s="22"/>
      <c r="EN108" s="22"/>
      <c r="EO108" s="22"/>
      <c r="EP108" s="22"/>
      <c r="EQ108" s="22"/>
      <c r="ER108" s="22"/>
      <c r="ES108" s="22"/>
      <c r="ET108" s="22"/>
      <c r="EU108" s="22"/>
      <c r="EV108" s="22"/>
      <c r="EW108" s="22"/>
      <c r="EX108" s="22"/>
      <c r="EY108" s="22"/>
      <c r="EZ108" s="22"/>
      <c r="FA108" s="22"/>
      <c r="FB108" s="22"/>
      <c r="FC108" s="22"/>
      <c r="FD108" s="22"/>
      <c r="FE108" s="22"/>
      <c r="FF108" s="22"/>
      <c r="FG108" s="22"/>
      <c r="FH108" s="22"/>
      <c r="FI108" s="22"/>
      <c r="FJ108" s="22"/>
      <c r="FK108" s="22"/>
      <c r="FL108" s="22"/>
      <c r="FM108" s="22"/>
      <c r="FN108" s="22"/>
      <c r="FO108" s="22"/>
      <c r="FP108" s="22"/>
      <c r="FQ108" s="22"/>
      <c r="FR108" s="22"/>
      <c r="FS108" s="22"/>
      <c r="FT108" s="22"/>
      <c r="FU108" s="22"/>
      <c r="FV108" s="22"/>
      <c r="FW108" s="22"/>
      <c r="FX108" s="22"/>
      <c r="FY108" s="22"/>
      <c r="FZ108" s="22"/>
      <c r="GA108" s="22"/>
      <c r="GB108" s="22"/>
      <c r="GC108" s="22"/>
      <c r="GD108" s="22"/>
      <c r="GE108" s="22"/>
      <c r="GF108" s="22"/>
      <c r="GG108" s="22"/>
      <c r="GH108" s="22"/>
      <c r="GI108" s="22"/>
      <c r="GJ108" s="22"/>
      <c r="GK108" s="22"/>
      <c r="GL108" s="22"/>
      <c r="GM108" s="22"/>
      <c r="GN108" s="22"/>
      <c r="GO108" s="22"/>
      <c r="GP108" s="22"/>
      <c r="GQ108" s="22"/>
      <c r="GR108" s="22"/>
      <c r="GS108" s="22"/>
      <c r="GT108" s="22"/>
      <c r="GU108" s="22"/>
      <c r="GV108" s="22"/>
      <c r="GW108" s="22"/>
      <c r="GX108" s="22"/>
      <c r="GY108" s="22"/>
      <c r="GZ108" s="22"/>
      <c r="HA108" s="22"/>
      <c r="HB108" s="22"/>
      <c r="HC108" s="22"/>
      <c r="HD108" s="22"/>
      <c r="HE108" s="22"/>
      <c r="HF108" s="22"/>
      <c r="HG108" s="22"/>
      <c r="HH108" s="22"/>
      <c r="HI108" s="22"/>
      <c r="HJ108" s="22"/>
      <c r="HK108" s="22"/>
      <c r="HL108" s="22"/>
      <c r="HM108" s="22"/>
      <c r="HN108" s="22"/>
      <c r="HO108" s="22"/>
      <c r="HP108" s="22"/>
      <c r="HQ108" s="22"/>
      <c r="HR108" s="22"/>
      <c r="HS108" s="22"/>
      <c r="HT108" s="22"/>
      <c r="HU108" s="22"/>
      <c r="HV108" s="22"/>
      <c r="HW108" s="22"/>
      <c r="HX108" s="22"/>
      <c r="HY108" s="22"/>
      <c r="HZ108" s="22"/>
      <c r="IA108" s="22"/>
      <c r="IB108" s="22"/>
      <c r="IC108" s="22"/>
      <c r="ID108" s="22"/>
      <c r="IE108" s="22"/>
      <c r="IF108" s="22"/>
      <c r="IG108" s="22"/>
      <c r="IH108" s="22"/>
      <c r="II108" s="22"/>
      <c r="IJ108" s="22"/>
      <c r="IK108" s="22"/>
      <c r="IL108" s="22"/>
      <c r="IM108" s="22"/>
      <c r="IN108" s="22"/>
      <c r="IO108" s="22"/>
      <c r="IP108" s="22"/>
      <c r="IQ108" s="22"/>
      <c r="IR108" s="22"/>
      <c r="IS108" s="22"/>
      <c r="IT108" s="22"/>
      <c r="IU108" s="22"/>
      <c r="IV108" s="22"/>
      <c r="IW108" s="22"/>
      <c r="IX108" s="22"/>
      <c r="IY108" s="22"/>
      <c r="IZ108" s="22"/>
      <c r="JA108" s="22"/>
      <c r="JB108" s="22"/>
      <c r="JC108" s="22"/>
      <c r="JD108" s="22"/>
      <c r="JE108" s="22"/>
      <c r="JF108" s="22"/>
      <c r="JG108" s="22"/>
      <c r="JH108" s="22"/>
      <c r="JI108" s="22"/>
      <c r="JJ108" s="22"/>
      <c r="JK108" s="22"/>
      <c r="JL108" s="22"/>
      <c r="JM108" s="22"/>
      <c r="JN108" s="22"/>
      <c r="JO108" s="22"/>
      <c r="JP108" s="22"/>
      <c r="JQ108" s="22"/>
      <c r="JR108" s="22"/>
      <c r="JS108" s="22"/>
      <c r="JT108" s="22"/>
      <c r="JU108" s="22"/>
      <c r="JV108" s="22"/>
      <c r="JW108" s="22"/>
      <c r="JX108" s="22"/>
      <c r="JY108" s="22"/>
      <c r="JZ108" s="22"/>
      <c r="KA108" s="22"/>
      <c r="KB108" s="22"/>
      <c r="KC108" s="22"/>
      <c r="KD108" s="22"/>
      <c r="KE108" s="22"/>
      <c r="KF108" s="22"/>
      <c r="KG108" s="22"/>
      <c r="KH108" s="22"/>
      <c r="KI108" s="22"/>
      <c r="KJ108" s="22"/>
      <c r="KK108" s="22"/>
      <c r="KL108" s="22"/>
      <c r="KM108" s="22"/>
      <c r="KN108" s="22"/>
      <c r="KO108" s="22"/>
      <c r="KP108" s="22"/>
      <c r="KQ108" s="22"/>
      <c r="KR108" s="22"/>
      <c r="KS108" s="22"/>
      <c r="KT108" s="22"/>
      <c r="KU108" s="22"/>
      <c r="KV108" s="22"/>
      <c r="KW108" s="22"/>
      <c r="KX108" s="22"/>
      <c r="KY108" s="22"/>
      <c r="KZ108" s="22"/>
      <c r="LA108" s="22"/>
      <c r="LB108" s="22"/>
      <c r="LC108" s="22"/>
      <c r="LD108" s="22"/>
      <c r="LE108" s="22"/>
      <c r="LF108" s="22"/>
      <c r="LG108" s="22"/>
      <c r="LH108" s="22"/>
      <c r="LI108" s="22"/>
      <c r="LJ108" s="22"/>
      <c r="LK108" s="22"/>
      <c r="LL108" s="22"/>
      <c r="LM108" s="22"/>
      <c r="LN108" s="22"/>
      <c r="LO108" s="22"/>
      <c r="LP108" s="22"/>
      <c r="LQ108" s="22"/>
      <c r="LR108" s="22"/>
      <c r="LS108" s="22"/>
      <c r="LT108" s="22"/>
      <c r="LU108" s="22"/>
      <c r="LV108" s="22"/>
      <c r="LW108" s="22"/>
      <c r="LX108" s="22"/>
      <c r="LY108" s="22"/>
      <c r="LZ108" s="22"/>
      <c r="MA108" s="22"/>
      <c r="MB108" s="22"/>
      <c r="MC108" s="22"/>
      <c r="MD108" s="22"/>
      <c r="ME108" s="22"/>
      <c r="MF108" s="22"/>
      <c r="MG108" s="22"/>
      <c r="MH108" s="22"/>
      <c r="MI108" s="22"/>
      <c r="MJ108" s="22"/>
      <c r="MK108" s="22"/>
      <c r="ML108" s="22"/>
      <c r="MM108" s="22"/>
      <c r="MN108" s="22"/>
      <c r="MO108" s="22"/>
      <c r="MP108" s="22"/>
      <c r="MQ108" s="22"/>
      <c r="MR108" s="22"/>
      <c r="MS108" s="22"/>
      <c r="MT108" s="22"/>
      <c r="MU108" s="22"/>
      <c r="MV108" s="22"/>
      <c r="MW108" s="22"/>
      <c r="MX108" s="22"/>
      <c r="MY108" s="22"/>
      <c r="MZ108" s="22"/>
      <c r="NA108" s="22"/>
      <c r="NB108" s="22"/>
      <c r="NC108" s="22"/>
      <c r="ND108" s="22"/>
      <c r="NE108" s="22"/>
      <c r="NF108" s="22"/>
      <c r="NG108" s="22"/>
      <c r="NH108" s="22"/>
      <c r="NI108" s="22"/>
      <c r="NJ108" s="22"/>
      <c r="NK108" s="22"/>
      <c r="NL108" s="22"/>
      <c r="NM108" s="22"/>
      <c r="NN108" s="22"/>
      <c r="NO108" s="22"/>
      <c r="NP108" s="22"/>
      <c r="NQ108" s="22"/>
      <c r="NR108" s="22"/>
      <c r="NS108" s="22"/>
      <c r="NT108" s="22"/>
      <c r="NU108" s="22"/>
      <c r="NV108" s="22"/>
      <c r="NW108" s="22"/>
      <c r="NX108" s="22"/>
      <c r="NY108" s="22"/>
      <c r="NZ108" s="22"/>
      <c r="OA108" s="22"/>
      <c r="OB108" s="22"/>
      <c r="OC108" s="22"/>
      <c r="OD108" s="22"/>
      <c r="OE108" s="22"/>
      <c r="OF108" s="22"/>
      <c r="OG108" s="22"/>
      <c r="OH108" s="22"/>
      <c r="OI108" s="22"/>
      <c r="OJ108" s="22"/>
      <c r="OK108" s="22"/>
      <c r="OL108" s="22"/>
      <c r="OM108" s="22"/>
      <c r="ON108" s="22"/>
      <c r="OO108" s="22"/>
      <c r="OP108" s="22"/>
      <c r="OQ108" s="22"/>
      <c r="OR108" s="22"/>
      <c r="OS108" s="22"/>
      <c r="OT108" s="22"/>
      <c r="OU108" s="22"/>
      <c r="OV108" s="22"/>
      <c r="OW108" s="22"/>
      <c r="OX108" s="22"/>
      <c r="OY108" s="22"/>
      <c r="OZ108" s="22"/>
      <c r="PA108" s="22"/>
      <c r="PB108" s="22"/>
      <c r="PC108" s="22"/>
      <c r="PD108" s="22"/>
      <c r="PE108" s="22"/>
      <c r="PF108" s="22"/>
      <c r="PG108" s="22"/>
      <c r="PH108" s="22"/>
      <c r="PI108" s="22"/>
      <c r="PJ108" s="22"/>
      <c r="PK108" s="22"/>
      <c r="PL108" s="22"/>
      <c r="PM108" s="22"/>
      <c r="PN108" s="22"/>
      <c r="PO108" s="22"/>
      <c r="PP108" s="22"/>
      <c r="PQ108" s="22"/>
      <c r="PR108" s="22"/>
      <c r="PS108" s="22"/>
      <c r="PT108" s="22"/>
      <c r="PU108" s="22"/>
      <c r="PV108" s="22"/>
      <c r="PW108" s="22"/>
      <c r="PX108" s="22"/>
      <c r="PY108" s="22"/>
      <c r="PZ108" s="22"/>
      <c r="QA108" s="22"/>
      <c r="QB108" s="22"/>
      <c r="QC108" s="22"/>
      <c r="QD108" s="22"/>
      <c r="QE108" s="22"/>
      <c r="QF108" s="22"/>
      <c r="QG108" s="22"/>
      <c r="QH108" s="22"/>
      <c r="QI108" s="22"/>
      <c r="QJ108" s="22"/>
      <c r="QK108" s="22"/>
      <c r="QL108" s="22"/>
      <c r="QM108" s="22"/>
      <c r="QN108" s="22"/>
      <c r="QO108" s="22"/>
      <c r="QP108" s="22"/>
      <c r="QQ108" s="22"/>
      <c r="QR108" s="22"/>
      <c r="QS108" s="22"/>
      <c r="QT108" s="22"/>
      <c r="QU108" s="22"/>
      <c r="QV108" s="22"/>
      <c r="QW108" s="22"/>
      <c r="QX108" s="22"/>
      <c r="QY108" s="22"/>
      <c r="QZ108" s="22"/>
      <c r="RA108" s="22"/>
      <c r="RB108" s="22"/>
      <c r="RC108" s="22"/>
      <c r="RD108" s="22"/>
      <c r="RE108" s="22"/>
      <c r="RF108" s="22"/>
      <c r="RG108" s="22"/>
      <c r="RH108" s="22"/>
      <c r="RI108" s="22"/>
      <c r="RJ108" s="22"/>
      <c r="RK108" s="22"/>
      <c r="RL108" s="22"/>
      <c r="RM108" s="22"/>
      <c r="RN108" s="22"/>
      <c r="RO108" s="22"/>
      <c r="RP108" s="22"/>
      <c r="RQ108" s="22"/>
      <c r="RR108" s="22"/>
      <c r="RS108" s="22"/>
      <c r="RT108" s="22"/>
      <c r="RU108" s="22"/>
      <c r="RV108" s="22"/>
      <c r="RW108" s="22"/>
      <c r="RX108" s="22"/>
      <c r="RY108" s="22"/>
      <c r="RZ108" s="22"/>
      <c r="SA108" s="22"/>
      <c r="SB108" s="22"/>
      <c r="SC108" s="22"/>
      <c r="SD108" s="22"/>
      <c r="SE108" s="22"/>
      <c r="SF108" s="22"/>
      <c r="SG108" s="22"/>
      <c r="SH108" s="22"/>
      <c r="SI108" s="22"/>
      <c r="SJ108" s="22"/>
      <c r="SK108" s="22"/>
      <c r="SL108" s="22"/>
      <c r="SM108" s="22"/>
      <c r="SN108" s="22"/>
      <c r="SO108" s="22"/>
      <c r="SP108" s="22"/>
      <c r="SQ108" s="22"/>
      <c r="SR108" s="22"/>
      <c r="SS108" s="22"/>
      <c r="ST108" s="22"/>
      <c r="SU108" s="22"/>
      <c r="SV108" s="22"/>
      <c r="SW108" s="22"/>
      <c r="SX108" s="22"/>
      <c r="SY108" s="22"/>
      <c r="SZ108" s="22"/>
      <c r="TA108" s="22"/>
      <c r="TB108" s="22"/>
      <c r="TC108" s="22"/>
      <c r="TD108" s="22"/>
      <c r="TE108" s="22"/>
      <c r="TF108" s="22"/>
      <c r="TG108" s="22"/>
      <c r="TH108" s="22"/>
      <c r="TI108" s="22"/>
      <c r="TJ108" s="22"/>
      <c r="TK108" s="22"/>
      <c r="TL108" s="22"/>
      <c r="TM108" s="22"/>
      <c r="TN108" s="22"/>
      <c r="TO108" s="22"/>
      <c r="TP108" s="22"/>
      <c r="TQ108" s="22"/>
      <c r="TR108" s="22"/>
      <c r="TS108" s="22"/>
      <c r="TT108" s="22"/>
      <c r="TU108" s="22"/>
      <c r="TV108" s="22"/>
      <c r="TW108" s="22"/>
      <c r="TX108" s="22"/>
      <c r="TY108" s="22"/>
      <c r="TZ108" s="22"/>
      <c r="UA108" s="22"/>
      <c r="UB108" s="22"/>
      <c r="UC108" s="22"/>
      <c r="UD108" s="22"/>
      <c r="UE108" s="22"/>
      <c r="UF108" s="22"/>
      <c r="UG108" s="22"/>
      <c r="UH108" s="22"/>
      <c r="UI108" s="22"/>
      <c r="UJ108" s="22"/>
      <c r="UK108" s="22"/>
      <c r="UL108" s="22"/>
      <c r="UM108" s="22"/>
      <c r="UN108" s="22"/>
      <c r="UO108" s="22"/>
      <c r="UP108" s="22"/>
      <c r="UQ108" s="22"/>
      <c r="UR108" s="22"/>
      <c r="US108" s="22"/>
      <c r="UT108" s="22"/>
      <c r="UU108" s="22"/>
      <c r="UV108" s="22"/>
      <c r="UW108" s="22"/>
      <c r="UX108" s="22"/>
      <c r="UY108" s="22"/>
      <c r="UZ108" s="22"/>
      <c r="VA108" s="22"/>
      <c r="VB108" s="22"/>
      <c r="VC108" s="22"/>
      <c r="VD108" s="22"/>
      <c r="VE108" s="22"/>
      <c r="VF108" s="22"/>
      <c r="VG108" s="22"/>
      <c r="VH108" s="22"/>
      <c r="VI108" s="22"/>
      <c r="VJ108" s="22"/>
      <c r="VK108" s="22"/>
      <c r="VL108" s="22"/>
      <c r="VM108" s="22"/>
      <c r="VN108" s="22"/>
      <c r="VO108" s="22"/>
      <c r="VP108" s="22"/>
      <c r="VQ108" s="22"/>
      <c r="VR108" s="22"/>
      <c r="VS108" s="22"/>
      <c r="VT108" s="22"/>
      <c r="VU108" s="22"/>
      <c r="VV108" s="22"/>
      <c r="VW108" s="22"/>
      <c r="VX108" s="22"/>
      <c r="VY108" s="22"/>
      <c r="VZ108" s="22"/>
      <c r="WA108" s="22"/>
      <c r="WB108" s="22"/>
      <c r="WC108" s="22"/>
      <c r="WD108" s="22"/>
      <c r="WE108" s="22"/>
      <c r="WF108" s="22"/>
      <c r="WG108" s="22"/>
      <c r="WH108" s="22"/>
      <c r="WI108" s="22"/>
      <c r="WJ108" s="22"/>
      <c r="WK108" s="22"/>
      <c r="WL108" s="22"/>
      <c r="WM108" s="22"/>
      <c r="WN108" s="22"/>
      <c r="WO108" s="22"/>
      <c r="WP108" s="22"/>
      <c r="WQ108" s="22"/>
      <c r="WR108" s="22"/>
      <c r="WS108" s="22"/>
      <c r="WT108" s="22"/>
      <c r="WU108" s="22"/>
      <c r="WV108" s="22"/>
      <c r="WW108" s="22"/>
      <c r="WX108" s="22"/>
      <c r="WY108" s="22"/>
      <c r="WZ108" s="22"/>
      <c r="XA108" s="22"/>
      <c r="XB108" s="22"/>
      <c r="XC108" s="22"/>
      <c r="XD108" s="22"/>
      <c r="XE108" s="22"/>
      <c r="XF108" s="22"/>
      <c r="XG108" s="22"/>
      <c r="XH108" s="22"/>
      <c r="XI108" s="22"/>
      <c r="XJ108" s="22"/>
      <c r="XK108" s="22"/>
      <c r="XL108" s="22"/>
      <c r="XM108" s="22"/>
      <c r="XN108" s="22"/>
      <c r="XO108" s="22"/>
      <c r="XP108" s="22"/>
      <c r="XQ108" s="22"/>
      <c r="XR108" s="22"/>
      <c r="XS108" s="22"/>
      <c r="XT108" s="22"/>
      <c r="XU108" s="22"/>
      <c r="XV108" s="22"/>
      <c r="XW108" s="22"/>
      <c r="XX108" s="22"/>
      <c r="XY108" s="22"/>
      <c r="XZ108" s="22"/>
      <c r="YA108" s="22"/>
      <c r="YB108" s="22"/>
      <c r="YC108" s="22"/>
      <c r="YD108" s="22"/>
      <c r="YE108" s="22"/>
      <c r="YF108" s="22"/>
      <c r="YG108" s="22"/>
      <c r="YH108" s="22"/>
      <c r="YI108" s="22"/>
      <c r="YJ108" s="22"/>
      <c r="YK108" s="22"/>
      <c r="YL108" s="22"/>
      <c r="YM108" s="22"/>
      <c r="YN108" s="22"/>
      <c r="YO108" s="22"/>
      <c r="YP108" s="22"/>
      <c r="YQ108" s="22"/>
      <c r="YR108" s="22"/>
      <c r="YS108" s="22"/>
      <c r="YT108" s="22"/>
      <c r="YU108" s="22"/>
      <c r="YV108" s="22"/>
      <c r="YW108" s="22"/>
      <c r="YX108" s="22"/>
      <c r="YY108" s="22"/>
      <c r="YZ108" s="22"/>
      <c r="ZA108" s="22"/>
      <c r="ZB108" s="22"/>
      <c r="ZC108" s="22"/>
      <c r="ZD108" s="22"/>
      <c r="ZE108" s="22"/>
      <c r="ZF108" s="22"/>
      <c r="ZG108" s="22"/>
      <c r="ZH108" s="22"/>
      <c r="ZI108" s="22"/>
      <c r="ZJ108" s="22"/>
      <c r="ZK108" s="22"/>
      <c r="ZL108" s="22"/>
      <c r="ZM108" s="22"/>
      <c r="ZN108" s="22"/>
      <c r="ZO108" s="22"/>
      <c r="ZP108" s="22"/>
      <c r="ZQ108" s="22"/>
      <c r="ZR108" s="22"/>
      <c r="ZS108" s="22"/>
      <c r="ZT108" s="22"/>
      <c r="ZU108" s="22"/>
      <c r="ZV108" s="22"/>
      <c r="ZW108" s="22"/>
      <c r="ZX108" s="22"/>
      <c r="ZY108" s="22"/>
      <c r="ZZ108" s="22"/>
      <c r="AAA108" s="22"/>
      <c r="AAB108" s="22"/>
      <c r="AAC108" s="22"/>
      <c r="AAD108" s="22"/>
      <c r="AAE108" s="22"/>
      <c r="AAF108" s="22"/>
      <c r="AAG108" s="22"/>
      <c r="AAH108" s="22"/>
      <c r="AAI108" s="22"/>
      <c r="AAJ108" s="22"/>
      <c r="AAK108" s="22"/>
      <c r="AAL108" s="22"/>
      <c r="AAM108" s="22"/>
      <c r="AAN108" s="22"/>
      <c r="AAO108" s="22"/>
      <c r="AAP108" s="22"/>
      <c r="AAQ108" s="22"/>
      <c r="AAR108" s="22"/>
      <c r="AAS108" s="22"/>
      <c r="AAT108" s="22"/>
      <c r="AAU108" s="22"/>
      <c r="AAV108" s="22"/>
      <c r="AAW108" s="22"/>
      <c r="AAX108" s="22"/>
      <c r="AAY108" s="22"/>
      <c r="AAZ108" s="22"/>
      <c r="ABA108" s="22"/>
      <c r="ABB108" s="22"/>
      <c r="ABC108" s="22"/>
      <c r="ABD108" s="22"/>
      <c r="ABE108" s="22"/>
      <c r="ABF108" s="22"/>
      <c r="ABG108" s="22"/>
      <c r="ABH108" s="22"/>
      <c r="ABI108" s="22"/>
      <c r="ABJ108" s="22"/>
      <c r="ABK108" s="22"/>
      <c r="ABL108" s="22"/>
      <c r="ABM108" s="22"/>
      <c r="ABN108" s="22"/>
      <c r="ABO108" s="22"/>
      <c r="ABP108" s="22"/>
      <c r="ABQ108" s="22"/>
      <c r="ABR108" s="22"/>
      <c r="ABS108" s="22"/>
      <c r="ABT108" s="22"/>
      <c r="ABU108" s="22"/>
      <c r="ABV108" s="22"/>
      <c r="ABW108" s="22"/>
      <c r="ABX108" s="22"/>
      <c r="ABY108" s="22"/>
      <c r="ABZ108" s="22"/>
      <c r="ACA108" s="22"/>
      <c r="ACB108" s="22"/>
      <c r="ACC108" s="22"/>
      <c r="ACD108" s="22"/>
      <c r="ACE108" s="22"/>
      <c r="ACF108" s="22"/>
      <c r="ACG108" s="22"/>
      <c r="ACH108" s="22"/>
      <c r="ACI108" s="22"/>
      <c r="ACJ108" s="22"/>
      <c r="ACK108" s="22"/>
      <c r="ACL108" s="22"/>
      <c r="ACM108" s="22"/>
      <c r="ACN108" s="22"/>
      <c r="ACO108" s="22"/>
      <c r="ACP108" s="22"/>
      <c r="ACQ108" s="22"/>
      <c r="ACR108" s="22"/>
      <c r="ACS108" s="22"/>
      <c r="ACT108" s="22"/>
      <c r="ACU108" s="22"/>
      <c r="ACV108" s="22"/>
      <c r="ACW108" s="22"/>
      <c r="ACX108" s="22"/>
      <c r="ACY108" s="22"/>
      <c r="ACZ108" s="22"/>
      <c r="ADA108" s="22"/>
      <c r="ADB108" s="22"/>
      <c r="ADC108" s="22"/>
      <c r="ADD108" s="22"/>
      <c r="ADE108" s="22"/>
      <c r="ADF108" s="22"/>
      <c r="ADG108" s="22"/>
      <c r="ADH108" s="22"/>
      <c r="ADI108" s="22"/>
      <c r="ADJ108" s="22"/>
      <c r="ADK108" s="22"/>
      <c r="ADL108" s="22"/>
      <c r="ADM108" s="22"/>
      <c r="ADN108" s="22"/>
      <c r="ADO108" s="22"/>
      <c r="ADP108" s="22"/>
      <c r="ADQ108" s="22"/>
      <c r="ADR108" s="22"/>
      <c r="ADS108" s="22"/>
      <c r="ADT108" s="22"/>
      <c r="ADU108" s="22"/>
      <c r="ADV108" s="22"/>
      <c r="ADW108" s="22"/>
      <c r="ADX108" s="22"/>
      <c r="ADY108" s="22"/>
      <c r="ADZ108" s="22"/>
      <c r="AEA108" s="22"/>
      <c r="AEB108" s="22"/>
      <c r="AEC108" s="22"/>
      <c r="AED108" s="22"/>
      <c r="AEE108" s="22"/>
      <c r="AEF108" s="22"/>
      <c r="AEG108" s="22"/>
      <c r="AEH108" s="22"/>
      <c r="AEI108" s="22"/>
      <c r="AEJ108" s="22"/>
      <c r="AEK108" s="22"/>
      <c r="AEL108" s="22"/>
      <c r="AEM108" s="22"/>
      <c r="AEN108" s="22"/>
      <c r="AEO108" s="22"/>
      <c r="AEP108" s="22"/>
      <c r="AEQ108" s="22"/>
      <c r="AER108" s="22"/>
      <c r="AES108" s="22"/>
      <c r="AET108" s="22"/>
      <c r="AEU108" s="22"/>
      <c r="AEV108" s="22"/>
      <c r="AEW108" s="22"/>
      <c r="AEX108" s="22"/>
      <c r="AEY108" s="22"/>
      <c r="AEZ108" s="22"/>
      <c r="AFA108" s="22"/>
      <c r="AFB108" s="22"/>
      <c r="AFC108" s="22"/>
      <c r="AFD108" s="22"/>
      <c r="AFE108" s="22"/>
      <c r="AFF108" s="22"/>
      <c r="AFG108" s="22"/>
      <c r="AFH108" s="22"/>
      <c r="AFI108" s="22"/>
      <c r="AFJ108" s="22"/>
      <c r="AFK108" s="22"/>
      <c r="AFL108" s="22"/>
      <c r="AFM108" s="22"/>
      <c r="AFN108" s="22"/>
      <c r="AFO108" s="22"/>
      <c r="AFP108" s="22"/>
      <c r="AFQ108" s="22"/>
      <c r="AFR108" s="22"/>
      <c r="AFS108" s="22"/>
      <c r="AFT108" s="22"/>
      <c r="AFU108" s="22"/>
      <c r="AFV108" s="22"/>
      <c r="AFW108" s="22"/>
      <c r="AFX108" s="22"/>
      <c r="AFY108" s="22"/>
      <c r="AFZ108" s="22"/>
      <c r="AGA108" s="22"/>
      <c r="AGB108" s="22"/>
      <c r="AGC108" s="22"/>
      <c r="AGD108" s="22"/>
      <c r="AGE108" s="22"/>
      <c r="AGF108" s="22"/>
      <c r="AGG108" s="22"/>
      <c r="AGH108" s="22"/>
      <c r="AGI108" s="22"/>
      <c r="AGJ108" s="22"/>
      <c r="AGK108" s="22"/>
      <c r="AGL108" s="22"/>
      <c r="AGM108" s="22"/>
      <c r="AGN108" s="22"/>
      <c r="AGO108" s="22"/>
      <c r="AGP108" s="22"/>
      <c r="AGQ108" s="22"/>
      <c r="AGR108" s="22"/>
      <c r="AGS108" s="22"/>
      <c r="AGT108" s="22"/>
      <c r="AGU108" s="22"/>
      <c r="AGV108" s="22"/>
      <c r="AGW108" s="22"/>
      <c r="AGX108" s="22"/>
      <c r="AGY108" s="22"/>
      <c r="AGZ108" s="22"/>
      <c r="AHA108" s="22"/>
      <c r="AHB108" s="22"/>
      <c r="AHC108" s="22"/>
      <c r="AHD108" s="22"/>
      <c r="AHE108" s="22"/>
      <c r="AHF108" s="22"/>
      <c r="AHG108" s="22"/>
      <c r="AHH108" s="22"/>
      <c r="AHI108" s="22"/>
      <c r="AHJ108" s="22"/>
      <c r="AHK108" s="22"/>
      <c r="AHL108" s="22"/>
      <c r="AHM108" s="22"/>
      <c r="AHN108" s="22"/>
      <c r="AHO108" s="22"/>
      <c r="AHP108" s="22"/>
      <c r="AHQ108" s="22"/>
      <c r="AHR108" s="22"/>
      <c r="AHS108" s="22"/>
      <c r="AHT108" s="22"/>
      <c r="AHU108" s="22"/>
      <c r="AHV108" s="22"/>
      <c r="AHW108" s="22"/>
      <c r="AHX108" s="22"/>
      <c r="AHY108" s="22"/>
      <c r="AHZ108" s="22"/>
      <c r="AIA108" s="22"/>
      <c r="AIB108" s="22"/>
      <c r="AIC108" s="22"/>
      <c r="AID108" s="22"/>
      <c r="AIE108" s="22"/>
      <c r="AIF108" s="22"/>
      <c r="AIG108" s="22"/>
      <c r="AIH108" s="22"/>
      <c r="AII108" s="22"/>
      <c r="AIJ108" s="22"/>
      <c r="AIK108" s="22"/>
      <c r="AIL108" s="22"/>
      <c r="AIM108" s="22"/>
      <c r="AIN108" s="22"/>
      <c r="AIO108" s="22"/>
      <c r="AIP108" s="22"/>
      <c r="AIQ108" s="22"/>
      <c r="AIR108" s="22"/>
      <c r="AIS108" s="22"/>
      <c r="AIT108" s="22"/>
      <c r="AIU108" s="22"/>
      <c r="AIV108" s="22"/>
      <c r="AIW108" s="22"/>
      <c r="AIX108" s="22"/>
      <c r="AIY108" s="22"/>
      <c r="AIZ108" s="22"/>
      <c r="AJA108" s="22"/>
      <c r="AJB108" s="22"/>
      <c r="AJC108" s="22"/>
      <c r="AJD108" s="22"/>
      <c r="AJE108" s="22"/>
      <c r="AJF108" s="22"/>
      <c r="AJG108" s="22"/>
      <c r="AJH108" s="22"/>
      <c r="AJI108" s="22"/>
      <c r="AJJ108" s="22"/>
      <c r="AJK108" s="22"/>
      <c r="AJL108" s="22"/>
      <c r="AJM108" s="22"/>
      <c r="AJN108" s="22"/>
      <c r="AJO108" s="22"/>
      <c r="AJP108" s="22"/>
      <c r="AJQ108" s="22"/>
      <c r="AJR108" s="22"/>
      <c r="AJS108" s="22"/>
      <c r="AJT108" s="22"/>
      <c r="AJU108" s="22"/>
      <c r="AJV108" s="22"/>
      <c r="AJW108" s="22"/>
      <c r="AJX108" s="22"/>
      <c r="AJY108" s="22"/>
      <c r="AJZ108" s="22"/>
      <c r="AKA108" s="22"/>
      <c r="AKB108" s="22"/>
      <c r="AKC108" s="22"/>
      <c r="AKD108" s="22"/>
      <c r="AKE108" s="22"/>
      <c r="AKF108" s="22"/>
      <c r="AKG108" s="22"/>
      <c r="AKH108" s="22"/>
      <c r="AKI108" s="22"/>
      <c r="AKJ108" s="22"/>
      <c r="AKK108" s="22"/>
      <c r="AKL108" s="22"/>
      <c r="AKM108" s="22"/>
      <c r="AKN108" s="22"/>
      <c r="AKO108" s="22"/>
      <c r="AKP108" s="22"/>
      <c r="AKQ108" s="22"/>
      <c r="AKR108" s="22"/>
      <c r="AKS108" s="22"/>
      <c r="AKT108" s="22"/>
      <c r="AKU108" s="22"/>
      <c r="AKV108" s="22"/>
      <c r="AKW108" s="22"/>
      <c r="AKX108" s="22"/>
      <c r="AKY108" s="22"/>
      <c r="AKZ108" s="22"/>
      <c r="ALA108" s="22"/>
      <c r="ALB108" s="22"/>
      <c r="ALC108" s="22"/>
      <c r="ALD108" s="22"/>
      <c r="ALE108" s="22"/>
      <c r="ALF108" s="22"/>
      <c r="ALG108" s="22"/>
      <c r="ALH108" s="22"/>
      <c r="ALI108" s="22"/>
      <c r="ALJ108" s="22"/>
      <c r="ALK108" s="22"/>
      <c r="ALL108" s="22"/>
      <c r="ALM108" s="22"/>
      <c r="ALN108" s="22"/>
      <c r="ALO108" s="22"/>
      <c r="ALP108" s="22"/>
      <c r="ALQ108" s="22"/>
      <c r="ALR108" s="22"/>
      <c r="ALS108" s="22"/>
      <c r="ALT108" s="22"/>
      <c r="ALU108" s="22"/>
      <c r="ALV108" s="22"/>
      <c r="ALW108" s="22"/>
      <c r="ALX108" s="22"/>
      <c r="ALY108" s="22"/>
      <c r="ALZ108" s="22"/>
      <c r="AMA108" s="22"/>
      <c r="AMB108" s="22"/>
      <c r="AMC108" s="22"/>
      <c r="AMD108" s="22"/>
      <c r="AME108" s="22"/>
      <c r="AMF108" s="22"/>
      <c r="AMG108" s="22"/>
      <c r="AMH108" s="22"/>
      <c r="AMI108" s="22"/>
      <c r="AMJ108" s="22"/>
      <c r="AMK108" s="19"/>
    </row>
    <row r="109" spans="1:1025" ht="13.7" customHeight="1" x14ac:dyDescent="0.25">
      <c r="A109" s="27">
        <v>384</v>
      </c>
      <c r="B109" s="20" t="s">
        <v>1732</v>
      </c>
      <c r="C109" s="20" t="s">
        <v>1561</v>
      </c>
      <c r="D109" s="21" t="s">
        <v>1733</v>
      </c>
      <c r="E109" s="35">
        <f>IF(ISNUMBER(SEARCH("_25",D109)), 1, 0)</f>
        <v>0</v>
      </c>
      <c r="F109" s="22" t="s">
        <v>1563</v>
      </c>
      <c r="G109" s="22" t="s">
        <v>1734</v>
      </c>
      <c r="H109" s="22">
        <v>2016</v>
      </c>
      <c r="I109" s="22" t="s">
        <v>196</v>
      </c>
      <c r="J109" s="22" t="s">
        <v>1566</v>
      </c>
      <c r="K109" s="22" t="s">
        <v>2609</v>
      </c>
      <c r="L109" s="22" t="s">
        <v>1735</v>
      </c>
      <c r="M109" s="22" t="s">
        <v>1734</v>
      </c>
      <c r="O109" s="22" t="s">
        <v>52</v>
      </c>
      <c r="P109" s="22" t="s">
        <v>52</v>
      </c>
      <c r="Q109" s="22" t="s">
        <v>2111</v>
      </c>
      <c r="R109" s="22" t="s">
        <v>2112</v>
      </c>
      <c r="S109" s="22">
        <v>4674</v>
      </c>
      <c r="T109" s="22" t="s">
        <v>55</v>
      </c>
      <c r="U109" s="22" t="s">
        <v>56</v>
      </c>
      <c r="V109" s="22" t="s">
        <v>2581</v>
      </c>
      <c r="W109" s="22" t="s">
        <v>2113</v>
      </c>
      <c r="Y109" s="22" t="s">
        <v>57</v>
      </c>
      <c r="Z109" s="22" t="s">
        <v>58</v>
      </c>
      <c r="AA109" s="22" t="s">
        <v>2060</v>
      </c>
      <c r="AB109" s="22" t="s">
        <v>2537</v>
      </c>
      <c r="AG109" s="22" t="s">
        <v>2124</v>
      </c>
      <c r="AI109" s="23" t="s">
        <v>60</v>
      </c>
      <c r="AJ109" s="23" t="s">
        <v>60</v>
      </c>
      <c r="AU109" s="24" t="str">
        <f>VLOOKUP(J109,COD!$B$4:$D$22,3,FALSE())</f>
        <v>018</v>
      </c>
      <c r="AW109" s="25" t="str">
        <f>VLOOKUP(Z109,COD!$B$26:$D$38,3,FALSE())</f>
        <v>012</v>
      </c>
      <c r="AX109" s="25" t="str">
        <f>VLOOKUP(AA109,COD!$B$57:$D$64,3,FALSE())</f>
        <v>001</v>
      </c>
      <c r="AY109" s="25"/>
      <c r="AZ109" s="25"/>
    </row>
    <row r="110" spans="1:1025" ht="13.7" customHeight="1" x14ac:dyDescent="0.25">
      <c r="A110" s="27">
        <v>385</v>
      </c>
      <c r="B110" s="20" t="s">
        <v>1742</v>
      </c>
      <c r="C110" s="20" t="s">
        <v>1561</v>
      </c>
      <c r="D110" s="21" t="s">
        <v>1743</v>
      </c>
      <c r="E110" s="35">
        <f>IF(ISNUMBER(SEARCH("_25",D110)), 1, 0)</f>
        <v>0</v>
      </c>
      <c r="F110" s="22" t="s">
        <v>1563</v>
      </c>
      <c r="G110" s="22" t="s">
        <v>1744</v>
      </c>
      <c r="H110" s="22">
        <v>2016</v>
      </c>
      <c r="I110" s="22" t="s">
        <v>196</v>
      </c>
      <c r="J110" s="22" t="s">
        <v>1566</v>
      </c>
      <c r="K110" s="22" t="s">
        <v>2609</v>
      </c>
      <c r="L110" s="22" t="s">
        <v>1745</v>
      </c>
      <c r="M110" s="22" t="s">
        <v>1744</v>
      </c>
      <c r="O110" s="22" t="s">
        <v>52</v>
      </c>
      <c r="P110" s="22" t="s">
        <v>52</v>
      </c>
      <c r="Q110" s="22" t="s">
        <v>2111</v>
      </c>
      <c r="R110" s="22" t="s">
        <v>2112</v>
      </c>
      <c r="S110" s="22">
        <v>4674</v>
      </c>
      <c r="T110" s="22" t="s">
        <v>55</v>
      </c>
      <c r="U110" s="22" t="s">
        <v>56</v>
      </c>
      <c r="V110" s="22" t="s">
        <v>2581</v>
      </c>
      <c r="W110" s="22" t="s">
        <v>2113</v>
      </c>
      <c r="Y110" s="22" t="s">
        <v>57</v>
      </c>
      <c r="Z110" s="22" t="s">
        <v>58</v>
      </c>
      <c r="AA110" s="22" t="s">
        <v>2060</v>
      </c>
      <c r="AB110" s="22" t="s">
        <v>2540</v>
      </c>
      <c r="AG110" s="22" t="s">
        <v>2124</v>
      </c>
      <c r="AI110" s="23" t="s">
        <v>60</v>
      </c>
      <c r="AJ110" s="23" t="s">
        <v>60</v>
      </c>
      <c r="AU110" s="24" t="str">
        <f>VLOOKUP(J110,COD!$B$4:$D$22,3,FALSE())</f>
        <v>018</v>
      </c>
      <c r="AW110" s="25" t="str">
        <f>VLOOKUP(Z110,COD!$B$26:$D$38,3,FALSE())</f>
        <v>012</v>
      </c>
      <c r="AX110" s="25" t="str">
        <f>VLOOKUP(AA110,COD!$B$57:$D$64,3,FALSE())</f>
        <v>001</v>
      </c>
      <c r="AY110" s="25"/>
      <c r="AZ110" s="25"/>
    </row>
    <row r="111" spans="1:1025" ht="13.7" customHeight="1" x14ac:dyDescent="0.25">
      <c r="A111" s="27">
        <v>386</v>
      </c>
      <c r="B111" s="20" t="s">
        <v>1756</v>
      </c>
      <c r="C111" s="20" t="s">
        <v>1561</v>
      </c>
      <c r="D111" s="21" t="s">
        <v>1757</v>
      </c>
      <c r="E111" s="35">
        <f>IF(ISNUMBER(SEARCH("_25",D111)), 1, 0)</f>
        <v>0</v>
      </c>
      <c r="F111" s="22" t="s">
        <v>1563</v>
      </c>
      <c r="G111" s="22" t="s">
        <v>1758</v>
      </c>
      <c r="H111" s="22">
        <v>2016</v>
      </c>
      <c r="I111" s="22" t="s">
        <v>196</v>
      </c>
      <c r="J111" s="22" t="s">
        <v>1566</v>
      </c>
      <c r="K111" s="22" t="s">
        <v>2609</v>
      </c>
      <c r="L111" s="22" t="s">
        <v>1759</v>
      </c>
      <c r="M111" s="22" t="s">
        <v>1758</v>
      </c>
      <c r="O111" s="22" t="s">
        <v>52</v>
      </c>
      <c r="P111" s="22" t="s">
        <v>52</v>
      </c>
      <c r="Q111" s="22" t="s">
        <v>2111</v>
      </c>
      <c r="R111" s="22" t="s">
        <v>2112</v>
      </c>
      <c r="S111" s="22">
        <v>4674</v>
      </c>
      <c r="T111" s="22" t="s">
        <v>55</v>
      </c>
      <c r="U111" s="22" t="s">
        <v>56</v>
      </c>
      <c r="V111" s="22" t="s">
        <v>2581</v>
      </c>
      <c r="W111" s="22" t="s">
        <v>2113</v>
      </c>
      <c r="Y111" s="22" t="s">
        <v>57</v>
      </c>
      <c r="Z111" s="22" t="s">
        <v>58</v>
      </c>
      <c r="AA111" s="22" t="s">
        <v>2060</v>
      </c>
      <c r="AB111" s="22" t="s">
        <v>2544</v>
      </c>
      <c r="AG111" s="22" t="s">
        <v>2124</v>
      </c>
      <c r="AI111" s="23" t="s">
        <v>60</v>
      </c>
      <c r="AJ111" s="23" t="s">
        <v>60</v>
      </c>
      <c r="AU111" s="24" t="str">
        <f>VLOOKUP(J111,COD!$B$4:$D$22,3,FALSE())</f>
        <v>018</v>
      </c>
      <c r="AW111" s="25" t="str">
        <f>VLOOKUP(Z111,COD!$B$26:$D$38,3,FALSE())</f>
        <v>012</v>
      </c>
      <c r="AX111" s="25" t="str">
        <f>VLOOKUP(AA111,COD!$B$57:$D$64,3,FALSE())</f>
        <v>001</v>
      </c>
      <c r="AY111" s="25"/>
      <c r="AZ111" s="25"/>
    </row>
    <row r="112" spans="1:1025" ht="13.7" customHeight="1" x14ac:dyDescent="0.25">
      <c r="A112" s="27">
        <v>387</v>
      </c>
      <c r="B112" s="20" t="s">
        <v>1767</v>
      </c>
      <c r="C112" s="20" t="s">
        <v>1561</v>
      </c>
      <c r="D112" s="21" t="s">
        <v>1768</v>
      </c>
      <c r="E112" s="35">
        <f>IF(ISNUMBER(SEARCH("_25",D112)), 1, 0)</f>
        <v>0</v>
      </c>
      <c r="F112" s="22" t="s">
        <v>1563</v>
      </c>
      <c r="G112" s="22" t="s">
        <v>1769</v>
      </c>
      <c r="H112" s="22">
        <v>2016</v>
      </c>
      <c r="I112" s="22" t="s">
        <v>196</v>
      </c>
      <c r="J112" s="22" t="s">
        <v>1566</v>
      </c>
      <c r="K112" s="22" t="s">
        <v>2609</v>
      </c>
      <c r="L112" s="22" t="s">
        <v>1770</v>
      </c>
      <c r="M112" s="22" t="s">
        <v>1769</v>
      </c>
      <c r="O112" s="22" t="s">
        <v>52</v>
      </c>
      <c r="P112" s="22" t="s">
        <v>52</v>
      </c>
      <c r="Q112" s="22" t="s">
        <v>2111</v>
      </c>
      <c r="R112" s="22" t="s">
        <v>2112</v>
      </c>
      <c r="S112" s="22">
        <v>4674</v>
      </c>
      <c r="T112" s="22" t="s">
        <v>55</v>
      </c>
      <c r="U112" s="22" t="s">
        <v>56</v>
      </c>
      <c r="V112" s="22" t="s">
        <v>2581</v>
      </c>
      <c r="W112" s="22" t="s">
        <v>2113</v>
      </c>
      <c r="Y112" s="22" t="s">
        <v>57</v>
      </c>
      <c r="Z112" s="22" t="s">
        <v>58</v>
      </c>
      <c r="AA112" s="22" t="s">
        <v>2060</v>
      </c>
      <c r="AB112" s="22" t="s">
        <v>2547</v>
      </c>
      <c r="AG112" s="22" t="s">
        <v>2124</v>
      </c>
      <c r="AI112" s="23" t="s">
        <v>60</v>
      </c>
      <c r="AJ112" s="23" t="s">
        <v>60</v>
      </c>
      <c r="AU112" s="24" t="str">
        <f>VLOOKUP(J112,COD!$B$4:$D$22,3,FALSE())</f>
        <v>018</v>
      </c>
      <c r="AW112" s="25" t="str">
        <f>VLOOKUP(Z112,COD!$B$26:$D$38,3,FALSE())</f>
        <v>012</v>
      </c>
      <c r="AX112" s="25" t="str">
        <f>VLOOKUP(AA112,COD!$B$57:$D$64,3,FALSE())</f>
        <v>001</v>
      </c>
      <c r="AY112" s="25"/>
      <c r="AZ112" s="25"/>
    </row>
    <row r="113" spans="1:52" ht="13.7" customHeight="1" x14ac:dyDescent="0.25">
      <c r="A113" s="27">
        <v>389</v>
      </c>
      <c r="B113" s="20" t="s">
        <v>1778</v>
      </c>
      <c r="C113" s="20" t="s">
        <v>1561</v>
      </c>
      <c r="D113" s="21" t="s">
        <v>1779</v>
      </c>
      <c r="E113" s="35">
        <f>IF(ISNUMBER(SEARCH("_25",D113)), 1, 0)</f>
        <v>0</v>
      </c>
      <c r="F113" s="22" t="s">
        <v>1563</v>
      </c>
      <c r="G113" s="22" t="s">
        <v>1780</v>
      </c>
      <c r="H113" s="22">
        <v>2016</v>
      </c>
      <c r="I113" s="22" t="s">
        <v>196</v>
      </c>
      <c r="J113" s="22" t="s">
        <v>1566</v>
      </c>
      <c r="K113" s="22" t="s">
        <v>2609</v>
      </c>
      <c r="L113" s="22" t="s">
        <v>1781</v>
      </c>
      <c r="M113" s="22" t="s">
        <v>1780</v>
      </c>
      <c r="O113" s="22" t="s">
        <v>52</v>
      </c>
      <c r="P113" s="22" t="s">
        <v>52</v>
      </c>
      <c r="Q113" s="22" t="s">
        <v>2111</v>
      </c>
      <c r="R113" s="22" t="s">
        <v>2112</v>
      </c>
      <c r="S113" s="22">
        <v>4674</v>
      </c>
      <c r="T113" s="22" t="s">
        <v>55</v>
      </c>
      <c r="U113" s="22" t="s">
        <v>56</v>
      </c>
      <c r="V113" s="22" t="s">
        <v>2581</v>
      </c>
      <c r="W113" s="22" t="s">
        <v>2113</v>
      </c>
      <c r="Y113" s="22" t="s">
        <v>57</v>
      </c>
      <c r="Z113" s="22" t="s">
        <v>58</v>
      </c>
      <c r="AA113" s="22" t="s">
        <v>2060</v>
      </c>
      <c r="AB113" s="22" t="s">
        <v>2548</v>
      </c>
      <c r="AG113" s="22" t="s">
        <v>2124</v>
      </c>
      <c r="AI113" s="23" t="s">
        <v>60</v>
      </c>
      <c r="AJ113" s="23" t="s">
        <v>60</v>
      </c>
      <c r="AU113" s="24" t="str">
        <f>VLOOKUP(J113,COD!$B$4:$D$22,3,FALSE())</f>
        <v>018</v>
      </c>
      <c r="AW113" s="25" t="str">
        <f>VLOOKUP(Z113,COD!$B$26:$D$38,3,FALSE())</f>
        <v>012</v>
      </c>
      <c r="AX113" s="25" t="str">
        <f>VLOOKUP(AA113,COD!$B$57:$D$64,3,FALSE())</f>
        <v>001</v>
      </c>
      <c r="AY113" s="25"/>
      <c r="AZ113" s="25"/>
    </row>
    <row r="114" spans="1:52" ht="13.7" customHeight="1" x14ac:dyDescent="0.25">
      <c r="A114" s="27">
        <v>397</v>
      </c>
      <c r="B114" s="20" t="s">
        <v>1798</v>
      </c>
      <c r="C114" s="20" t="s">
        <v>1561</v>
      </c>
      <c r="D114" s="21" t="s">
        <v>1799</v>
      </c>
      <c r="E114" s="35">
        <f>IF(ISNUMBER(SEARCH("_25",D114)), 1, 0)</f>
        <v>0</v>
      </c>
      <c r="F114" s="22" t="s">
        <v>1563</v>
      </c>
      <c r="G114" s="22" t="s">
        <v>1800</v>
      </c>
      <c r="H114" s="22">
        <v>2016</v>
      </c>
      <c r="I114" s="22" t="s">
        <v>196</v>
      </c>
      <c r="J114" s="22" t="s">
        <v>1566</v>
      </c>
      <c r="K114" s="22" t="s">
        <v>2609</v>
      </c>
      <c r="L114" s="22" t="s">
        <v>1801</v>
      </c>
      <c r="M114" s="22" t="s">
        <v>1802</v>
      </c>
      <c r="O114" s="22" t="s">
        <v>52</v>
      </c>
      <c r="P114" s="22" t="s">
        <v>52</v>
      </c>
      <c r="Q114" s="22" t="s">
        <v>2111</v>
      </c>
      <c r="R114" s="22" t="s">
        <v>2112</v>
      </c>
      <c r="S114" s="22">
        <v>4674</v>
      </c>
      <c r="T114" s="22" t="s">
        <v>55</v>
      </c>
      <c r="U114" s="22" t="s">
        <v>56</v>
      </c>
      <c r="V114" s="22" t="s">
        <v>2581</v>
      </c>
      <c r="W114" s="22" t="s">
        <v>2113</v>
      </c>
      <c r="Y114" s="22" t="s">
        <v>57</v>
      </c>
      <c r="Z114" s="22" t="s">
        <v>58</v>
      </c>
      <c r="AA114" s="22" t="s">
        <v>2060</v>
      </c>
      <c r="AB114" s="22" t="s">
        <v>2551</v>
      </c>
      <c r="AG114" s="22" t="s">
        <v>2584</v>
      </c>
      <c r="AI114" s="23" t="s">
        <v>60</v>
      </c>
      <c r="AJ114" s="23" t="s">
        <v>60</v>
      </c>
      <c r="AU114" s="24" t="str">
        <f>VLOOKUP(J114,COD!$B$4:$D$22,3,FALSE())</f>
        <v>018</v>
      </c>
      <c r="AW114" s="25" t="str">
        <f>VLOOKUP(Z114,COD!$B$26:$D$38,3,FALSE())</f>
        <v>012</v>
      </c>
      <c r="AX114" s="25" t="str">
        <f>VLOOKUP(AA114,COD!$B$57:$D$64,3,FALSE())</f>
        <v>001</v>
      </c>
      <c r="AY114" s="25"/>
      <c r="AZ114" s="25"/>
    </row>
    <row r="115" spans="1:52" ht="13.7" customHeight="1" x14ac:dyDescent="0.25">
      <c r="A115" s="27">
        <v>408</v>
      </c>
      <c r="B115" s="20" t="s">
        <v>1845</v>
      </c>
      <c r="C115" s="20" t="s">
        <v>1561</v>
      </c>
      <c r="D115" s="21" t="s">
        <v>1846</v>
      </c>
      <c r="E115" s="35">
        <f>IF(ISNUMBER(SEARCH("_25",D115)), 1, 0)</f>
        <v>0</v>
      </c>
      <c r="F115" s="22" t="s">
        <v>1563</v>
      </c>
      <c r="G115" s="22" t="s">
        <v>1847</v>
      </c>
      <c r="H115" s="22">
        <v>2016</v>
      </c>
      <c r="I115" s="22" t="s">
        <v>196</v>
      </c>
      <c r="J115" s="22" t="s">
        <v>1566</v>
      </c>
      <c r="K115" s="22" t="s">
        <v>2609</v>
      </c>
      <c r="L115" s="22" t="s">
        <v>1848</v>
      </c>
      <c r="M115" s="22" t="s">
        <v>1847</v>
      </c>
      <c r="O115" s="22" t="s">
        <v>52</v>
      </c>
      <c r="P115" s="22" t="s">
        <v>52</v>
      </c>
      <c r="Q115" s="22" t="s">
        <v>2111</v>
      </c>
      <c r="R115" s="22" t="s">
        <v>2112</v>
      </c>
      <c r="S115" s="22">
        <v>4674</v>
      </c>
      <c r="T115" s="22" t="s">
        <v>55</v>
      </c>
      <c r="U115" s="22" t="s">
        <v>56</v>
      </c>
      <c r="V115" s="22" t="s">
        <v>2581</v>
      </c>
      <c r="W115" s="22" t="s">
        <v>2113</v>
      </c>
      <c r="Y115" s="22" t="s">
        <v>57</v>
      </c>
      <c r="Z115" s="22" t="s">
        <v>58</v>
      </c>
      <c r="AA115" s="22" t="s">
        <v>2060</v>
      </c>
      <c r="AB115" s="22" t="s">
        <v>2559</v>
      </c>
      <c r="AG115" s="22" t="s">
        <v>2124</v>
      </c>
      <c r="AI115" s="23" t="s">
        <v>60</v>
      </c>
      <c r="AJ115" s="23" t="s">
        <v>60</v>
      </c>
      <c r="AU115" s="24" t="str">
        <f>VLOOKUP(J115,COD!$B$4:$D$22,3,FALSE())</f>
        <v>018</v>
      </c>
      <c r="AW115" s="25" t="str">
        <f>VLOOKUP(Z115,COD!$B$26:$D$38,3,FALSE())</f>
        <v>012</v>
      </c>
      <c r="AX115" s="25" t="str">
        <f>VLOOKUP(AA115,COD!$B$57:$D$64,3,FALSE())</f>
        <v>001</v>
      </c>
      <c r="AY115" s="25"/>
      <c r="AZ115" s="25"/>
    </row>
    <row r="116" spans="1:52" ht="13.7" customHeight="1" x14ac:dyDescent="0.25">
      <c r="A116" s="27">
        <v>412</v>
      </c>
      <c r="B116" s="20" t="s">
        <v>1853</v>
      </c>
      <c r="C116" s="20" t="s">
        <v>1561</v>
      </c>
      <c r="D116" s="21" t="s">
        <v>1854</v>
      </c>
      <c r="E116" s="35">
        <f>IF(ISNUMBER(SEARCH("_25",D116)), 1, 0)</f>
        <v>0</v>
      </c>
      <c r="F116" s="22" t="s">
        <v>1563</v>
      </c>
      <c r="G116" s="22" t="s">
        <v>1855</v>
      </c>
      <c r="H116" s="22">
        <v>2016</v>
      </c>
      <c r="I116" s="22" t="s">
        <v>196</v>
      </c>
      <c r="J116" s="22" t="s">
        <v>1566</v>
      </c>
      <c r="K116" s="22" t="s">
        <v>2609</v>
      </c>
      <c r="L116" s="22" t="s">
        <v>1856</v>
      </c>
      <c r="M116" s="22" t="s">
        <v>1857</v>
      </c>
      <c r="O116" s="22" t="s">
        <v>52</v>
      </c>
      <c r="P116" s="22" t="s">
        <v>52</v>
      </c>
      <c r="Q116" s="22" t="s">
        <v>2111</v>
      </c>
      <c r="R116" s="22" t="s">
        <v>2112</v>
      </c>
      <c r="S116" s="22">
        <v>4674</v>
      </c>
      <c r="T116" s="22" t="s">
        <v>55</v>
      </c>
      <c r="U116" s="22" t="s">
        <v>56</v>
      </c>
      <c r="V116" s="22" t="s">
        <v>2581</v>
      </c>
      <c r="W116" s="22" t="s">
        <v>2113</v>
      </c>
      <c r="Y116" s="22" t="s">
        <v>57</v>
      </c>
      <c r="Z116" s="22" t="s">
        <v>58</v>
      </c>
      <c r="AA116" s="22" t="s">
        <v>2060</v>
      </c>
      <c r="AB116" s="22" t="s">
        <v>2561</v>
      </c>
      <c r="AG116" s="22" t="s">
        <v>2124</v>
      </c>
      <c r="AI116" s="23" t="s">
        <v>60</v>
      </c>
      <c r="AJ116" s="23" t="s">
        <v>60</v>
      </c>
      <c r="AU116" s="24" t="str">
        <f>VLOOKUP(J116,COD!$B$4:$D$22,3,FALSE())</f>
        <v>018</v>
      </c>
      <c r="AW116" s="25" t="str">
        <f>VLOOKUP(Z116,COD!$B$26:$D$38,3,FALSE())</f>
        <v>012</v>
      </c>
      <c r="AX116" s="25" t="str">
        <f>VLOOKUP(AA116,COD!$B$57:$D$64,3,FALSE())</f>
        <v>001</v>
      </c>
      <c r="AY116" s="25"/>
      <c r="AZ116" s="25"/>
    </row>
    <row r="117" spans="1:52" ht="13.7" customHeight="1" x14ac:dyDescent="0.25">
      <c r="A117" s="27">
        <v>416</v>
      </c>
      <c r="B117" s="20" t="s">
        <v>1858</v>
      </c>
      <c r="C117" s="20" t="s">
        <v>1561</v>
      </c>
      <c r="D117" s="21" t="s">
        <v>1859</v>
      </c>
      <c r="E117" s="35">
        <f>IF(ISNUMBER(SEARCH("_25",D117)), 1, 0)</f>
        <v>0</v>
      </c>
      <c r="F117" s="22" t="s">
        <v>1563</v>
      </c>
      <c r="G117" s="22" t="s">
        <v>1860</v>
      </c>
      <c r="H117" s="22">
        <v>2016</v>
      </c>
      <c r="I117" s="22" t="s">
        <v>196</v>
      </c>
      <c r="J117" s="22" t="s">
        <v>1566</v>
      </c>
      <c r="K117" s="22" t="s">
        <v>2609</v>
      </c>
      <c r="L117" s="22" t="s">
        <v>1856</v>
      </c>
      <c r="M117" s="22" t="s">
        <v>1860</v>
      </c>
      <c r="O117" s="22" t="s">
        <v>52</v>
      </c>
      <c r="P117" s="22" t="s">
        <v>52</v>
      </c>
      <c r="Q117" s="22" t="s">
        <v>2111</v>
      </c>
      <c r="R117" s="22" t="s">
        <v>2112</v>
      </c>
      <c r="S117" s="22">
        <v>4674</v>
      </c>
      <c r="T117" s="22" t="s">
        <v>55</v>
      </c>
      <c r="U117" s="22" t="s">
        <v>56</v>
      </c>
      <c r="V117" s="22" t="s">
        <v>2581</v>
      </c>
      <c r="W117" s="22" t="s">
        <v>2113</v>
      </c>
      <c r="Y117" s="22" t="s">
        <v>57</v>
      </c>
      <c r="Z117" s="22" t="s">
        <v>58</v>
      </c>
      <c r="AA117" s="22" t="s">
        <v>2060</v>
      </c>
      <c r="AB117" s="22" t="s">
        <v>2562</v>
      </c>
      <c r="AG117" s="22" t="s">
        <v>2124</v>
      </c>
      <c r="AI117" s="23" t="s">
        <v>60</v>
      </c>
      <c r="AJ117" s="23" t="s">
        <v>60</v>
      </c>
      <c r="AU117" s="24" t="str">
        <f>VLOOKUP(J117,COD!$B$4:$D$22,3,FALSE())</f>
        <v>018</v>
      </c>
      <c r="AW117" s="25" t="str">
        <f>VLOOKUP(Z117,COD!$B$26:$D$38,3,FALSE())</f>
        <v>012</v>
      </c>
      <c r="AX117" s="25" t="str">
        <f>VLOOKUP(AA117,COD!$B$57:$D$64,3,FALSE())</f>
        <v>001</v>
      </c>
      <c r="AY117" s="25"/>
      <c r="AZ117" s="25"/>
    </row>
    <row r="118" spans="1:52" ht="13.7" customHeight="1" x14ac:dyDescent="0.25">
      <c r="A118" s="27">
        <v>423</v>
      </c>
      <c r="B118" s="20" t="s">
        <v>1861</v>
      </c>
      <c r="C118" s="20" t="s">
        <v>1561</v>
      </c>
      <c r="D118" s="21" t="s">
        <v>1862</v>
      </c>
      <c r="E118" s="35">
        <f>IF(ISNUMBER(SEARCH("_25",D118)), 1, 0)</f>
        <v>0</v>
      </c>
      <c r="F118" s="22" t="s">
        <v>1563</v>
      </c>
      <c r="G118" s="22" t="s">
        <v>1863</v>
      </c>
      <c r="H118" s="22">
        <v>2016</v>
      </c>
      <c r="I118" s="22" t="s">
        <v>196</v>
      </c>
      <c r="J118" s="22" t="s">
        <v>1566</v>
      </c>
      <c r="K118" s="22" t="s">
        <v>2609</v>
      </c>
      <c r="L118" s="22" t="s">
        <v>1864</v>
      </c>
      <c r="M118" s="22" t="s">
        <v>1863</v>
      </c>
      <c r="O118" s="22" t="s">
        <v>52</v>
      </c>
      <c r="P118" s="22" t="s">
        <v>52</v>
      </c>
      <c r="Q118" s="22" t="s">
        <v>2111</v>
      </c>
      <c r="R118" s="22" t="s">
        <v>2112</v>
      </c>
      <c r="S118" s="22">
        <v>4674</v>
      </c>
      <c r="T118" s="22" t="s">
        <v>55</v>
      </c>
      <c r="U118" s="22" t="s">
        <v>56</v>
      </c>
      <c r="V118" s="22" t="s">
        <v>2581</v>
      </c>
      <c r="W118" s="22" t="s">
        <v>2113</v>
      </c>
      <c r="Y118" s="22" t="s">
        <v>57</v>
      </c>
      <c r="Z118" s="22" t="s">
        <v>58</v>
      </c>
      <c r="AA118" s="22" t="s">
        <v>2060</v>
      </c>
      <c r="AB118" s="22" t="s">
        <v>2563</v>
      </c>
      <c r="AG118" s="22" t="s">
        <v>2584</v>
      </c>
      <c r="AI118" s="23" t="s">
        <v>60</v>
      </c>
      <c r="AJ118" s="23" t="s">
        <v>60</v>
      </c>
      <c r="AU118" s="24" t="str">
        <f>VLOOKUP(J118,COD!$B$4:$D$22,3,FALSE())</f>
        <v>018</v>
      </c>
      <c r="AW118" s="25" t="str">
        <f>VLOOKUP(Z118,COD!$B$26:$D$38,3,FALSE())</f>
        <v>012</v>
      </c>
      <c r="AX118" s="25" t="str">
        <f>VLOOKUP(AA118,COD!$B$57:$D$64,3,FALSE())</f>
        <v>001</v>
      </c>
      <c r="AY118" s="25"/>
      <c r="AZ118" s="25"/>
    </row>
    <row r="119" spans="1:52" ht="13.7" customHeight="1" x14ac:dyDescent="0.25">
      <c r="A119" s="27">
        <v>439</v>
      </c>
      <c r="B119" s="20" t="s">
        <v>1967</v>
      </c>
      <c r="C119" s="20" t="s">
        <v>1924</v>
      </c>
      <c r="D119" s="21" t="s">
        <v>1968</v>
      </c>
      <c r="E119" s="35">
        <f>IF(ISNUMBER(SEARCH("_25",D119)), 1, 0)</f>
        <v>0</v>
      </c>
      <c r="F119" s="22" t="s">
        <v>1926</v>
      </c>
      <c r="G119" s="22" t="s">
        <v>1969</v>
      </c>
      <c r="H119" s="22">
        <v>2016</v>
      </c>
      <c r="I119" s="22" t="s">
        <v>196</v>
      </c>
      <c r="J119" s="22" t="s">
        <v>138</v>
      </c>
      <c r="K119" s="22" t="s">
        <v>2621</v>
      </c>
      <c r="L119" s="22" t="s">
        <v>1970</v>
      </c>
      <c r="M119" s="22" t="s">
        <v>1969</v>
      </c>
      <c r="O119" s="22" t="s">
        <v>52</v>
      </c>
      <c r="P119" s="22" t="s">
        <v>52</v>
      </c>
      <c r="Q119" s="22" t="s">
        <v>2111</v>
      </c>
      <c r="R119" s="22" t="s">
        <v>2112</v>
      </c>
      <c r="S119" s="22">
        <v>4674</v>
      </c>
      <c r="T119" s="22" t="s">
        <v>55</v>
      </c>
      <c r="U119" s="22" t="s">
        <v>56</v>
      </c>
      <c r="V119" s="22" t="s">
        <v>2581</v>
      </c>
      <c r="W119" s="22" t="s">
        <v>2113</v>
      </c>
      <c r="Y119" s="22" t="s">
        <v>57</v>
      </c>
      <c r="Z119" s="22" t="s">
        <v>58</v>
      </c>
      <c r="AA119" s="22" t="s">
        <v>2060</v>
      </c>
      <c r="AB119" s="22" t="s">
        <v>2580</v>
      </c>
      <c r="AG119" s="22" t="s">
        <v>2117</v>
      </c>
      <c r="AI119" s="23" t="s">
        <v>60</v>
      </c>
      <c r="AJ119" s="23" t="s">
        <v>60</v>
      </c>
      <c r="AU119" s="24" t="str">
        <f>VLOOKUP(J119,COD!$B$4:$D$22,3,FALSE())</f>
        <v>002</v>
      </c>
      <c r="AW119" s="25" t="str">
        <f>VLOOKUP(Z119,COD!$B$26:$D$38,3,FALSE())</f>
        <v>012</v>
      </c>
      <c r="AX119" s="25" t="str">
        <f>VLOOKUP(AA119,COD!$B$57:$D$64,3,FALSE())</f>
        <v>001</v>
      </c>
      <c r="AY119" s="25"/>
      <c r="AZ119" s="25"/>
    </row>
    <row r="120" spans="1:52" ht="13.7" customHeight="1" x14ac:dyDescent="0.25">
      <c r="A120" s="27">
        <v>424</v>
      </c>
      <c r="B120" s="20" t="s">
        <v>1865</v>
      </c>
      <c r="C120" s="20" t="s">
        <v>1866</v>
      </c>
      <c r="D120" s="21" t="s">
        <v>1867</v>
      </c>
      <c r="E120" s="35">
        <f>IF(ISNUMBER(SEARCH("_25",D120)), 1, 0)</f>
        <v>0</v>
      </c>
      <c r="F120" s="22" t="s">
        <v>1868</v>
      </c>
      <c r="G120" s="22" t="s">
        <v>1869</v>
      </c>
      <c r="H120" s="22">
        <v>2018</v>
      </c>
      <c r="I120" s="22" t="s">
        <v>1870</v>
      </c>
      <c r="J120" s="22" t="s">
        <v>347</v>
      </c>
      <c r="K120" s="22" t="s">
        <v>2774</v>
      </c>
      <c r="L120" s="22" t="s">
        <v>1871</v>
      </c>
      <c r="M120" s="22" t="s">
        <v>1869</v>
      </c>
      <c r="O120" s="22" t="s">
        <v>52</v>
      </c>
      <c r="P120" s="22" t="s">
        <v>52</v>
      </c>
      <c r="Q120" s="22" t="s">
        <v>2111</v>
      </c>
      <c r="R120" s="22" t="s">
        <v>2112</v>
      </c>
      <c r="S120" s="22">
        <v>4674</v>
      </c>
      <c r="T120" s="22" t="s">
        <v>55</v>
      </c>
      <c r="U120" s="22" t="s">
        <v>56</v>
      </c>
      <c r="V120" s="22" t="s">
        <v>2581</v>
      </c>
      <c r="W120" s="22" t="s">
        <v>2113</v>
      </c>
      <c r="Y120" s="22" t="s">
        <v>57</v>
      </c>
      <c r="Z120" s="22" t="s">
        <v>58</v>
      </c>
      <c r="AA120" s="22" t="s">
        <v>2060</v>
      </c>
      <c r="AB120" s="22" t="s">
        <v>2564</v>
      </c>
      <c r="AG120" s="22" t="s">
        <v>2584</v>
      </c>
      <c r="AI120" s="23" t="s">
        <v>60</v>
      </c>
      <c r="AJ120" s="23" t="s">
        <v>60</v>
      </c>
      <c r="AU120" s="24" t="str">
        <f>VLOOKUP(J120,COD!$B$4:$D$22,3,FALSE())</f>
        <v>015</v>
      </c>
      <c r="AW120" s="25" t="str">
        <f>VLOOKUP(Z120,COD!$B$26:$D$38,3,FALSE())</f>
        <v>012</v>
      </c>
      <c r="AX120" s="25" t="str">
        <f>VLOOKUP(AA120,COD!$B$57:$D$64,3,FALSE())</f>
        <v>001</v>
      </c>
      <c r="AY120" s="25"/>
      <c r="AZ120" s="25"/>
    </row>
    <row r="121" spans="1:52" ht="13.7" customHeight="1" x14ac:dyDescent="0.25">
      <c r="A121" s="27">
        <v>425</v>
      </c>
      <c r="B121" s="20" t="s">
        <v>1872</v>
      </c>
      <c r="C121" s="20" t="s">
        <v>1866</v>
      </c>
      <c r="D121" s="21" t="s">
        <v>1873</v>
      </c>
      <c r="E121" s="35">
        <f>IF(ISNUMBER(SEARCH("_25",D121)), 1, 0)</f>
        <v>0</v>
      </c>
      <c r="F121" s="22" t="s">
        <v>1868</v>
      </c>
      <c r="G121" s="22" t="s">
        <v>1874</v>
      </c>
      <c r="H121" s="22">
        <v>2018</v>
      </c>
      <c r="I121" s="22" t="s">
        <v>1870</v>
      </c>
      <c r="J121" s="22" t="s">
        <v>347</v>
      </c>
      <c r="K121" s="22" t="s">
        <v>2774</v>
      </c>
      <c r="L121" s="22" t="s">
        <v>1871</v>
      </c>
      <c r="M121" s="22" t="s">
        <v>1874</v>
      </c>
      <c r="O121" s="22" t="s">
        <v>52</v>
      </c>
      <c r="P121" s="22" t="s">
        <v>52</v>
      </c>
      <c r="Q121" s="22" t="s">
        <v>2111</v>
      </c>
      <c r="R121" s="22" t="s">
        <v>2112</v>
      </c>
      <c r="S121" s="22">
        <v>4674</v>
      </c>
      <c r="T121" s="22" t="s">
        <v>55</v>
      </c>
      <c r="U121" s="22" t="s">
        <v>56</v>
      </c>
      <c r="V121" s="22" t="s">
        <v>2581</v>
      </c>
      <c r="W121" s="22" t="s">
        <v>2113</v>
      </c>
      <c r="Y121" s="22" t="s">
        <v>57</v>
      </c>
      <c r="Z121" s="22" t="s">
        <v>58</v>
      </c>
      <c r="AA121" s="22" t="s">
        <v>2060</v>
      </c>
      <c r="AB121" s="22" t="s">
        <v>2565</v>
      </c>
      <c r="AG121" s="22" t="s">
        <v>2584</v>
      </c>
      <c r="AI121" s="23" t="s">
        <v>60</v>
      </c>
      <c r="AJ121" s="23" t="s">
        <v>60</v>
      </c>
      <c r="AU121" s="24" t="str">
        <f>VLOOKUP(J121,COD!$B$4:$D$22,3,FALSE())</f>
        <v>015</v>
      </c>
      <c r="AW121" s="25" t="str">
        <f>VLOOKUP(Z121,COD!$B$26:$D$38,3,FALSE())</f>
        <v>012</v>
      </c>
      <c r="AX121" s="25" t="str">
        <f>VLOOKUP(AA121,COD!$B$57:$D$64,3,FALSE())</f>
        <v>001</v>
      </c>
      <c r="AY121" s="25"/>
      <c r="AZ121" s="25"/>
    </row>
    <row r="122" spans="1:52" ht="13.7" customHeight="1" x14ac:dyDescent="0.25">
      <c r="A122" s="27">
        <v>426</v>
      </c>
      <c r="B122" s="20" t="s">
        <v>1875</v>
      </c>
      <c r="C122" s="20" t="s">
        <v>1866</v>
      </c>
      <c r="D122" s="21" t="s">
        <v>1876</v>
      </c>
      <c r="E122" s="35">
        <f>IF(ISNUMBER(SEARCH("_25",D122)), 1, 0)</f>
        <v>0</v>
      </c>
      <c r="F122" s="22" t="s">
        <v>1868</v>
      </c>
      <c r="G122" s="22" t="s">
        <v>1877</v>
      </c>
      <c r="H122" s="22">
        <v>2018</v>
      </c>
      <c r="I122" s="22" t="s">
        <v>1870</v>
      </c>
      <c r="J122" s="22" t="s">
        <v>347</v>
      </c>
      <c r="K122" s="22" t="s">
        <v>2774</v>
      </c>
      <c r="L122" s="22" t="s">
        <v>1871</v>
      </c>
      <c r="M122" s="22" t="s">
        <v>1877</v>
      </c>
      <c r="O122" s="22" t="s">
        <v>52</v>
      </c>
      <c r="P122" s="22" t="s">
        <v>52</v>
      </c>
      <c r="Q122" s="22" t="s">
        <v>2111</v>
      </c>
      <c r="R122" s="22" t="s">
        <v>2112</v>
      </c>
      <c r="S122" s="22">
        <v>4674</v>
      </c>
      <c r="T122" s="22" t="s">
        <v>55</v>
      </c>
      <c r="U122" s="22" t="s">
        <v>56</v>
      </c>
      <c r="V122" s="22" t="s">
        <v>2581</v>
      </c>
      <c r="W122" s="22" t="s">
        <v>2113</v>
      </c>
      <c r="Y122" s="22" t="s">
        <v>57</v>
      </c>
      <c r="Z122" s="22" t="s">
        <v>58</v>
      </c>
      <c r="AA122" s="22" t="s">
        <v>2060</v>
      </c>
      <c r="AB122" s="22" t="s">
        <v>2566</v>
      </c>
      <c r="AG122" s="22" t="s">
        <v>2584</v>
      </c>
      <c r="AI122" s="23" t="s">
        <v>60</v>
      </c>
      <c r="AJ122" s="23" t="s">
        <v>60</v>
      </c>
      <c r="AU122" s="24" t="str">
        <f>VLOOKUP(J122,COD!$B$4:$D$22,3,FALSE())</f>
        <v>015</v>
      </c>
      <c r="AW122" s="25" t="str">
        <f>VLOOKUP(Z122,COD!$B$26:$D$38,3,FALSE())</f>
        <v>012</v>
      </c>
      <c r="AX122" s="25" t="str">
        <f>VLOOKUP(AA122,COD!$B$57:$D$64,3,FALSE())</f>
        <v>001</v>
      </c>
      <c r="AY122" s="25"/>
      <c r="AZ122" s="25"/>
    </row>
    <row r="123" spans="1:52" ht="13.7" customHeight="1" x14ac:dyDescent="0.25">
      <c r="A123" s="27">
        <v>427</v>
      </c>
      <c r="B123" s="20" t="s">
        <v>1878</v>
      </c>
      <c r="C123" s="20" t="s">
        <v>1866</v>
      </c>
      <c r="D123" s="21" t="s">
        <v>1879</v>
      </c>
      <c r="E123" s="35">
        <f>IF(ISNUMBER(SEARCH("_25",D123)), 1, 0)</f>
        <v>0</v>
      </c>
      <c r="F123" s="22" t="s">
        <v>1868</v>
      </c>
      <c r="G123" s="22" t="s">
        <v>1880</v>
      </c>
      <c r="H123" s="22">
        <v>2018</v>
      </c>
      <c r="I123" s="22" t="s">
        <v>1870</v>
      </c>
      <c r="J123" s="22" t="s">
        <v>347</v>
      </c>
      <c r="K123" s="22" t="s">
        <v>2774</v>
      </c>
      <c r="L123" s="22" t="s">
        <v>1871</v>
      </c>
      <c r="M123" s="22" t="s">
        <v>1880</v>
      </c>
      <c r="O123" s="22" t="s">
        <v>52</v>
      </c>
      <c r="P123" s="22" t="s">
        <v>52</v>
      </c>
      <c r="Q123" s="22" t="s">
        <v>2111</v>
      </c>
      <c r="R123" s="22" t="s">
        <v>2112</v>
      </c>
      <c r="S123" s="22">
        <v>4674</v>
      </c>
      <c r="T123" s="22" t="s">
        <v>55</v>
      </c>
      <c r="U123" s="22" t="s">
        <v>56</v>
      </c>
      <c r="V123" s="22" t="s">
        <v>2581</v>
      </c>
      <c r="W123" s="22" t="s">
        <v>2113</v>
      </c>
      <c r="Y123" s="22" t="s">
        <v>57</v>
      </c>
      <c r="Z123" s="22" t="s">
        <v>58</v>
      </c>
      <c r="AA123" s="22" t="s">
        <v>2060</v>
      </c>
      <c r="AB123" s="22" t="s">
        <v>2567</v>
      </c>
      <c r="AG123" s="22" t="s">
        <v>2584</v>
      </c>
      <c r="AI123" s="23" t="s">
        <v>60</v>
      </c>
      <c r="AJ123" s="23" t="s">
        <v>60</v>
      </c>
      <c r="AU123" s="24" t="str">
        <f>VLOOKUP(J123,COD!$B$4:$D$22,3,FALSE())</f>
        <v>015</v>
      </c>
      <c r="AW123" s="25" t="str">
        <f>VLOOKUP(Z123,COD!$B$26:$D$38,3,FALSE())</f>
        <v>012</v>
      </c>
      <c r="AX123" s="25" t="str">
        <f>VLOOKUP(AA123,COD!$B$57:$D$64,3,FALSE())</f>
        <v>001</v>
      </c>
      <c r="AY123" s="25"/>
      <c r="AZ123" s="25"/>
    </row>
    <row r="124" spans="1:52" ht="13.7" customHeight="1" x14ac:dyDescent="0.25">
      <c r="A124" s="27">
        <v>428</v>
      </c>
      <c r="B124" s="20" t="s">
        <v>1881</v>
      </c>
      <c r="C124" s="20" t="s">
        <v>1866</v>
      </c>
      <c r="D124" s="21" t="s">
        <v>1882</v>
      </c>
      <c r="E124" s="35">
        <f>IF(ISNUMBER(SEARCH("_25",D124)), 1, 0)</f>
        <v>0</v>
      </c>
      <c r="F124" s="22" t="s">
        <v>1868</v>
      </c>
      <c r="G124" s="22" t="s">
        <v>1883</v>
      </c>
      <c r="H124" s="22">
        <v>2018</v>
      </c>
      <c r="I124" s="22" t="s">
        <v>1870</v>
      </c>
      <c r="J124" s="22" t="s">
        <v>347</v>
      </c>
      <c r="K124" s="22" t="s">
        <v>2774</v>
      </c>
      <c r="L124" s="22" t="s">
        <v>1871</v>
      </c>
      <c r="M124" s="22" t="s">
        <v>1883</v>
      </c>
      <c r="O124" s="22" t="s">
        <v>52</v>
      </c>
      <c r="P124" s="22" t="s">
        <v>52</v>
      </c>
      <c r="Q124" s="22" t="s">
        <v>2111</v>
      </c>
      <c r="R124" s="22" t="s">
        <v>2112</v>
      </c>
      <c r="S124" s="22">
        <v>4674</v>
      </c>
      <c r="T124" s="22" t="s">
        <v>55</v>
      </c>
      <c r="U124" s="22" t="s">
        <v>56</v>
      </c>
      <c r="V124" s="22" t="s">
        <v>2581</v>
      </c>
      <c r="W124" s="22" t="s">
        <v>2113</v>
      </c>
      <c r="Y124" s="22" t="s">
        <v>57</v>
      </c>
      <c r="Z124" s="22" t="s">
        <v>58</v>
      </c>
      <c r="AA124" s="22" t="s">
        <v>2060</v>
      </c>
      <c r="AB124" s="22" t="s">
        <v>2568</v>
      </c>
      <c r="AG124" s="22" t="s">
        <v>2584</v>
      </c>
      <c r="AI124" s="23" t="s">
        <v>60</v>
      </c>
      <c r="AJ124" s="23" t="s">
        <v>60</v>
      </c>
      <c r="AU124" s="24" t="str">
        <f>VLOOKUP(J124,COD!$B$4:$D$22,3,FALSE())</f>
        <v>015</v>
      </c>
      <c r="AW124" s="25" t="str">
        <f>VLOOKUP(Z124,COD!$B$26:$D$38,3,FALSE())</f>
        <v>012</v>
      </c>
      <c r="AX124" s="25" t="str">
        <f>VLOOKUP(AA124,COD!$B$57:$D$64,3,FALSE())</f>
        <v>001</v>
      </c>
      <c r="AY124" s="25"/>
      <c r="AZ124" s="25"/>
    </row>
    <row r="125" spans="1:52" ht="13.7" customHeight="1" x14ac:dyDescent="0.25">
      <c r="A125" s="27">
        <v>25</v>
      </c>
      <c r="B125" s="20" t="s">
        <v>172</v>
      </c>
      <c r="C125" s="20" t="s">
        <v>155</v>
      </c>
      <c r="D125" s="21" t="s">
        <v>173</v>
      </c>
      <c r="E125" s="35">
        <f>IF(ISNUMBER(SEARCH("_25",D125)), 1, 0)</f>
        <v>0</v>
      </c>
      <c r="F125" s="22" t="s">
        <v>157</v>
      </c>
      <c r="G125" s="22" t="s">
        <v>174</v>
      </c>
      <c r="H125" s="22">
        <v>2021</v>
      </c>
      <c r="I125" s="22" t="s">
        <v>175</v>
      </c>
      <c r="J125" s="22" t="s">
        <v>159</v>
      </c>
      <c r="K125" s="22" t="s">
        <v>2606</v>
      </c>
      <c r="L125" s="22" t="s">
        <v>176</v>
      </c>
      <c r="M125" s="22" t="s">
        <v>174</v>
      </c>
      <c r="O125" s="22" t="s">
        <v>52</v>
      </c>
      <c r="P125" s="22" t="s">
        <v>52</v>
      </c>
      <c r="Q125" s="22" t="s">
        <v>2111</v>
      </c>
      <c r="R125" s="22" t="s">
        <v>2112</v>
      </c>
      <c r="S125" s="22">
        <v>4674</v>
      </c>
      <c r="T125" s="22" t="s">
        <v>55</v>
      </c>
      <c r="U125" s="22" t="s">
        <v>56</v>
      </c>
      <c r="V125" s="22" t="s">
        <v>2581</v>
      </c>
      <c r="W125" s="22" t="s">
        <v>2113</v>
      </c>
      <c r="Y125" s="22" t="s">
        <v>57</v>
      </c>
      <c r="Z125" s="22" t="s">
        <v>58</v>
      </c>
      <c r="AA125" s="22" t="s">
        <v>2060</v>
      </c>
      <c r="AB125" s="22" t="s">
        <v>2238</v>
      </c>
      <c r="AG125" s="22" t="s">
        <v>2117</v>
      </c>
      <c r="AI125" s="23" t="s">
        <v>60</v>
      </c>
      <c r="AJ125" s="23" t="s">
        <v>60</v>
      </c>
      <c r="AU125" s="24" t="str">
        <f>VLOOKUP(J125,COD!$B$4:$D$22,3,FALSE())</f>
        <v>007</v>
      </c>
      <c r="AV125" s="25" t="str">
        <f>VLOOKUP(Y125,COD!$B$42:$D$53,3,FALSE())</f>
        <v>006</v>
      </c>
      <c r="AW125" s="25" t="str">
        <f>VLOOKUP(Z125,COD!$B$26:$D$38,3,FALSE())</f>
        <v>012</v>
      </c>
      <c r="AX125" s="25" t="str">
        <f>VLOOKUP(AA125,COD!$B$57:$D$64,3,FALSE())</f>
        <v>001</v>
      </c>
      <c r="AY125" s="25" t="str">
        <f>VLOOKUP(AI125,COD!$B$69:$D$97,3,FALSE())</f>
        <v>004</v>
      </c>
      <c r="AZ125" s="25" t="str">
        <f>VLOOKUP(AJ125,COD!$B$69:$D$97,3,FALSE())</f>
        <v>004</v>
      </c>
    </row>
    <row r="126" spans="1:52" ht="13.7" customHeight="1" x14ac:dyDescent="0.25">
      <c r="A126" s="27">
        <v>309</v>
      </c>
      <c r="B126" s="20" t="s">
        <v>1370</v>
      </c>
      <c r="C126" s="20" t="s">
        <v>1348</v>
      </c>
      <c r="D126" s="21" t="s">
        <v>1371</v>
      </c>
      <c r="E126" s="35">
        <f>IF(ISNUMBER(SEARCH("_25",D126)), 1, 0)</f>
        <v>0</v>
      </c>
      <c r="F126" s="22" t="s">
        <v>1350</v>
      </c>
      <c r="G126" s="22" t="s">
        <v>1372</v>
      </c>
      <c r="H126" s="22">
        <v>2015</v>
      </c>
      <c r="I126" s="22" t="s">
        <v>175</v>
      </c>
      <c r="J126" s="22" t="s">
        <v>503</v>
      </c>
      <c r="K126" s="22" t="s">
        <v>2731</v>
      </c>
      <c r="L126" s="22" t="s">
        <v>1373</v>
      </c>
      <c r="M126" s="22" t="s">
        <v>1374</v>
      </c>
      <c r="N126" s="22" t="s">
        <v>1081</v>
      </c>
      <c r="O126" s="22" t="s">
        <v>52</v>
      </c>
      <c r="P126" s="22" t="s">
        <v>52</v>
      </c>
      <c r="Q126" s="22" t="s">
        <v>2111</v>
      </c>
      <c r="R126" s="22" t="s">
        <v>2112</v>
      </c>
      <c r="S126" s="22">
        <v>4674</v>
      </c>
      <c r="T126" s="22" t="s">
        <v>55</v>
      </c>
      <c r="U126" s="22" t="s">
        <v>56</v>
      </c>
      <c r="V126" s="22" t="s">
        <v>2581</v>
      </c>
      <c r="W126" s="22" t="s">
        <v>2113</v>
      </c>
      <c r="Y126" s="22" t="s">
        <v>57</v>
      </c>
      <c r="Z126" s="22" t="s">
        <v>58</v>
      </c>
      <c r="AA126" s="22" t="s">
        <v>2060</v>
      </c>
      <c r="AB126" s="22" t="s">
        <v>2473</v>
      </c>
      <c r="AG126" s="22" t="s">
        <v>2582</v>
      </c>
      <c r="AI126" s="23" t="s">
        <v>60</v>
      </c>
      <c r="AJ126" s="23" t="s">
        <v>60</v>
      </c>
      <c r="AU126" s="24" t="str">
        <f>VLOOKUP(J126,COD!$B$4:$D$22,3,FALSE())</f>
        <v>008</v>
      </c>
      <c r="AV126" s="25" t="str">
        <f>VLOOKUP(Y126,COD!$B$42:$D$53,3,FALSE())</f>
        <v>006</v>
      </c>
      <c r="AW126" s="25" t="str">
        <f>VLOOKUP(Z126,COD!$B$26:$D$38,3,FALSE())</f>
        <v>012</v>
      </c>
      <c r="AX126" s="25" t="str">
        <f>VLOOKUP(AA126,COD!$B$57:$D$64,3,FALSE())</f>
        <v>001</v>
      </c>
      <c r="AY126" s="25" t="str">
        <f>VLOOKUP(AI126,COD!$B$69:$D$97,3,FALSE())</f>
        <v>004</v>
      </c>
      <c r="AZ126" s="25" t="str">
        <f>VLOOKUP(AJ126,COD!$B$69:$D$97,3,FALSE())</f>
        <v>004</v>
      </c>
    </row>
    <row r="127" spans="1:52" ht="13.7" customHeight="1" x14ac:dyDescent="0.25">
      <c r="A127" s="27">
        <v>315</v>
      </c>
      <c r="B127" s="20" t="s">
        <v>1397</v>
      </c>
      <c r="C127" s="20" t="s">
        <v>1348</v>
      </c>
      <c r="D127" s="21" t="s">
        <v>1398</v>
      </c>
      <c r="E127" s="35">
        <f>IF(ISNUMBER(SEARCH("_25",D127)), 1, 0)</f>
        <v>0</v>
      </c>
      <c r="F127" s="22" t="s">
        <v>1350</v>
      </c>
      <c r="G127" s="22" t="s">
        <v>1399</v>
      </c>
      <c r="H127" s="22">
        <v>2017</v>
      </c>
      <c r="I127" s="22" t="s">
        <v>175</v>
      </c>
      <c r="J127" s="22" t="s">
        <v>503</v>
      </c>
      <c r="K127" s="22" t="s">
        <v>2606</v>
      </c>
      <c r="L127" s="22" t="s">
        <v>1400</v>
      </c>
      <c r="M127" s="22" t="s">
        <v>1401</v>
      </c>
      <c r="O127" s="22" t="s">
        <v>52</v>
      </c>
      <c r="P127" s="22" t="s">
        <v>52</v>
      </c>
      <c r="Q127" s="22" t="s">
        <v>2111</v>
      </c>
      <c r="R127" s="22" t="s">
        <v>2112</v>
      </c>
      <c r="S127" s="22">
        <v>4674</v>
      </c>
      <c r="T127" s="22" t="s">
        <v>55</v>
      </c>
      <c r="U127" s="22" t="s">
        <v>56</v>
      </c>
      <c r="V127" s="22" t="s">
        <v>2581</v>
      </c>
      <c r="W127" s="22" t="s">
        <v>2113</v>
      </c>
      <c r="Y127" s="22" t="s">
        <v>57</v>
      </c>
      <c r="Z127" s="22" t="s">
        <v>58</v>
      </c>
      <c r="AA127" s="22" t="s">
        <v>2060</v>
      </c>
      <c r="AB127" s="22" t="s">
        <v>2478</v>
      </c>
      <c r="AG127" s="22" t="s">
        <v>2582</v>
      </c>
      <c r="AI127" s="23" t="s">
        <v>60</v>
      </c>
      <c r="AJ127" s="23" t="s">
        <v>60</v>
      </c>
      <c r="AU127" s="24" t="str">
        <f>VLOOKUP(J127,COD!$B$4:$D$22,3,FALSE())</f>
        <v>008</v>
      </c>
      <c r="AV127" s="25" t="str">
        <f>VLOOKUP(Y127,COD!$B$42:$D$53,3,FALSE())</f>
        <v>006</v>
      </c>
      <c r="AW127" s="25" t="str">
        <f>VLOOKUP(Z127,COD!$B$26:$D$38,3,FALSE())</f>
        <v>012</v>
      </c>
      <c r="AX127" s="25" t="str">
        <f>VLOOKUP(AA127,COD!$B$57:$D$64,3,FALSE())</f>
        <v>001</v>
      </c>
      <c r="AY127" s="25" t="str">
        <f>VLOOKUP(AI127,COD!$B$69:$D$97,3,FALSE())</f>
        <v>004</v>
      </c>
      <c r="AZ127" s="25" t="str">
        <f>VLOOKUP(AJ127,COD!$B$69:$D$97,3,FALSE())</f>
        <v>004</v>
      </c>
    </row>
    <row r="128" spans="1:52" ht="13.7" customHeight="1" x14ac:dyDescent="0.25">
      <c r="A128" s="27">
        <v>316</v>
      </c>
      <c r="B128" s="20" t="s">
        <v>1402</v>
      </c>
      <c r="C128" s="20" t="s">
        <v>1348</v>
      </c>
      <c r="D128" s="21" t="s">
        <v>1403</v>
      </c>
      <c r="E128" s="35">
        <f>IF(ISNUMBER(SEARCH("_25",D128)), 1, 0)</f>
        <v>0</v>
      </c>
      <c r="F128" s="22" t="s">
        <v>1350</v>
      </c>
      <c r="G128" s="22" t="s">
        <v>1404</v>
      </c>
      <c r="H128" s="22">
        <v>2015</v>
      </c>
      <c r="I128" s="22" t="s">
        <v>175</v>
      </c>
      <c r="J128" s="22" t="s">
        <v>503</v>
      </c>
      <c r="K128" s="22" t="s">
        <v>2731</v>
      </c>
      <c r="L128" s="22" t="s">
        <v>1405</v>
      </c>
      <c r="M128" s="22" t="s">
        <v>1374</v>
      </c>
      <c r="N128" s="22" t="s">
        <v>1081</v>
      </c>
      <c r="O128" s="22" t="s">
        <v>52</v>
      </c>
      <c r="P128" s="22" t="s">
        <v>52</v>
      </c>
      <c r="Q128" s="22" t="s">
        <v>2111</v>
      </c>
      <c r="R128" s="22" t="s">
        <v>2112</v>
      </c>
      <c r="S128" s="22">
        <v>4674</v>
      </c>
      <c r="T128" s="22" t="s">
        <v>55</v>
      </c>
      <c r="U128" s="22" t="s">
        <v>56</v>
      </c>
      <c r="V128" s="22" t="s">
        <v>2581</v>
      </c>
      <c r="W128" s="22" t="s">
        <v>2113</v>
      </c>
      <c r="Y128" s="22" t="s">
        <v>57</v>
      </c>
      <c r="Z128" s="22" t="s">
        <v>58</v>
      </c>
      <c r="AA128" s="22" t="s">
        <v>2060</v>
      </c>
      <c r="AB128" s="22" t="s">
        <v>2479</v>
      </c>
      <c r="AG128" s="22" t="s">
        <v>2582</v>
      </c>
      <c r="AI128" s="23" t="s">
        <v>60</v>
      </c>
      <c r="AJ128" s="23" t="s">
        <v>60</v>
      </c>
      <c r="AU128" s="24" t="str">
        <f>VLOOKUP(J128,COD!$B$4:$D$22,3,FALSE())</f>
        <v>008</v>
      </c>
      <c r="AV128" s="25" t="str">
        <f>VLOOKUP(Y128,COD!$B$42:$D$53,3,FALSE())</f>
        <v>006</v>
      </c>
      <c r="AW128" s="25" t="str">
        <f>VLOOKUP(Z128,COD!$B$26:$D$38,3,FALSE())</f>
        <v>012</v>
      </c>
      <c r="AX128" s="25" t="str">
        <f>VLOOKUP(AA128,COD!$B$57:$D$64,3,FALSE())</f>
        <v>001</v>
      </c>
      <c r="AY128" s="25" t="str">
        <f>VLOOKUP(AI128,COD!$B$69:$D$97,3,FALSE())</f>
        <v>004</v>
      </c>
      <c r="AZ128" s="25" t="str">
        <f>VLOOKUP(AJ128,COD!$B$69:$D$97,3,FALSE())</f>
        <v>004</v>
      </c>
    </row>
    <row r="129" spans="1:1024" ht="13.7" customHeight="1" x14ac:dyDescent="0.25">
      <c r="A129" s="27">
        <v>319</v>
      </c>
      <c r="B129" s="20" t="s">
        <v>1418</v>
      </c>
      <c r="C129" s="20" t="s">
        <v>1348</v>
      </c>
      <c r="D129" s="21" t="s">
        <v>1419</v>
      </c>
      <c r="E129" s="35">
        <f>IF(ISNUMBER(SEARCH("_25",D129)), 1, 0)</f>
        <v>0</v>
      </c>
      <c r="F129" s="22" t="s">
        <v>1350</v>
      </c>
      <c r="G129" s="22" t="s">
        <v>1420</v>
      </c>
      <c r="H129" s="22">
        <v>2015</v>
      </c>
      <c r="I129" s="22" t="s">
        <v>175</v>
      </c>
      <c r="J129" s="22" t="s">
        <v>503</v>
      </c>
      <c r="K129" s="22" t="s">
        <v>2592</v>
      </c>
      <c r="L129" s="22" t="s">
        <v>1421</v>
      </c>
      <c r="M129" s="22" t="s">
        <v>1422</v>
      </c>
      <c r="O129" s="22" t="s">
        <v>52</v>
      </c>
      <c r="P129" s="22" t="s">
        <v>52</v>
      </c>
      <c r="Q129" s="22" t="s">
        <v>2111</v>
      </c>
      <c r="R129" s="22" t="s">
        <v>2112</v>
      </c>
      <c r="S129" s="22">
        <v>4674</v>
      </c>
      <c r="T129" s="22" t="s">
        <v>55</v>
      </c>
      <c r="U129" s="22" t="s">
        <v>56</v>
      </c>
      <c r="V129" s="22" t="s">
        <v>2581</v>
      </c>
      <c r="W129" s="22" t="s">
        <v>2113</v>
      </c>
      <c r="Y129" s="22" t="s">
        <v>57</v>
      </c>
      <c r="Z129" s="22" t="s">
        <v>58</v>
      </c>
      <c r="AA129" s="22" t="s">
        <v>2060</v>
      </c>
      <c r="AB129" s="22" t="s">
        <v>2482</v>
      </c>
      <c r="AG129" s="22" t="s">
        <v>2582</v>
      </c>
      <c r="AI129" s="23" t="s">
        <v>60</v>
      </c>
      <c r="AJ129" s="23" t="s">
        <v>60</v>
      </c>
      <c r="AU129" s="24" t="str">
        <f>VLOOKUP(J129,COD!$B$4:$D$22,3,FALSE())</f>
        <v>008</v>
      </c>
      <c r="AV129" s="25" t="str">
        <f>VLOOKUP(Y129,COD!$B$42:$D$53,3,FALSE())</f>
        <v>006</v>
      </c>
      <c r="AW129" s="25" t="str">
        <f>VLOOKUP(Z129,COD!$B$26:$D$38,3,FALSE())</f>
        <v>012</v>
      </c>
      <c r="AX129" s="25" t="str">
        <f>VLOOKUP(AA129,COD!$B$57:$D$64,3,FALSE())</f>
        <v>001</v>
      </c>
      <c r="AY129" s="25" t="str">
        <f>VLOOKUP(AI129,COD!$B$69:$D$97,3,FALSE())</f>
        <v>004</v>
      </c>
      <c r="AZ129" s="25" t="str">
        <f>VLOOKUP(AJ129,COD!$B$69:$D$97,3,FALSE())</f>
        <v>004</v>
      </c>
    </row>
    <row r="130" spans="1:1024" ht="13.7" customHeight="1" x14ac:dyDescent="0.25">
      <c r="A130" s="27">
        <v>334</v>
      </c>
      <c r="B130" s="20" t="s">
        <v>1514</v>
      </c>
      <c r="C130" s="20" t="s">
        <v>1483</v>
      </c>
      <c r="D130" s="21" t="s">
        <v>1515</v>
      </c>
      <c r="E130" s="35">
        <f>IF(ISNUMBER(SEARCH("_25",D130)), 1, 0)</f>
        <v>0</v>
      </c>
      <c r="F130" s="22" t="s">
        <v>1485</v>
      </c>
      <c r="G130" s="22" t="s">
        <v>1516</v>
      </c>
      <c r="H130" s="22">
        <v>2016</v>
      </c>
      <c r="I130" s="22" t="s">
        <v>1517</v>
      </c>
      <c r="J130" s="22" t="s">
        <v>67</v>
      </c>
      <c r="K130" s="22" t="s">
        <v>2592</v>
      </c>
      <c r="L130" s="22" t="s">
        <v>1518</v>
      </c>
      <c r="M130" s="22" t="s">
        <v>1519</v>
      </c>
      <c r="O130" s="22" t="s">
        <v>52</v>
      </c>
      <c r="P130" s="22" t="s">
        <v>52</v>
      </c>
      <c r="Q130" s="22" t="s">
        <v>2111</v>
      </c>
      <c r="R130" s="22" t="s">
        <v>2112</v>
      </c>
      <c r="S130" s="22">
        <v>4674</v>
      </c>
      <c r="T130" s="22" t="s">
        <v>55</v>
      </c>
      <c r="U130" s="22" t="s">
        <v>56</v>
      </c>
      <c r="V130" s="22" t="s">
        <v>2581</v>
      </c>
      <c r="W130" s="22" t="s">
        <v>2113</v>
      </c>
      <c r="Y130" s="22" t="s">
        <v>57</v>
      </c>
      <c r="Z130" s="22" t="s">
        <v>58</v>
      </c>
      <c r="AA130" s="22" t="s">
        <v>2060</v>
      </c>
      <c r="AB130" s="22" t="s">
        <v>2496</v>
      </c>
      <c r="AG130" s="22" t="s">
        <v>2117</v>
      </c>
      <c r="AI130" s="23" t="s">
        <v>60</v>
      </c>
      <c r="AJ130" s="23" t="s">
        <v>60</v>
      </c>
      <c r="AU130" s="24" t="str">
        <f>VLOOKUP(J130,COD!$B$4:$D$22,3,FALSE())</f>
        <v>016</v>
      </c>
      <c r="AW130" s="25" t="str">
        <f>VLOOKUP(Z130,COD!$B$26:$D$38,3,FALSE())</f>
        <v>012</v>
      </c>
      <c r="AX130" s="25" t="str">
        <f>VLOOKUP(AA130,COD!$B$57:$D$64,3,FALSE())</f>
        <v>001</v>
      </c>
      <c r="AY130" s="25"/>
      <c r="AZ130" s="25"/>
    </row>
    <row r="131" spans="1:1024" ht="13.7" customHeight="1" x14ac:dyDescent="0.25">
      <c r="A131" s="27">
        <v>378</v>
      </c>
      <c r="B131" s="20" t="s">
        <v>1690</v>
      </c>
      <c r="C131" s="20" t="s">
        <v>1561</v>
      </c>
      <c r="D131" s="21" t="s">
        <v>1691</v>
      </c>
      <c r="E131" s="35">
        <f>IF(ISNUMBER(SEARCH("_25",D131)), 1, 0)</f>
        <v>0</v>
      </c>
      <c r="F131" s="22" t="s">
        <v>1563</v>
      </c>
      <c r="G131" s="22" t="s">
        <v>1692</v>
      </c>
      <c r="H131" s="22">
        <v>2021</v>
      </c>
      <c r="I131" s="22" t="s">
        <v>1693</v>
      </c>
      <c r="J131" s="22" t="s">
        <v>1566</v>
      </c>
      <c r="K131" s="22" t="s">
        <v>2758</v>
      </c>
      <c r="L131" s="22" t="s">
        <v>1694</v>
      </c>
      <c r="M131" s="22" t="s">
        <v>1695</v>
      </c>
      <c r="O131" s="22" t="s">
        <v>52</v>
      </c>
      <c r="P131" s="22" t="s">
        <v>52</v>
      </c>
      <c r="Q131" s="22" t="s">
        <v>2111</v>
      </c>
      <c r="R131" s="22" t="s">
        <v>2112</v>
      </c>
      <c r="S131" s="22">
        <v>4674</v>
      </c>
      <c r="T131" s="22" t="s">
        <v>55</v>
      </c>
      <c r="U131" s="22" t="s">
        <v>56</v>
      </c>
      <c r="V131" s="22" t="s">
        <v>2581</v>
      </c>
      <c r="W131" s="22" t="s">
        <v>2113</v>
      </c>
      <c r="Y131" s="22" t="s">
        <v>57</v>
      </c>
      <c r="Z131" s="22" t="s">
        <v>58</v>
      </c>
      <c r="AA131" s="22" t="s">
        <v>2060</v>
      </c>
      <c r="AB131" s="22" t="s">
        <v>2529</v>
      </c>
      <c r="AG131" s="22" t="s">
        <v>2124</v>
      </c>
      <c r="AI131" s="23" t="s">
        <v>60</v>
      </c>
      <c r="AJ131" s="23" t="s">
        <v>60</v>
      </c>
      <c r="AU131" s="24" t="str">
        <f>VLOOKUP(J131,COD!$B$4:$D$22,3,FALSE())</f>
        <v>018</v>
      </c>
      <c r="AW131" s="25" t="str">
        <f>VLOOKUP(Z131,COD!$B$26:$D$38,3,FALSE())</f>
        <v>012</v>
      </c>
      <c r="AX131" s="25" t="str">
        <f>VLOOKUP(AA131,COD!$B$57:$D$64,3,FALSE())</f>
        <v>001</v>
      </c>
      <c r="AY131" s="25"/>
      <c r="AZ131" s="25"/>
    </row>
    <row r="132" spans="1:1024" ht="13.7" customHeight="1" x14ac:dyDescent="0.25">
      <c r="A132" s="27">
        <v>394</v>
      </c>
      <c r="B132" s="20" t="s">
        <v>1790</v>
      </c>
      <c r="C132" s="20" t="s">
        <v>1561</v>
      </c>
      <c r="D132" s="21" t="s">
        <v>1791</v>
      </c>
      <c r="E132" s="35">
        <f>IF(ISNUMBER(SEARCH("_25",D132)), 1, 0)</f>
        <v>0</v>
      </c>
      <c r="F132" s="22" t="s">
        <v>1563</v>
      </c>
      <c r="G132" s="22" t="s">
        <v>1792</v>
      </c>
      <c r="H132" s="22">
        <v>2021</v>
      </c>
      <c r="I132" s="22" t="s">
        <v>1793</v>
      </c>
      <c r="J132" s="22" t="s">
        <v>1566</v>
      </c>
      <c r="K132" s="22" t="s">
        <v>2762</v>
      </c>
      <c r="L132" s="22" t="s">
        <v>1656</v>
      </c>
      <c r="M132" s="22" t="s">
        <v>1794</v>
      </c>
      <c r="O132" s="22" t="s">
        <v>52</v>
      </c>
      <c r="P132" s="22" t="s">
        <v>52</v>
      </c>
      <c r="Q132" s="22" t="s">
        <v>2111</v>
      </c>
      <c r="R132" s="22" t="s">
        <v>2112</v>
      </c>
      <c r="S132" s="22">
        <v>4674</v>
      </c>
      <c r="T132" s="22" t="s">
        <v>55</v>
      </c>
      <c r="U132" s="22" t="s">
        <v>56</v>
      </c>
      <c r="V132" s="22" t="s">
        <v>2581</v>
      </c>
      <c r="W132" s="22" t="s">
        <v>2113</v>
      </c>
      <c r="Y132" s="22" t="s">
        <v>57</v>
      </c>
      <c r="Z132" s="22" t="s">
        <v>58</v>
      </c>
      <c r="AA132" s="22" t="s">
        <v>2060</v>
      </c>
      <c r="AB132" s="22" t="s">
        <v>2550</v>
      </c>
      <c r="AG132" s="22" t="s">
        <v>2124</v>
      </c>
      <c r="AI132" s="23" t="s">
        <v>60</v>
      </c>
      <c r="AJ132" s="23" t="s">
        <v>60</v>
      </c>
      <c r="AU132" s="24" t="str">
        <f>VLOOKUP(J132,COD!$B$4:$D$22,3,FALSE())</f>
        <v>018</v>
      </c>
      <c r="AW132" s="25" t="str">
        <f>VLOOKUP(Z132,COD!$B$26:$D$38,3,FALSE())</f>
        <v>012</v>
      </c>
      <c r="AX132" s="25" t="str">
        <f>VLOOKUP(AA132,COD!$B$57:$D$64,3,FALSE())</f>
        <v>001</v>
      </c>
      <c r="AY132" s="25"/>
      <c r="AZ132" s="25"/>
    </row>
    <row r="133" spans="1:1024" ht="13.7" customHeight="1" x14ac:dyDescent="0.25">
      <c r="A133" s="27">
        <v>380</v>
      </c>
      <c r="B133" s="20" t="s">
        <v>1701</v>
      </c>
      <c r="C133" s="20" t="s">
        <v>1561</v>
      </c>
      <c r="D133" s="21" t="s">
        <v>1702</v>
      </c>
      <c r="E133" s="35">
        <f>IF(ISNUMBER(SEARCH("_25",D133)), 1, 0)</f>
        <v>0</v>
      </c>
      <c r="F133" s="22" t="s">
        <v>1563</v>
      </c>
      <c r="G133" s="22" t="s">
        <v>1703</v>
      </c>
      <c r="H133" s="22">
        <v>2019</v>
      </c>
      <c r="I133" s="22" t="s">
        <v>1704</v>
      </c>
      <c r="J133" s="22" t="s">
        <v>1566</v>
      </c>
      <c r="K133" s="22" t="s">
        <v>2592</v>
      </c>
      <c r="L133" s="22" t="s">
        <v>1705</v>
      </c>
      <c r="M133" s="22" t="s">
        <v>1706</v>
      </c>
      <c r="O133" s="22" t="s">
        <v>52</v>
      </c>
      <c r="P133" s="22" t="s">
        <v>52</v>
      </c>
      <c r="Q133" s="22" t="s">
        <v>2111</v>
      </c>
      <c r="R133" s="22" t="s">
        <v>2112</v>
      </c>
      <c r="S133" s="22">
        <v>4674</v>
      </c>
      <c r="T133" s="22" t="s">
        <v>55</v>
      </c>
      <c r="U133" s="22" t="s">
        <v>56</v>
      </c>
      <c r="V133" s="22" t="s">
        <v>2581</v>
      </c>
      <c r="W133" s="22" t="s">
        <v>2113</v>
      </c>
      <c r="Y133" s="22" t="s">
        <v>57</v>
      </c>
      <c r="Z133" s="22" t="s">
        <v>58</v>
      </c>
      <c r="AA133" s="22" t="s">
        <v>2060</v>
      </c>
      <c r="AB133" s="22" t="s">
        <v>2531</v>
      </c>
      <c r="AG133" s="22" t="s">
        <v>2124</v>
      </c>
      <c r="AI133" s="23" t="s">
        <v>60</v>
      </c>
      <c r="AJ133" s="23" t="s">
        <v>60</v>
      </c>
      <c r="AU133" s="24" t="str">
        <f>VLOOKUP(J133,COD!$B$4:$D$22,3,FALSE())</f>
        <v>018</v>
      </c>
      <c r="AW133" s="25" t="str">
        <f>VLOOKUP(Z133,COD!$B$26:$D$38,3,FALSE())</f>
        <v>012</v>
      </c>
      <c r="AX133" s="25" t="str">
        <f>VLOOKUP(AA133,COD!$B$57:$D$64,3,FALSE())</f>
        <v>001</v>
      </c>
      <c r="AY133" s="25"/>
      <c r="AZ133" s="25"/>
    </row>
    <row r="134" spans="1:1024" ht="13.7" customHeight="1" x14ac:dyDescent="0.25">
      <c r="A134" s="27">
        <v>310</v>
      </c>
      <c r="B134" s="20" t="s">
        <v>1375</v>
      </c>
      <c r="C134" s="20" t="s">
        <v>1348</v>
      </c>
      <c r="D134" s="21" t="s">
        <v>1376</v>
      </c>
      <c r="E134" s="35">
        <f>IF(ISNUMBER(SEARCH("_25",D134)), 1, 0)</f>
        <v>0</v>
      </c>
      <c r="F134" s="22" t="s">
        <v>1350</v>
      </c>
      <c r="G134" s="22" t="s">
        <v>1377</v>
      </c>
      <c r="H134" s="22">
        <v>2015</v>
      </c>
      <c r="I134" s="22" t="s">
        <v>1378</v>
      </c>
      <c r="J134" s="22" t="s">
        <v>503</v>
      </c>
      <c r="K134" s="22" t="s">
        <v>2732</v>
      </c>
      <c r="L134" s="22" t="s">
        <v>1379</v>
      </c>
      <c r="M134" s="22" t="s">
        <v>1380</v>
      </c>
      <c r="O134" s="22" t="s">
        <v>52</v>
      </c>
      <c r="P134" s="22" t="s">
        <v>52</v>
      </c>
      <c r="Q134" s="22" t="s">
        <v>2111</v>
      </c>
      <c r="R134" s="22" t="s">
        <v>2112</v>
      </c>
      <c r="S134" s="22">
        <v>4674</v>
      </c>
      <c r="T134" s="22" t="s">
        <v>55</v>
      </c>
      <c r="U134" s="22" t="s">
        <v>56</v>
      </c>
      <c r="V134" s="22" t="s">
        <v>2581</v>
      </c>
      <c r="W134" s="22" t="s">
        <v>2113</v>
      </c>
      <c r="Y134" s="22" t="s">
        <v>57</v>
      </c>
      <c r="Z134" s="22" t="s">
        <v>58</v>
      </c>
      <c r="AA134" s="22" t="s">
        <v>2060</v>
      </c>
      <c r="AB134" s="22" t="s">
        <v>2474</v>
      </c>
      <c r="AG134" s="22" t="s">
        <v>2582</v>
      </c>
      <c r="AI134" s="23" t="s">
        <v>60</v>
      </c>
      <c r="AJ134" s="23" t="s">
        <v>60</v>
      </c>
      <c r="AU134" s="24" t="str">
        <f>VLOOKUP(J134,COD!$B$4:$D$22,3,FALSE())</f>
        <v>008</v>
      </c>
      <c r="AV134" s="25" t="str">
        <f>VLOOKUP(Y134,COD!$B$42:$D$53,3,FALSE())</f>
        <v>006</v>
      </c>
      <c r="AW134" s="25" t="str">
        <f>VLOOKUP(Z134,COD!$B$26:$D$38,3,FALSE())</f>
        <v>012</v>
      </c>
      <c r="AX134" s="25" t="str">
        <f>VLOOKUP(AA134,COD!$B$57:$D$64,3,FALSE())</f>
        <v>001</v>
      </c>
      <c r="AY134" s="25" t="str">
        <f>VLOOKUP(AI134,COD!$B$69:$D$97,3,FALSE())</f>
        <v>004</v>
      </c>
      <c r="AZ134" s="25" t="str">
        <f>VLOOKUP(AJ134,COD!$B$69:$D$97,3,FALSE())</f>
        <v>004</v>
      </c>
    </row>
    <row r="135" spans="1:1024" ht="13.7" customHeight="1" x14ac:dyDescent="0.25">
      <c r="A135" s="27">
        <v>318</v>
      </c>
      <c r="B135" s="20" t="s">
        <v>1412</v>
      </c>
      <c r="C135" s="20" t="s">
        <v>1348</v>
      </c>
      <c r="D135" s="21" t="s">
        <v>1413</v>
      </c>
      <c r="E135" s="35">
        <f>IF(ISNUMBER(SEARCH("_25",D135)), 1, 0)</f>
        <v>0</v>
      </c>
      <c r="F135" s="22" t="s">
        <v>1350</v>
      </c>
      <c r="G135" s="22" t="s">
        <v>1414</v>
      </c>
      <c r="H135" s="22">
        <v>2013</v>
      </c>
      <c r="I135" s="22" t="s">
        <v>1415</v>
      </c>
      <c r="J135" s="22" t="s">
        <v>503</v>
      </c>
      <c r="K135" s="22" t="s">
        <v>2592</v>
      </c>
      <c r="L135" s="22" t="s">
        <v>1416</v>
      </c>
      <c r="M135" s="22" t="s">
        <v>1417</v>
      </c>
      <c r="O135" s="22" t="s">
        <v>52</v>
      </c>
      <c r="P135" s="22" t="s">
        <v>52</v>
      </c>
      <c r="Q135" s="22" t="s">
        <v>2111</v>
      </c>
      <c r="R135" s="22" t="s">
        <v>2112</v>
      </c>
      <c r="S135" s="22">
        <v>4674</v>
      </c>
      <c r="T135" s="22" t="s">
        <v>55</v>
      </c>
      <c r="U135" s="22" t="s">
        <v>56</v>
      </c>
      <c r="V135" s="22" t="s">
        <v>2581</v>
      </c>
      <c r="W135" s="22" t="s">
        <v>2113</v>
      </c>
      <c r="Y135" s="22" t="s">
        <v>57</v>
      </c>
      <c r="Z135" s="22" t="s">
        <v>58</v>
      </c>
      <c r="AA135" s="22" t="s">
        <v>2060</v>
      </c>
      <c r="AB135" s="22" t="s">
        <v>2481</v>
      </c>
      <c r="AG135" s="22" t="s">
        <v>2582</v>
      </c>
      <c r="AI135" s="23" t="s">
        <v>60</v>
      </c>
      <c r="AJ135" s="23" t="s">
        <v>60</v>
      </c>
      <c r="AU135" s="24" t="str">
        <f>VLOOKUP(J135,COD!$B$4:$D$22,3,FALSE())</f>
        <v>008</v>
      </c>
      <c r="AV135" s="25" t="str">
        <f>VLOOKUP(Y135,COD!$B$42:$D$53,3,FALSE())</f>
        <v>006</v>
      </c>
      <c r="AW135" s="25" t="str">
        <f>VLOOKUP(Z135,COD!$B$26:$D$38,3,FALSE())</f>
        <v>012</v>
      </c>
      <c r="AX135" s="25" t="str">
        <f>VLOOKUP(AA135,COD!$B$57:$D$64,3,FALSE())</f>
        <v>001</v>
      </c>
      <c r="AY135" s="25" t="str">
        <f>VLOOKUP(AI135,COD!$B$69:$D$97,3,FALSE())</f>
        <v>004</v>
      </c>
      <c r="AZ135" s="25" t="str">
        <f>VLOOKUP(AJ135,COD!$B$69:$D$97,3,FALSE())</f>
        <v>004</v>
      </c>
    </row>
    <row r="136" spans="1:1024" ht="13.7" customHeight="1" x14ac:dyDescent="0.25">
      <c r="A136" s="27">
        <v>6</v>
      </c>
      <c r="B136" s="20" t="s">
        <v>71</v>
      </c>
      <c r="C136" s="20" t="s">
        <v>62</v>
      </c>
      <c r="D136" s="21" t="s">
        <v>72</v>
      </c>
      <c r="E136" s="35">
        <f>IF(ISNUMBER(SEARCH("_25",D136)), 1, 0)</f>
        <v>0</v>
      </c>
      <c r="F136" s="22" t="s">
        <v>64</v>
      </c>
      <c r="G136" s="22" t="s">
        <v>73</v>
      </c>
      <c r="H136" s="22">
        <v>2016</v>
      </c>
      <c r="I136" s="22" t="s">
        <v>74</v>
      </c>
      <c r="J136" s="22" t="s">
        <v>67</v>
      </c>
      <c r="K136" s="22" t="s">
        <v>2592</v>
      </c>
      <c r="L136" s="22" t="s">
        <v>75</v>
      </c>
      <c r="M136" s="22" t="s">
        <v>76</v>
      </c>
      <c r="O136" s="22" t="s">
        <v>52</v>
      </c>
      <c r="P136" s="22" t="s">
        <v>52</v>
      </c>
      <c r="Q136" s="22" t="s">
        <v>2111</v>
      </c>
      <c r="R136" s="22" t="s">
        <v>2112</v>
      </c>
      <c r="S136" s="22">
        <v>4674</v>
      </c>
      <c r="T136" s="22" t="s">
        <v>55</v>
      </c>
      <c r="U136" s="22" t="s">
        <v>56</v>
      </c>
      <c r="V136" s="22" t="s">
        <v>2581</v>
      </c>
      <c r="W136" s="22" t="s">
        <v>2113</v>
      </c>
      <c r="Y136" s="22" t="s">
        <v>57</v>
      </c>
      <c r="Z136" s="22" t="s">
        <v>58</v>
      </c>
      <c r="AA136" s="22" t="s">
        <v>2060</v>
      </c>
      <c r="AB136" s="22" t="s">
        <v>2222</v>
      </c>
      <c r="AG136" s="22" t="s">
        <v>2117</v>
      </c>
      <c r="AI136" s="23" t="s">
        <v>60</v>
      </c>
      <c r="AJ136" s="23" t="s">
        <v>60</v>
      </c>
      <c r="AU136" s="24" t="str">
        <f>VLOOKUP(J136,COD!$B$4:$D$22,3,FALSE())</f>
        <v>016</v>
      </c>
      <c r="AV136" s="25" t="str">
        <f>VLOOKUP(Y136,COD!$B$42:$D$53,3,FALSE())</f>
        <v>006</v>
      </c>
      <c r="AW136" s="25" t="str">
        <f>VLOOKUP(Z136,COD!$B$26:$D$38,3,FALSE())</f>
        <v>012</v>
      </c>
      <c r="AX136" s="25" t="str">
        <f>VLOOKUP(AA136,COD!$B$57:$D$64,3,FALSE())</f>
        <v>001</v>
      </c>
      <c r="AY136" s="25" t="str">
        <f>VLOOKUP(AI136,COD!$B$69:$D$97,3,FALSE())</f>
        <v>004</v>
      </c>
      <c r="AZ136" s="25" t="str">
        <f>VLOOKUP(AJ136,COD!$B$69:$D$97,3,FALSE())</f>
        <v>004</v>
      </c>
    </row>
    <row r="137" spans="1:1024" ht="13.7" customHeight="1" x14ac:dyDescent="0.25">
      <c r="A137" s="27">
        <v>167</v>
      </c>
      <c r="B137" s="20" t="s">
        <v>772</v>
      </c>
      <c r="C137" s="20" t="s">
        <v>712</v>
      </c>
      <c r="D137" s="21" t="s">
        <v>773</v>
      </c>
      <c r="E137" s="35">
        <f>IF(ISNUMBER(SEARCH("_25",D137)), 1, 0)</f>
        <v>0</v>
      </c>
      <c r="F137" s="22" t="s">
        <v>714</v>
      </c>
      <c r="G137" s="22" t="s">
        <v>774</v>
      </c>
      <c r="H137" s="22">
        <v>1990</v>
      </c>
      <c r="I137" s="22" t="s">
        <v>775</v>
      </c>
      <c r="J137" s="22" t="s">
        <v>716</v>
      </c>
      <c r="K137" s="22" t="s">
        <v>2691</v>
      </c>
      <c r="L137" s="22" t="s">
        <v>748</v>
      </c>
      <c r="M137" s="22" t="s">
        <v>776</v>
      </c>
      <c r="O137" s="22" t="s">
        <v>52</v>
      </c>
      <c r="P137" s="22" t="s">
        <v>52</v>
      </c>
      <c r="Q137" s="22" t="s">
        <v>2111</v>
      </c>
      <c r="R137" s="22" t="s">
        <v>2112</v>
      </c>
      <c r="S137" s="22">
        <v>4674</v>
      </c>
      <c r="T137" s="22" t="s">
        <v>55</v>
      </c>
      <c r="U137" s="22" t="s">
        <v>56</v>
      </c>
      <c r="V137" s="22" t="s">
        <v>2581</v>
      </c>
      <c r="W137" s="22" t="s">
        <v>2113</v>
      </c>
      <c r="Y137" s="22" t="s">
        <v>57</v>
      </c>
      <c r="Z137" s="22" t="s">
        <v>58</v>
      </c>
      <c r="AA137" s="22" t="s">
        <v>2060</v>
      </c>
      <c r="AB137" s="22" t="s">
        <v>2343</v>
      </c>
      <c r="AG137" s="22" t="s">
        <v>2584</v>
      </c>
      <c r="AI137" s="23" t="s">
        <v>60</v>
      </c>
      <c r="AJ137" s="23" t="s">
        <v>60</v>
      </c>
      <c r="AU137" s="24" t="str">
        <f>VLOOKUP(J137,COD!$B$4:$D$22,3,FALSE())</f>
        <v>003</v>
      </c>
      <c r="AV137" s="25" t="str">
        <f>VLOOKUP(Y137,COD!$B$42:$D$53,3,FALSE())</f>
        <v>006</v>
      </c>
      <c r="AW137" s="25" t="str">
        <f>VLOOKUP(Z137,COD!$B$26:$D$38,3,FALSE())</f>
        <v>012</v>
      </c>
      <c r="AX137" s="25" t="str">
        <f>VLOOKUP(AA137,COD!$B$57:$D$64,3,FALSE())</f>
        <v>001</v>
      </c>
      <c r="AY137" s="25" t="str">
        <f>VLOOKUP(AI137,COD!$B$69:$D$97,3,FALSE())</f>
        <v>004</v>
      </c>
      <c r="AZ137" s="41" t="str">
        <f>VLOOKUP(AJ137,COD!$B$69:$D$97,3,FALSE())</f>
        <v>004</v>
      </c>
    </row>
    <row r="138" spans="1:1024" ht="13.7" customHeight="1" x14ac:dyDescent="0.25">
      <c r="A138" s="27">
        <v>168</v>
      </c>
      <c r="B138" s="20" t="s">
        <v>777</v>
      </c>
      <c r="C138" s="20" t="s">
        <v>712</v>
      </c>
      <c r="D138" s="21" t="s">
        <v>778</v>
      </c>
      <c r="E138" s="35">
        <f>IF(ISNUMBER(SEARCH("_25",D138)), 1, 0)</f>
        <v>0</v>
      </c>
      <c r="F138" s="22" t="s">
        <v>714</v>
      </c>
      <c r="G138" s="22" t="s">
        <v>779</v>
      </c>
      <c r="H138" s="22">
        <v>2002</v>
      </c>
      <c r="I138" s="22" t="s">
        <v>775</v>
      </c>
      <c r="J138" s="22" t="s">
        <v>716</v>
      </c>
      <c r="K138" s="22" t="s">
        <v>2691</v>
      </c>
      <c r="L138" s="22" t="s">
        <v>748</v>
      </c>
      <c r="M138" s="22" t="s">
        <v>780</v>
      </c>
      <c r="O138" s="22" t="s">
        <v>52</v>
      </c>
      <c r="P138" s="22" t="s">
        <v>52</v>
      </c>
      <c r="Q138" s="22" t="s">
        <v>2111</v>
      </c>
      <c r="R138" s="22" t="s">
        <v>2112</v>
      </c>
      <c r="S138" s="22">
        <v>4674</v>
      </c>
      <c r="T138" s="22" t="s">
        <v>55</v>
      </c>
      <c r="U138" s="22" t="s">
        <v>56</v>
      </c>
      <c r="V138" s="22" t="s">
        <v>2581</v>
      </c>
      <c r="W138" s="22" t="s">
        <v>2113</v>
      </c>
      <c r="Y138" s="22" t="s">
        <v>57</v>
      </c>
      <c r="Z138" s="22" t="s">
        <v>58</v>
      </c>
      <c r="AA138" s="22" t="s">
        <v>2060</v>
      </c>
      <c r="AB138" s="22" t="s">
        <v>2344</v>
      </c>
      <c r="AG138" s="22" t="s">
        <v>2584</v>
      </c>
      <c r="AI138" s="23" t="s">
        <v>60</v>
      </c>
      <c r="AJ138" s="23" t="s">
        <v>60</v>
      </c>
      <c r="AU138" s="24" t="str">
        <f>VLOOKUP(J138,COD!$B$4:$D$22,3,FALSE())</f>
        <v>003</v>
      </c>
      <c r="AV138" s="25" t="str">
        <f>VLOOKUP(Y138,COD!$B$42:$D$53,3,FALSE())</f>
        <v>006</v>
      </c>
      <c r="AW138" s="25" t="str">
        <f>VLOOKUP(Z138,COD!$B$26:$D$38,3,FALSE())</f>
        <v>012</v>
      </c>
      <c r="AX138" s="25" t="str">
        <f>VLOOKUP(AA138,COD!$B$57:$D$64,3,FALSE())</f>
        <v>001</v>
      </c>
      <c r="AY138" s="25" t="str">
        <f>VLOOKUP(AI138,COD!$B$69:$D$97,3,FALSE())</f>
        <v>004</v>
      </c>
      <c r="AZ138" s="25" t="str">
        <f>VLOOKUP(AJ138,COD!$B$69:$D$97,3,FALSE())</f>
        <v>004</v>
      </c>
    </row>
    <row r="139" spans="1:1024" ht="13.7" customHeight="1" x14ac:dyDescent="0.25">
      <c r="A139" s="27">
        <v>170</v>
      </c>
      <c r="B139" s="20" t="s">
        <v>785</v>
      </c>
      <c r="C139" s="20" t="s">
        <v>712</v>
      </c>
      <c r="D139" s="21" t="s">
        <v>786</v>
      </c>
      <c r="E139" s="35">
        <f>IF(ISNUMBER(SEARCH("_25",D139)), 1, 0)</f>
        <v>0</v>
      </c>
      <c r="F139" s="22" t="s">
        <v>714</v>
      </c>
      <c r="G139" s="22" t="s">
        <v>787</v>
      </c>
      <c r="H139" s="22">
        <v>2009</v>
      </c>
      <c r="I139" s="22" t="s">
        <v>775</v>
      </c>
      <c r="J139" s="22" t="s">
        <v>716</v>
      </c>
      <c r="K139" s="22" t="s">
        <v>2692</v>
      </c>
      <c r="L139" s="22" t="s">
        <v>748</v>
      </c>
      <c r="M139" s="22" t="s">
        <v>788</v>
      </c>
      <c r="O139" s="22" t="s">
        <v>52</v>
      </c>
      <c r="P139" s="22" t="s">
        <v>52</v>
      </c>
      <c r="Q139" s="22" t="s">
        <v>2111</v>
      </c>
      <c r="R139" s="22" t="s">
        <v>2112</v>
      </c>
      <c r="S139" s="22">
        <v>4674</v>
      </c>
      <c r="T139" s="22" t="s">
        <v>55</v>
      </c>
      <c r="U139" s="22" t="s">
        <v>56</v>
      </c>
      <c r="V139" s="22" t="s">
        <v>2581</v>
      </c>
      <c r="W139" s="22" t="s">
        <v>2113</v>
      </c>
      <c r="Y139" s="22" t="s">
        <v>57</v>
      </c>
      <c r="Z139" s="22" t="s">
        <v>58</v>
      </c>
      <c r="AA139" s="22" t="s">
        <v>2060</v>
      </c>
      <c r="AB139" s="22" t="s">
        <v>2346</v>
      </c>
      <c r="AG139" s="22" t="s">
        <v>2584</v>
      </c>
      <c r="AI139" s="23" t="s">
        <v>60</v>
      </c>
      <c r="AJ139" s="23" t="s">
        <v>60</v>
      </c>
      <c r="AU139" s="24" t="str">
        <f>VLOOKUP(J139,COD!$B$4:$D$22,3,FALSE())</f>
        <v>003</v>
      </c>
      <c r="AV139" s="25" t="str">
        <f>VLOOKUP(Y139,COD!$B$42:$D$53,3,FALSE())</f>
        <v>006</v>
      </c>
      <c r="AW139" s="25" t="str">
        <f>VLOOKUP(Z139,COD!$B$26:$D$38,3,FALSE())</f>
        <v>012</v>
      </c>
      <c r="AX139" s="25" t="str">
        <f>VLOOKUP(AA139,COD!$B$57:$D$64,3,FALSE())</f>
        <v>001</v>
      </c>
      <c r="AY139" s="25" t="str">
        <f>VLOOKUP(AI139,COD!$B$69:$D$97,3,FALSE())</f>
        <v>004</v>
      </c>
      <c r="AZ139" s="25" t="str">
        <f>VLOOKUP(AJ139,COD!$B$69:$D$97,3,FALSE())</f>
        <v>004</v>
      </c>
    </row>
    <row r="140" spans="1:1024" ht="13.7" customHeight="1" x14ac:dyDescent="0.25">
      <c r="A140" s="27">
        <v>171</v>
      </c>
      <c r="B140" s="20" t="s">
        <v>789</v>
      </c>
      <c r="C140" s="20" t="s">
        <v>712</v>
      </c>
      <c r="D140" s="21" t="s">
        <v>790</v>
      </c>
      <c r="E140" s="35">
        <f>IF(ISNUMBER(SEARCH("_25",D140)), 1, 0)</f>
        <v>0</v>
      </c>
      <c r="F140" s="22" t="s">
        <v>714</v>
      </c>
      <c r="G140" s="22" t="s">
        <v>791</v>
      </c>
      <c r="H140" s="22">
        <v>2013</v>
      </c>
      <c r="I140" s="22" t="s">
        <v>775</v>
      </c>
      <c r="J140" s="22" t="s">
        <v>716</v>
      </c>
      <c r="K140" s="22" t="s">
        <v>2692</v>
      </c>
      <c r="L140" s="22" t="s">
        <v>748</v>
      </c>
      <c r="M140" s="22" t="s">
        <v>792</v>
      </c>
      <c r="O140" s="22" t="s">
        <v>52</v>
      </c>
      <c r="P140" s="22" t="s">
        <v>52</v>
      </c>
      <c r="Q140" s="22" t="s">
        <v>2111</v>
      </c>
      <c r="R140" s="22" t="s">
        <v>2112</v>
      </c>
      <c r="S140" s="22">
        <v>4674</v>
      </c>
      <c r="T140" s="22" t="s">
        <v>55</v>
      </c>
      <c r="U140" s="22" t="s">
        <v>56</v>
      </c>
      <c r="V140" s="22" t="s">
        <v>2581</v>
      </c>
      <c r="W140" s="22" t="s">
        <v>2113</v>
      </c>
      <c r="Y140" s="22" t="s">
        <v>57</v>
      </c>
      <c r="Z140" s="22" t="s">
        <v>58</v>
      </c>
      <c r="AA140" s="22" t="s">
        <v>2060</v>
      </c>
      <c r="AB140" s="22" t="s">
        <v>2347</v>
      </c>
      <c r="AG140" s="22" t="s">
        <v>2584</v>
      </c>
      <c r="AI140" s="23" t="s">
        <v>60</v>
      </c>
      <c r="AJ140" s="23" t="s">
        <v>60</v>
      </c>
      <c r="AU140" s="24" t="str">
        <f>VLOOKUP(J140,COD!$B$4:$D$22,3,FALSE())</f>
        <v>003</v>
      </c>
      <c r="AV140" s="25" t="str">
        <f>VLOOKUP(Y140,COD!$B$42:$D$53,3,FALSE())</f>
        <v>006</v>
      </c>
      <c r="AW140" s="25" t="str">
        <f>VLOOKUP(Z140,COD!$B$26:$D$38,3,FALSE())</f>
        <v>012</v>
      </c>
      <c r="AX140" s="25" t="str">
        <f>VLOOKUP(AA140,COD!$B$57:$D$64,3,FALSE())</f>
        <v>001</v>
      </c>
      <c r="AY140" s="25" t="str">
        <f>VLOOKUP(AI140,COD!$B$69:$D$97,3,FALSE())</f>
        <v>004</v>
      </c>
      <c r="AZ140" s="41" t="str">
        <f>VLOOKUP(AJ140,COD!$B$69:$D$97,3,FALSE())</f>
        <v>004</v>
      </c>
      <c r="AMJ140" s="19"/>
    </row>
    <row r="141" spans="1:1024" ht="13.7" customHeight="1" x14ac:dyDescent="0.25">
      <c r="A141" s="27">
        <v>172</v>
      </c>
      <c r="B141" s="20" t="s">
        <v>793</v>
      </c>
      <c r="C141" s="20" t="s">
        <v>712</v>
      </c>
      <c r="D141" s="21" t="s">
        <v>794</v>
      </c>
      <c r="E141" s="35">
        <f>IF(ISNUMBER(SEARCH("_25",D141)), 1, 0)</f>
        <v>0</v>
      </c>
      <c r="F141" s="22" t="s">
        <v>714</v>
      </c>
      <c r="G141" s="22" t="s">
        <v>795</v>
      </c>
      <c r="H141" s="22">
        <v>2018</v>
      </c>
      <c r="I141" s="22" t="s">
        <v>775</v>
      </c>
      <c r="J141" s="22" t="s">
        <v>716</v>
      </c>
      <c r="K141" s="22" t="s">
        <v>2692</v>
      </c>
      <c r="L141" s="22" t="s">
        <v>748</v>
      </c>
      <c r="M141" s="22" t="s">
        <v>796</v>
      </c>
      <c r="O141" s="22" t="s">
        <v>52</v>
      </c>
      <c r="P141" s="22" t="s">
        <v>52</v>
      </c>
      <c r="Q141" s="22" t="s">
        <v>2111</v>
      </c>
      <c r="R141" s="22" t="s">
        <v>2112</v>
      </c>
      <c r="S141" s="22">
        <v>4674</v>
      </c>
      <c r="T141" s="22" t="s">
        <v>55</v>
      </c>
      <c r="U141" s="22" t="s">
        <v>56</v>
      </c>
      <c r="V141" s="22" t="s">
        <v>2581</v>
      </c>
      <c r="W141" s="22" t="s">
        <v>2113</v>
      </c>
      <c r="Y141" s="22" t="s">
        <v>57</v>
      </c>
      <c r="Z141" s="22" t="s">
        <v>58</v>
      </c>
      <c r="AA141" s="22" t="s">
        <v>2060</v>
      </c>
      <c r="AB141" s="22" t="s">
        <v>2348</v>
      </c>
      <c r="AG141" s="22" t="s">
        <v>2584</v>
      </c>
      <c r="AI141" s="23" t="s">
        <v>60</v>
      </c>
      <c r="AJ141" s="23" t="s">
        <v>60</v>
      </c>
      <c r="AU141" s="24" t="str">
        <f>VLOOKUP(J141,COD!$B$4:$D$22,3,FALSE())</f>
        <v>003</v>
      </c>
      <c r="AV141" s="25" t="str">
        <f>VLOOKUP(Y141,COD!$B$42:$D$53,3,FALSE())</f>
        <v>006</v>
      </c>
      <c r="AW141" s="25" t="str">
        <f>VLOOKUP(Z141,COD!$B$26:$D$38,3,FALSE())</f>
        <v>012</v>
      </c>
      <c r="AX141" s="25" t="str">
        <f>VLOOKUP(AA141,COD!$B$57:$D$64,3,FALSE())</f>
        <v>001</v>
      </c>
      <c r="AY141" s="25" t="str">
        <f>VLOOKUP(AI141,COD!$B$69:$D$97,3,FALSE())</f>
        <v>004</v>
      </c>
      <c r="AZ141" s="25" t="str">
        <f>VLOOKUP(AJ141,COD!$B$69:$D$97,3,FALSE())</f>
        <v>004</v>
      </c>
    </row>
    <row r="142" spans="1:1024" ht="13.7" customHeight="1" x14ac:dyDescent="0.25">
      <c r="A142" s="27">
        <v>173</v>
      </c>
      <c r="B142" s="20" t="s">
        <v>797</v>
      </c>
      <c r="C142" s="20" t="s">
        <v>712</v>
      </c>
      <c r="D142" s="21" t="s">
        <v>798</v>
      </c>
      <c r="E142" s="35">
        <f>IF(ISNUMBER(SEARCH("_25",D142)), 1, 0)</f>
        <v>0</v>
      </c>
      <c r="F142" s="22" t="s">
        <v>714</v>
      </c>
      <c r="G142" s="22" t="s">
        <v>799</v>
      </c>
      <c r="H142" s="22">
        <v>2003</v>
      </c>
      <c r="I142" s="22" t="s">
        <v>775</v>
      </c>
      <c r="J142" s="22" t="s">
        <v>716</v>
      </c>
      <c r="K142" s="22" t="s">
        <v>2675</v>
      </c>
      <c r="L142" s="22" t="s">
        <v>800</v>
      </c>
      <c r="M142" s="22" t="s">
        <v>799</v>
      </c>
      <c r="O142" s="22" t="s">
        <v>52</v>
      </c>
      <c r="P142" s="22" t="s">
        <v>52</v>
      </c>
      <c r="Q142" s="22" t="s">
        <v>2111</v>
      </c>
      <c r="R142" s="22" t="s">
        <v>2112</v>
      </c>
      <c r="S142" s="22">
        <v>4674</v>
      </c>
      <c r="T142" s="22" t="s">
        <v>55</v>
      </c>
      <c r="U142" s="22" t="s">
        <v>56</v>
      </c>
      <c r="V142" s="22" t="s">
        <v>2581</v>
      </c>
      <c r="W142" s="22" t="s">
        <v>2113</v>
      </c>
      <c r="Y142" s="22" t="s">
        <v>57</v>
      </c>
      <c r="Z142" s="22" t="s">
        <v>58</v>
      </c>
      <c r="AA142" s="22" t="s">
        <v>2060</v>
      </c>
      <c r="AB142" s="22" t="s">
        <v>2349</v>
      </c>
      <c r="AG142" s="22" t="s">
        <v>2584</v>
      </c>
      <c r="AI142" s="23" t="s">
        <v>60</v>
      </c>
      <c r="AJ142" s="23" t="s">
        <v>60</v>
      </c>
      <c r="AU142" s="24" t="str">
        <f>VLOOKUP(J142,COD!$B$4:$D$22,3,FALSE())</f>
        <v>003</v>
      </c>
      <c r="AV142" s="25" t="str">
        <f>VLOOKUP(Y142,COD!$B$42:$D$53,3,FALSE())</f>
        <v>006</v>
      </c>
      <c r="AW142" s="25" t="str">
        <f>VLOOKUP(Z142,COD!$B$26:$D$38,3,FALSE())</f>
        <v>012</v>
      </c>
      <c r="AX142" s="25" t="str">
        <f>VLOOKUP(AA142,COD!$B$57:$D$64,3,FALSE())</f>
        <v>001</v>
      </c>
      <c r="AY142" s="25" t="str">
        <f>VLOOKUP(AI142,COD!$B$69:$D$97,3,FALSE())</f>
        <v>004</v>
      </c>
      <c r="AZ142" s="25" t="str">
        <f>VLOOKUP(AJ142,COD!$B$69:$D$97,3,FALSE())</f>
        <v>004</v>
      </c>
    </row>
    <row r="143" spans="1:1024" ht="13.7" customHeight="1" x14ac:dyDescent="0.25">
      <c r="A143" s="27">
        <v>178</v>
      </c>
      <c r="B143" s="20" t="s">
        <v>820</v>
      </c>
      <c r="C143" s="20" t="s">
        <v>712</v>
      </c>
      <c r="D143" s="21" t="s">
        <v>821</v>
      </c>
      <c r="E143" s="35">
        <f>IF(ISNUMBER(SEARCH("_25",D143)), 1, 0)</f>
        <v>0</v>
      </c>
      <c r="F143" s="22" t="s">
        <v>714</v>
      </c>
      <c r="G143" s="22" t="s">
        <v>822</v>
      </c>
      <c r="H143" s="22">
        <v>2010</v>
      </c>
      <c r="I143" s="22" t="s">
        <v>775</v>
      </c>
      <c r="J143" s="22" t="s">
        <v>716</v>
      </c>
      <c r="K143" s="22" t="s">
        <v>2693</v>
      </c>
      <c r="L143" s="22" t="s">
        <v>807</v>
      </c>
      <c r="M143" s="22" t="s">
        <v>823</v>
      </c>
      <c r="O143" s="22" t="s">
        <v>52</v>
      </c>
      <c r="P143" s="22" t="s">
        <v>52</v>
      </c>
      <c r="Q143" s="22" t="s">
        <v>2111</v>
      </c>
      <c r="R143" s="22" t="s">
        <v>2112</v>
      </c>
      <c r="S143" s="22">
        <v>4674</v>
      </c>
      <c r="T143" s="22" t="s">
        <v>55</v>
      </c>
      <c r="U143" s="22" t="s">
        <v>56</v>
      </c>
      <c r="V143" s="22" t="s">
        <v>2581</v>
      </c>
      <c r="W143" s="22" t="s">
        <v>2113</v>
      </c>
      <c r="Y143" s="22" t="s">
        <v>57</v>
      </c>
      <c r="Z143" s="22" t="s">
        <v>58</v>
      </c>
      <c r="AA143" s="22" t="s">
        <v>2060</v>
      </c>
      <c r="AB143" s="22" t="s">
        <v>2355</v>
      </c>
      <c r="AG143" s="22" t="s">
        <v>2584</v>
      </c>
      <c r="AI143" s="23" t="s">
        <v>60</v>
      </c>
      <c r="AJ143" s="23" t="s">
        <v>60</v>
      </c>
      <c r="AU143" s="24" t="str">
        <f>VLOOKUP(J143,COD!$B$4:$D$22,3,FALSE())</f>
        <v>003</v>
      </c>
      <c r="AV143" s="25" t="str">
        <f>VLOOKUP(Y143,COD!$B$42:$D$53,3,FALSE())</f>
        <v>006</v>
      </c>
      <c r="AW143" s="25" t="str">
        <f>VLOOKUP(Z143,COD!$B$26:$D$38,3,FALSE())</f>
        <v>012</v>
      </c>
      <c r="AX143" s="25" t="str">
        <f>VLOOKUP(AA143,COD!$B$57:$D$64,3,FALSE())</f>
        <v>001</v>
      </c>
      <c r="AY143" s="25" t="str">
        <f>VLOOKUP(AI143,COD!$B$69:$D$97,3,FALSE())</f>
        <v>004</v>
      </c>
      <c r="AZ143" s="25" t="str">
        <f>VLOOKUP(AJ143,COD!$B$69:$D$97,3,FALSE())</f>
        <v>004</v>
      </c>
    </row>
    <row r="144" spans="1:1024" ht="13.7" customHeight="1" x14ac:dyDescent="0.25">
      <c r="A144" s="27">
        <v>179</v>
      </c>
      <c r="B144" s="20" t="s">
        <v>824</v>
      </c>
      <c r="C144" s="20" t="s">
        <v>712</v>
      </c>
      <c r="D144" s="21" t="s">
        <v>825</v>
      </c>
      <c r="E144" s="35">
        <f>IF(ISNUMBER(SEARCH("_25",D144)), 1, 0)</f>
        <v>0</v>
      </c>
      <c r="F144" s="22" t="s">
        <v>714</v>
      </c>
      <c r="G144" s="22" t="s">
        <v>826</v>
      </c>
      <c r="H144" s="22">
        <v>2013</v>
      </c>
      <c r="I144" s="22" t="s">
        <v>775</v>
      </c>
      <c r="J144" s="22" t="s">
        <v>716</v>
      </c>
      <c r="K144" s="22" t="s">
        <v>2694</v>
      </c>
      <c r="L144" s="22" t="s">
        <v>807</v>
      </c>
      <c r="M144" s="22" t="s">
        <v>827</v>
      </c>
      <c r="O144" s="22" t="s">
        <v>52</v>
      </c>
      <c r="P144" s="22" t="s">
        <v>52</v>
      </c>
      <c r="Q144" s="22" t="s">
        <v>2111</v>
      </c>
      <c r="R144" s="22" t="s">
        <v>2112</v>
      </c>
      <c r="S144" s="22">
        <v>4674</v>
      </c>
      <c r="T144" s="22" t="s">
        <v>55</v>
      </c>
      <c r="U144" s="22" t="s">
        <v>56</v>
      </c>
      <c r="V144" s="22" t="s">
        <v>2581</v>
      </c>
      <c r="W144" s="22" t="s">
        <v>2113</v>
      </c>
      <c r="Y144" s="22" t="s">
        <v>57</v>
      </c>
      <c r="Z144" s="22" t="s">
        <v>58</v>
      </c>
      <c r="AA144" s="22" t="s">
        <v>2060</v>
      </c>
      <c r="AB144" s="22" t="s">
        <v>2356</v>
      </c>
      <c r="AG144" s="22" t="s">
        <v>2584</v>
      </c>
      <c r="AI144" s="23" t="s">
        <v>60</v>
      </c>
      <c r="AJ144" s="23" t="s">
        <v>60</v>
      </c>
      <c r="AU144" s="24" t="str">
        <f>VLOOKUP(J144,COD!$B$4:$D$22,3,FALSE())</f>
        <v>003</v>
      </c>
      <c r="AV144" s="25" t="str">
        <f>VLOOKUP(Y144,COD!$B$42:$D$53,3,FALSE())</f>
        <v>006</v>
      </c>
      <c r="AW144" s="25" t="str">
        <f>VLOOKUP(Z144,COD!$B$26:$D$38,3,FALSE())</f>
        <v>012</v>
      </c>
      <c r="AX144" s="25" t="str">
        <f>VLOOKUP(AA144,COD!$B$57:$D$64,3,FALSE())</f>
        <v>001</v>
      </c>
      <c r="AY144" s="25" t="str">
        <f>VLOOKUP(AI144,COD!$B$69:$D$97,3,FALSE())</f>
        <v>004</v>
      </c>
      <c r="AZ144" s="25" t="str">
        <f>VLOOKUP(AJ144,COD!$B$69:$D$97,3,FALSE())</f>
        <v>004</v>
      </c>
    </row>
    <row r="145" spans="1:1025" ht="13.7" customHeight="1" x14ac:dyDescent="0.25">
      <c r="A145" s="27">
        <v>208</v>
      </c>
      <c r="B145" s="20" t="s">
        <v>967</v>
      </c>
      <c r="C145" s="20" t="s">
        <v>968</v>
      </c>
      <c r="D145" s="21" t="s">
        <v>969</v>
      </c>
      <c r="E145" s="35">
        <f>IF(ISNUMBER(SEARCH("_25",D145)), 1, 0)</f>
        <v>0</v>
      </c>
      <c r="F145" s="22" t="s">
        <v>970</v>
      </c>
      <c r="G145" s="22" t="s">
        <v>971</v>
      </c>
      <c r="H145" s="22">
        <v>2022</v>
      </c>
      <c r="I145" s="22" t="s">
        <v>775</v>
      </c>
      <c r="J145" s="22" t="s">
        <v>972</v>
      </c>
      <c r="K145" s="22" t="s">
        <v>2705</v>
      </c>
      <c r="L145" s="22" t="s">
        <v>973</v>
      </c>
      <c r="M145" s="22" t="s">
        <v>971</v>
      </c>
      <c r="O145" s="22" t="s">
        <v>52</v>
      </c>
      <c r="P145" s="22" t="s">
        <v>52</v>
      </c>
      <c r="Q145" s="22" t="s">
        <v>2111</v>
      </c>
      <c r="R145" s="22" t="s">
        <v>2112</v>
      </c>
      <c r="S145" s="22">
        <v>4674</v>
      </c>
      <c r="T145" s="22" t="s">
        <v>55</v>
      </c>
      <c r="U145" s="22" t="s">
        <v>56</v>
      </c>
      <c r="V145" s="22" t="s">
        <v>2581</v>
      </c>
      <c r="W145" s="22" t="s">
        <v>2113</v>
      </c>
      <c r="Y145" s="22" t="s">
        <v>57</v>
      </c>
      <c r="Z145" s="22" t="s">
        <v>58</v>
      </c>
      <c r="AA145" s="22" t="s">
        <v>2060</v>
      </c>
      <c r="AB145" s="22" t="s">
        <v>2379</v>
      </c>
      <c r="AG145" s="22" t="s">
        <v>2585</v>
      </c>
      <c r="AI145" s="23" t="s">
        <v>60</v>
      </c>
      <c r="AJ145" s="23" t="s">
        <v>60</v>
      </c>
      <c r="AU145" s="24" t="str">
        <f>VLOOKUP(J145,COD!$B$4:$D$22,3,FALSE())</f>
        <v>004</v>
      </c>
      <c r="AV145" s="25" t="str">
        <f>VLOOKUP(Y145,COD!$B$42:$D$53,3,FALSE())</f>
        <v>006</v>
      </c>
      <c r="AW145" s="25" t="str">
        <f>VLOOKUP(Z145,COD!$B$26:$D$38,3,FALSE())</f>
        <v>012</v>
      </c>
      <c r="AX145" s="25" t="str">
        <f>VLOOKUP(AA145,COD!$B$57:$D$64,3,FALSE())</f>
        <v>001</v>
      </c>
      <c r="AY145" s="25" t="str">
        <f>VLOOKUP(AI145,COD!$B$69:$D$97,3,FALSE())</f>
        <v>004</v>
      </c>
      <c r="AZ145" s="25" t="str">
        <f>VLOOKUP(AJ145,COD!$B$69:$D$97,3,FALSE())</f>
        <v>004</v>
      </c>
    </row>
    <row r="146" spans="1:1025" ht="13.7" customHeight="1" x14ac:dyDescent="0.25">
      <c r="A146" s="27">
        <v>209</v>
      </c>
      <c r="B146" s="20" t="s">
        <v>975</v>
      </c>
      <c r="C146" s="20" t="s">
        <v>968</v>
      </c>
      <c r="D146" s="21" t="s">
        <v>976</v>
      </c>
      <c r="E146" s="35">
        <f>IF(ISNUMBER(SEARCH("_25",D146)), 1, 0)</f>
        <v>0</v>
      </c>
      <c r="F146" s="22" t="s">
        <v>970</v>
      </c>
      <c r="G146" s="22" t="s">
        <v>977</v>
      </c>
      <c r="H146" s="22">
        <v>2022</v>
      </c>
      <c r="I146" s="22" t="s">
        <v>775</v>
      </c>
      <c r="J146" s="22" t="s">
        <v>972</v>
      </c>
      <c r="K146" s="22" t="s">
        <v>2706</v>
      </c>
      <c r="L146" s="22" t="s">
        <v>978</v>
      </c>
      <c r="M146" s="22" t="s">
        <v>977</v>
      </c>
      <c r="O146" s="22" t="s">
        <v>52</v>
      </c>
      <c r="P146" s="22" t="s">
        <v>52</v>
      </c>
      <c r="Q146" s="22" t="s">
        <v>2111</v>
      </c>
      <c r="R146" s="22" t="s">
        <v>2112</v>
      </c>
      <c r="S146" s="22">
        <v>4674</v>
      </c>
      <c r="T146" s="22" t="s">
        <v>55</v>
      </c>
      <c r="U146" s="22" t="s">
        <v>56</v>
      </c>
      <c r="V146" s="22" t="s">
        <v>2581</v>
      </c>
      <c r="W146" s="22" t="s">
        <v>2113</v>
      </c>
      <c r="Y146" s="22" t="s">
        <v>57</v>
      </c>
      <c r="Z146" s="22" t="s">
        <v>58</v>
      </c>
      <c r="AA146" s="22" t="s">
        <v>2060</v>
      </c>
      <c r="AB146" s="22" t="s">
        <v>2380</v>
      </c>
      <c r="AG146" s="22" t="s">
        <v>2586</v>
      </c>
      <c r="AI146" s="23" t="s">
        <v>60</v>
      </c>
      <c r="AJ146" s="23" t="s">
        <v>60</v>
      </c>
      <c r="AU146" s="24" t="str">
        <f>VLOOKUP(J146,COD!$B$4:$D$22,3,FALSE())</f>
        <v>004</v>
      </c>
      <c r="AV146" s="25" t="str">
        <f>VLOOKUP(Y146,COD!$B$42:$D$53,3,FALSE())</f>
        <v>006</v>
      </c>
      <c r="AW146" s="25" t="str">
        <f>VLOOKUP(Z146,COD!$B$26:$D$38,3,FALSE())</f>
        <v>012</v>
      </c>
      <c r="AX146" s="25" t="str">
        <f>VLOOKUP(AA146,COD!$B$57:$D$64,3,FALSE())</f>
        <v>001</v>
      </c>
      <c r="AY146" s="25" t="str">
        <f>VLOOKUP(AI146,COD!$B$69:$D$97,3,FALSE())</f>
        <v>004</v>
      </c>
      <c r="AZ146" s="25" t="str">
        <f>VLOOKUP(AJ146,COD!$B$69:$D$97,3,FALSE())</f>
        <v>004</v>
      </c>
    </row>
    <row r="147" spans="1:1025" ht="13.7" customHeight="1" x14ac:dyDescent="0.25">
      <c r="A147" s="27">
        <v>211</v>
      </c>
      <c r="B147" s="20" t="s">
        <v>979</v>
      </c>
      <c r="C147" s="20" t="s">
        <v>968</v>
      </c>
      <c r="D147" s="21" t="s">
        <v>980</v>
      </c>
      <c r="E147" s="35">
        <f>IF(ISNUMBER(SEARCH("_25",D147)), 1, 0)</f>
        <v>0</v>
      </c>
      <c r="F147" s="22" t="s">
        <v>970</v>
      </c>
      <c r="G147" s="22" t="s">
        <v>981</v>
      </c>
      <c r="H147" s="22">
        <v>2022</v>
      </c>
      <c r="I147" s="22" t="s">
        <v>775</v>
      </c>
      <c r="J147" s="22" t="s">
        <v>972</v>
      </c>
      <c r="K147" s="22" t="s">
        <v>2708</v>
      </c>
      <c r="L147" s="22" t="s">
        <v>982</v>
      </c>
      <c r="M147" s="22" t="s">
        <v>981</v>
      </c>
      <c r="O147" s="22" t="s">
        <v>52</v>
      </c>
      <c r="P147" s="22" t="s">
        <v>52</v>
      </c>
      <c r="Q147" s="22" t="s">
        <v>2111</v>
      </c>
      <c r="R147" s="22" t="s">
        <v>2112</v>
      </c>
      <c r="S147" s="22">
        <v>4674</v>
      </c>
      <c r="T147" s="22" t="s">
        <v>55</v>
      </c>
      <c r="U147" s="22" t="s">
        <v>56</v>
      </c>
      <c r="V147" s="22" t="s">
        <v>2581</v>
      </c>
      <c r="W147" s="22" t="s">
        <v>2113</v>
      </c>
      <c r="Y147" s="22" t="s">
        <v>57</v>
      </c>
      <c r="Z147" s="22" t="s">
        <v>58</v>
      </c>
      <c r="AA147" s="22" t="s">
        <v>2060</v>
      </c>
      <c r="AB147" s="22" t="s">
        <v>2381</v>
      </c>
      <c r="AG147" s="22" t="s">
        <v>2585</v>
      </c>
      <c r="AI147" s="23" t="s">
        <v>60</v>
      </c>
      <c r="AJ147" s="23" t="s">
        <v>60</v>
      </c>
      <c r="AU147" s="24" t="str">
        <f>VLOOKUP(J147,COD!$B$4:$D$22,3,FALSE())</f>
        <v>004</v>
      </c>
      <c r="AV147" s="25" t="str">
        <f>VLOOKUP(Y147,COD!$B$42:$D$53,3,FALSE())</f>
        <v>006</v>
      </c>
      <c r="AW147" s="25" t="str">
        <f>VLOOKUP(Z147,COD!$B$26:$D$38,3,FALSE())</f>
        <v>012</v>
      </c>
      <c r="AX147" s="25" t="str">
        <f>VLOOKUP(AA147,COD!$B$57:$D$64,3,FALSE())</f>
        <v>001</v>
      </c>
      <c r="AY147" s="25" t="str">
        <f>VLOOKUP(AI147,COD!$B$69:$D$97,3,FALSE())</f>
        <v>004</v>
      </c>
      <c r="AZ147" s="25" t="str">
        <f>VLOOKUP(AJ147,COD!$B$69:$D$97,3,FALSE())</f>
        <v>004</v>
      </c>
    </row>
    <row r="148" spans="1:1025" ht="13.7" customHeight="1" x14ac:dyDescent="0.25">
      <c r="A148" s="27">
        <v>212</v>
      </c>
      <c r="B148" s="20" t="s">
        <v>983</v>
      </c>
      <c r="C148" s="20" t="s">
        <v>968</v>
      </c>
      <c r="D148" s="21" t="s">
        <v>984</v>
      </c>
      <c r="E148" s="35">
        <f>IF(ISNUMBER(SEARCH("_25",D148)), 1, 0)</f>
        <v>0</v>
      </c>
      <c r="F148" s="22" t="s">
        <v>970</v>
      </c>
      <c r="G148" s="22" t="s">
        <v>985</v>
      </c>
      <c r="H148" s="22">
        <v>2022</v>
      </c>
      <c r="I148" s="22" t="s">
        <v>775</v>
      </c>
      <c r="J148" s="22" t="s">
        <v>972</v>
      </c>
      <c r="K148" s="22" t="s">
        <v>2709</v>
      </c>
      <c r="L148" s="22" t="s">
        <v>986</v>
      </c>
      <c r="M148" s="22" t="s">
        <v>985</v>
      </c>
      <c r="O148" s="22" t="s">
        <v>52</v>
      </c>
      <c r="P148" s="22" t="s">
        <v>52</v>
      </c>
      <c r="Q148" s="22" t="s">
        <v>2111</v>
      </c>
      <c r="R148" s="22" t="s">
        <v>2112</v>
      </c>
      <c r="S148" s="22">
        <v>4674</v>
      </c>
      <c r="T148" s="22" t="s">
        <v>55</v>
      </c>
      <c r="U148" s="22" t="s">
        <v>56</v>
      </c>
      <c r="V148" s="22" t="s">
        <v>2581</v>
      </c>
      <c r="W148" s="22" t="s">
        <v>2113</v>
      </c>
      <c r="Y148" s="22" t="s">
        <v>57</v>
      </c>
      <c r="Z148" s="22" t="s">
        <v>58</v>
      </c>
      <c r="AA148" s="22" t="s">
        <v>2060</v>
      </c>
      <c r="AB148" s="22" t="s">
        <v>2382</v>
      </c>
      <c r="AG148" s="22" t="s">
        <v>2585</v>
      </c>
      <c r="AI148" s="23" t="s">
        <v>60</v>
      </c>
      <c r="AJ148" s="23" t="s">
        <v>60</v>
      </c>
      <c r="AU148" s="24" t="str">
        <f>VLOOKUP(J148,COD!$B$4:$D$22,3,FALSE())</f>
        <v>004</v>
      </c>
      <c r="AV148" s="25" t="str">
        <f>VLOOKUP(Y148,COD!$B$42:$D$53,3,FALSE())</f>
        <v>006</v>
      </c>
      <c r="AW148" s="25" t="str">
        <f>VLOOKUP(Z148,COD!$B$26:$D$38,3,FALSE())</f>
        <v>012</v>
      </c>
      <c r="AX148" s="25" t="str">
        <f>VLOOKUP(AA148,COD!$B$57:$D$64,3,FALSE())</f>
        <v>001</v>
      </c>
      <c r="AY148" s="25" t="str">
        <f>VLOOKUP(AI148,COD!$B$69:$D$97,3,FALSE())</f>
        <v>004</v>
      </c>
      <c r="AZ148" s="25" t="str">
        <f>VLOOKUP(AJ148,COD!$B$69:$D$97,3,FALSE())</f>
        <v>004</v>
      </c>
    </row>
    <row r="149" spans="1:1025" ht="13.7" customHeight="1" x14ac:dyDescent="0.25">
      <c r="A149" s="27">
        <v>214</v>
      </c>
      <c r="B149" s="20" t="s">
        <v>987</v>
      </c>
      <c r="C149" s="20" t="s">
        <v>968</v>
      </c>
      <c r="D149" s="21" t="s">
        <v>988</v>
      </c>
      <c r="E149" s="35">
        <f>IF(ISNUMBER(SEARCH("_25",D149)), 1, 0)</f>
        <v>0</v>
      </c>
      <c r="F149" s="22" t="s">
        <v>970</v>
      </c>
      <c r="G149" s="22" t="s">
        <v>989</v>
      </c>
      <c r="H149" s="22">
        <v>2022</v>
      </c>
      <c r="I149" s="22" t="s">
        <v>775</v>
      </c>
      <c r="J149" s="22" t="s">
        <v>972</v>
      </c>
      <c r="K149" s="22" t="s">
        <v>2711</v>
      </c>
      <c r="L149" s="22" t="s">
        <v>990</v>
      </c>
      <c r="M149" s="22" t="s">
        <v>989</v>
      </c>
      <c r="O149" s="22" t="s">
        <v>52</v>
      </c>
      <c r="P149" s="22" t="s">
        <v>52</v>
      </c>
      <c r="Q149" s="22" t="s">
        <v>2111</v>
      </c>
      <c r="R149" s="22" t="s">
        <v>2112</v>
      </c>
      <c r="S149" s="22">
        <v>4674</v>
      </c>
      <c r="T149" s="22" t="s">
        <v>55</v>
      </c>
      <c r="U149" s="22" t="s">
        <v>56</v>
      </c>
      <c r="V149" s="22" t="s">
        <v>2581</v>
      </c>
      <c r="W149" s="22" t="s">
        <v>2113</v>
      </c>
      <c r="Y149" s="22" t="s">
        <v>57</v>
      </c>
      <c r="Z149" s="22" t="s">
        <v>58</v>
      </c>
      <c r="AA149" s="22" t="s">
        <v>2060</v>
      </c>
      <c r="AB149" s="22" t="s">
        <v>2383</v>
      </c>
      <c r="AG149" s="22" t="s">
        <v>2586</v>
      </c>
      <c r="AI149" s="23" t="s">
        <v>60</v>
      </c>
      <c r="AJ149" s="23" t="s">
        <v>60</v>
      </c>
      <c r="AU149" s="24" t="str">
        <f>VLOOKUP(J149,COD!$B$4:$D$22,3,FALSE())</f>
        <v>004</v>
      </c>
      <c r="AV149" s="25" t="str">
        <f>VLOOKUP(Y149,COD!$B$42:$D$53,3,FALSE())</f>
        <v>006</v>
      </c>
      <c r="AW149" s="25" t="str">
        <f>VLOOKUP(Z149,COD!$B$26:$D$38,3,FALSE())</f>
        <v>012</v>
      </c>
      <c r="AX149" s="25" t="str">
        <f>VLOOKUP(AA149,COD!$B$57:$D$64,3,FALSE())</f>
        <v>001</v>
      </c>
      <c r="AY149" s="25" t="str">
        <f>VLOOKUP(AI149,COD!$B$69:$D$97,3,FALSE())</f>
        <v>004</v>
      </c>
      <c r="AZ149" s="25" t="str">
        <f>VLOOKUP(AJ149,COD!$B$69:$D$97,3,FALSE())</f>
        <v>004</v>
      </c>
      <c r="BB149" s="19"/>
      <c r="BC149" s="19"/>
      <c r="BD149" s="19"/>
      <c r="BE149" s="19"/>
      <c r="BF149" s="19"/>
      <c r="BG149" s="19"/>
      <c r="BH149" s="19"/>
      <c r="BI149" s="19"/>
      <c r="BJ149" s="19"/>
      <c r="BK149" s="19"/>
      <c r="BL149" s="19"/>
      <c r="BM149" s="19"/>
      <c r="BN149" s="19"/>
      <c r="BO149" s="19"/>
      <c r="BP149" s="19"/>
      <c r="BQ149" s="19"/>
      <c r="BR149" s="19"/>
      <c r="BS149" s="19"/>
      <c r="BT149" s="19"/>
      <c r="BU149" s="19"/>
      <c r="BV149" s="19"/>
      <c r="BW149" s="19"/>
      <c r="BX149" s="19"/>
      <c r="BY149" s="19"/>
      <c r="BZ149" s="19"/>
      <c r="CA149" s="19"/>
      <c r="CB149" s="19"/>
      <c r="CC149" s="19"/>
      <c r="CD149" s="19"/>
      <c r="CE149" s="19"/>
      <c r="CF149" s="19"/>
      <c r="CG149" s="19"/>
      <c r="CH149" s="19"/>
      <c r="CI149" s="19"/>
      <c r="CJ149" s="19"/>
      <c r="CK149" s="19"/>
      <c r="CL149" s="19"/>
      <c r="CM149" s="19"/>
      <c r="CN149" s="19"/>
      <c r="CO149" s="19"/>
      <c r="CP149" s="19"/>
      <c r="CQ149" s="19"/>
      <c r="CR149" s="19"/>
      <c r="CS149" s="19"/>
      <c r="CT149" s="19"/>
      <c r="CU149" s="19"/>
      <c r="CV149" s="19"/>
      <c r="CW149" s="19"/>
      <c r="CX149" s="19"/>
      <c r="CY149" s="19"/>
      <c r="CZ149" s="19"/>
      <c r="DA149" s="19"/>
      <c r="DB149" s="19"/>
      <c r="DC149" s="19"/>
      <c r="DD149" s="19"/>
      <c r="DE149" s="19"/>
      <c r="DF149" s="19"/>
      <c r="DG149" s="19"/>
      <c r="DH149" s="19"/>
      <c r="DI149" s="19"/>
      <c r="DJ149" s="19"/>
      <c r="DK149" s="19"/>
      <c r="DL149" s="19"/>
      <c r="DM149" s="19"/>
      <c r="DN149" s="19"/>
      <c r="DO149" s="19"/>
      <c r="DP149" s="19"/>
      <c r="DQ149" s="19"/>
      <c r="DR149" s="19"/>
      <c r="DS149" s="19"/>
      <c r="DT149" s="19"/>
      <c r="DU149" s="19"/>
      <c r="DV149" s="19"/>
      <c r="DW149" s="19"/>
      <c r="DX149" s="19"/>
      <c r="DY149" s="19"/>
      <c r="DZ149" s="19"/>
      <c r="EA149" s="19"/>
      <c r="EB149" s="19"/>
      <c r="EC149" s="19"/>
      <c r="ED149" s="19"/>
      <c r="EE149" s="19"/>
      <c r="EF149" s="19"/>
      <c r="EG149" s="19"/>
      <c r="EH149" s="19"/>
      <c r="EI149" s="19"/>
      <c r="EJ149" s="19"/>
      <c r="EK149" s="19"/>
      <c r="EL149" s="19"/>
      <c r="EM149" s="19"/>
      <c r="EN149" s="19"/>
      <c r="EO149" s="19"/>
      <c r="EP149" s="19"/>
      <c r="EQ149" s="19"/>
      <c r="ER149" s="19"/>
      <c r="ES149" s="19"/>
      <c r="ET149" s="19"/>
      <c r="EU149" s="19"/>
      <c r="EV149" s="19"/>
      <c r="EW149" s="19"/>
      <c r="EX149" s="19"/>
      <c r="EY149" s="19"/>
      <c r="EZ149" s="19"/>
      <c r="FA149" s="19"/>
      <c r="FB149" s="19"/>
      <c r="FC149" s="19"/>
      <c r="FD149" s="19"/>
      <c r="FE149" s="19"/>
      <c r="FF149" s="19"/>
      <c r="FG149" s="19"/>
      <c r="FH149" s="19"/>
      <c r="FI149" s="19"/>
      <c r="FJ149" s="19"/>
      <c r="FK149" s="19"/>
      <c r="FL149" s="19"/>
      <c r="FM149" s="19"/>
      <c r="FN149" s="19"/>
      <c r="FO149" s="19"/>
      <c r="FP149" s="19"/>
      <c r="FQ149" s="19"/>
      <c r="FR149" s="19"/>
      <c r="FS149" s="19"/>
      <c r="FT149" s="19"/>
      <c r="FU149" s="19"/>
      <c r="FV149" s="19"/>
      <c r="FW149" s="19"/>
      <c r="FX149" s="19"/>
      <c r="FY149" s="19"/>
      <c r="FZ149" s="19"/>
      <c r="GA149" s="19"/>
      <c r="GB149" s="19"/>
      <c r="GC149" s="19"/>
      <c r="GD149" s="19"/>
      <c r="GE149" s="19"/>
      <c r="GF149" s="19"/>
      <c r="GG149" s="19"/>
      <c r="GH149" s="19"/>
      <c r="GI149" s="19"/>
      <c r="GJ149" s="19"/>
      <c r="GK149" s="19"/>
      <c r="GL149" s="19"/>
      <c r="GM149" s="19"/>
      <c r="GN149" s="19"/>
      <c r="GO149" s="19"/>
      <c r="GP149" s="19"/>
      <c r="GQ149" s="19"/>
      <c r="GR149" s="19"/>
      <c r="GS149" s="19"/>
      <c r="GT149" s="19"/>
      <c r="GU149" s="19"/>
      <c r="GV149" s="19"/>
      <c r="GW149" s="19"/>
      <c r="GX149" s="19"/>
      <c r="GY149" s="19"/>
      <c r="GZ149" s="19"/>
      <c r="HA149" s="19"/>
      <c r="HB149" s="19"/>
      <c r="HC149" s="19"/>
      <c r="HD149" s="19"/>
      <c r="HE149" s="19"/>
      <c r="HF149" s="19"/>
      <c r="HG149" s="19"/>
      <c r="HH149" s="19"/>
      <c r="HI149" s="19"/>
      <c r="HJ149" s="19"/>
      <c r="HK149" s="19"/>
      <c r="HL149" s="19"/>
      <c r="HM149" s="19"/>
      <c r="HN149" s="19"/>
      <c r="HO149" s="19"/>
      <c r="HP149" s="19"/>
      <c r="HQ149" s="19"/>
      <c r="HR149" s="19"/>
      <c r="HS149" s="19"/>
      <c r="HT149" s="19"/>
      <c r="HU149" s="19"/>
      <c r="HV149" s="19"/>
      <c r="HW149" s="19"/>
      <c r="HX149" s="19"/>
      <c r="HY149" s="19"/>
      <c r="HZ149" s="19"/>
      <c r="IA149" s="19"/>
      <c r="IB149" s="19"/>
      <c r="IC149" s="19"/>
      <c r="ID149" s="19"/>
      <c r="IE149" s="19"/>
      <c r="IF149" s="19"/>
      <c r="IG149" s="19"/>
      <c r="IH149" s="19"/>
      <c r="II149" s="19"/>
      <c r="IJ149" s="19"/>
      <c r="IK149" s="19"/>
      <c r="IL149" s="19"/>
      <c r="IM149" s="19"/>
      <c r="IN149" s="19"/>
      <c r="IO149" s="19"/>
      <c r="IP149" s="19"/>
      <c r="IQ149" s="19"/>
      <c r="IR149" s="19"/>
      <c r="IS149" s="19"/>
      <c r="IT149" s="19"/>
      <c r="IU149" s="19"/>
      <c r="IV149" s="19"/>
      <c r="IW149" s="19"/>
      <c r="IX149" s="19"/>
      <c r="IY149" s="19"/>
      <c r="IZ149" s="19"/>
      <c r="JA149" s="19"/>
      <c r="JB149" s="19"/>
      <c r="JC149" s="19"/>
      <c r="JD149" s="19"/>
      <c r="JE149" s="19"/>
      <c r="JF149" s="19"/>
      <c r="JG149" s="19"/>
      <c r="JH149" s="19"/>
      <c r="JI149" s="19"/>
      <c r="JJ149" s="19"/>
      <c r="JK149" s="19"/>
      <c r="JL149" s="19"/>
      <c r="JM149" s="19"/>
      <c r="JN149" s="19"/>
      <c r="JO149" s="19"/>
      <c r="JP149" s="19"/>
      <c r="JQ149" s="19"/>
      <c r="JR149" s="19"/>
      <c r="JS149" s="19"/>
      <c r="JT149" s="19"/>
      <c r="JU149" s="19"/>
      <c r="JV149" s="19"/>
      <c r="JW149" s="19"/>
      <c r="JX149" s="19"/>
      <c r="JY149" s="19"/>
      <c r="JZ149" s="19"/>
      <c r="KA149" s="19"/>
      <c r="KB149" s="19"/>
      <c r="KC149" s="19"/>
      <c r="KD149" s="19"/>
      <c r="KE149" s="19"/>
      <c r="KF149" s="19"/>
      <c r="KG149" s="19"/>
      <c r="KH149" s="19"/>
      <c r="KI149" s="19"/>
      <c r="KJ149" s="19"/>
      <c r="KK149" s="19"/>
      <c r="KL149" s="19"/>
      <c r="KM149" s="19"/>
      <c r="KN149" s="19"/>
      <c r="KO149" s="19"/>
      <c r="KP149" s="19"/>
      <c r="KQ149" s="19"/>
      <c r="KR149" s="19"/>
      <c r="KS149" s="19"/>
      <c r="KT149" s="19"/>
      <c r="KU149" s="19"/>
      <c r="KV149" s="19"/>
      <c r="KW149" s="19"/>
      <c r="KX149" s="19"/>
      <c r="KY149" s="19"/>
      <c r="KZ149" s="19"/>
      <c r="LA149" s="19"/>
      <c r="LB149" s="19"/>
      <c r="LC149" s="19"/>
      <c r="LD149" s="19"/>
      <c r="LE149" s="19"/>
      <c r="LF149" s="19"/>
      <c r="LG149" s="19"/>
      <c r="LH149" s="19"/>
      <c r="LI149" s="19"/>
      <c r="LJ149" s="19"/>
      <c r="LK149" s="19"/>
      <c r="LL149" s="19"/>
      <c r="LM149" s="19"/>
      <c r="LN149" s="19"/>
      <c r="LO149" s="19"/>
      <c r="LP149" s="19"/>
      <c r="LQ149" s="19"/>
      <c r="LR149" s="19"/>
      <c r="LS149" s="19"/>
      <c r="LT149" s="19"/>
      <c r="LU149" s="19"/>
      <c r="LV149" s="19"/>
      <c r="LW149" s="19"/>
      <c r="LX149" s="19"/>
      <c r="LY149" s="19"/>
      <c r="LZ149" s="19"/>
      <c r="MA149" s="19"/>
      <c r="MB149" s="19"/>
      <c r="MC149" s="19"/>
      <c r="MD149" s="19"/>
      <c r="ME149" s="19"/>
      <c r="MF149" s="19"/>
      <c r="MG149" s="19"/>
      <c r="MH149" s="19"/>
      <c r="MI149" s="19"/>
      <c r="MJ149" s="19"/>
      <c r="MK149" s="19"/>
      <c r="ML149" s="19"/>
      <c r="MM149" s="19"/>
      <c r="MN149" s="19"/>
      <c r="MO149" s="19"/>
      <c r="MP149" s="19"/>
      <c r="MQ149" s="19"/>
      <c r="MR149" s="19"/>
      <c r="MS149" s="19"/>
      <c r="MT149" s="19"/>
      <c r="MU149" s="19"/>
      <c r="MV149" s="19"/>
      <c r="MW149" s="19"/>
      <c r="MX149" s="19"/>
      <c r="MY149" s="19"/>
      <c r="MZ149" s="19"/>
      <c r="NA149" s="19"/>
      <c r="NB149" s="19"/>
      <c r="NC149" s="19"/>
      <c r="ND149" s="19"/>
      <c r="NE149" s="19"/>
      <c r="NF149" s="19"/>
      <c r="NG149" s="19"/>
      <c r="NH149" s="19"/>
      <c r="NI149" s="19"/>
      <c r="NJ149" s="19"/>
      <c r="NK149" s="19"/>
      <c r="NL149" s="19"/>
      <c r="NM149" s="19"/>
      <c r="NN149" s="19"/>
      <c r="NO149" s="19"/>
      <c r="NP149" s="19"/>
      <c r="NQ149" s="19"/>
      <c r="NR149" s="19"/>
      <c r="NS149" s="19"/>
      <c r="NT149" s="19"/>
      <c r="NU149" s="19"/>
      <c r="NV149" s="19"/>
      <c r="NW149" s="19"/>
      <c r="NX149" s="19"/>
      <c r="NY149" s="19"/>
      <c r="NZ149" s="19"/>
      <c r="OA149" s="19"/>
      <c r="OB149" s="19"/>
      <c r="OC149" s="19"/>
      <c r="OD149" s="19"/>
      <c r="OE149" s="19"/>
      <c r="OF149" s="19"/>
      <c r="OG149" s="19"/>
      <c r="OH149" s="19"/>
      <c r="OI149" s="19"/>
      <c r="OJ149" s="19"/>
      <c r="OK149" s="19"/>
      <c r="OL149" s="19"/>
      <c r="OM149" s="19"/>
      <c r="ON149" s="19"/>
      <c r="OO149" s="19"/>
      <c r="OP149" s="19"/>
      <c r="OQ149" s="19"/>
      <c r="OR149" s="19"/>
      <c r="OS149" s="19"/>
      <c r="OT149" s="19"/>
      <c r="OU149" s="19"/>
      <c r="OV149" s="19"/>
      <c r="OW149" s="19"/>
      <c r="OX149" s="19"/>
      <c r="OY149" s="19"/>
      <c r="OZ149" s="19"/>
      <c r="PA149" s="19"/>
      <c r="PB149" s="19"/>
      <c r="PC149" s="19"/>
      <c r="PD149" s="19"/>
      <c r="PE149" s="19"/>
      <c r="PF149" s="19"/>
      <c r="PG149" s="19"/>
      <c r="PH149" s="19"/>
      <c r="PI149" s="19"/>
      <c r="PJ149" s="19"/>
      <c r="PK149" s="19"/>
      <c r="PL149" s="19"/>
      <c r="PM149" s="19"/>
      <c r="PN149" s="19"/>
      <c r="PO149" s="19"/>
      <c r="PP149" s="19"/>
      <c r="PQ149" s="19"/>
      <c r="PR149" s="19"/>
      <c r="PS149" s="19"/>
      <c r="PT149" s="19"/>
      <c r="PU149" s="19"/>
      <c r="PV149" s="19"/>
      <c r="PW149" s="19"/>
      <c r="PX149" s="19"/>
      <c r="PY149" s="19"/>
      <c r="PZ149" s="19"/>
      <c r="QA149" s="19"/>
      <c r="QB149" s="19"/>
      <c r="QC149" s="19"/>
      <c r="QD149" s="19"/>
      <c r="QE149" s="19"/>
      <c r="QF149" s="19"/>
      <c r="QG149" s="19"/>
      <c r="QH149" s="19"/>
      <c r="QI149" s="19"/>
      <c r="QJ149" s="19"/>
      <c r="QK149" s="19"/>
      <c r="QL149" s="19"/>
      <c r="QM149" s="19"/>
      <c r="QN149" s="19"/>
      <c r="QO149" s="19"/>
      <c r="QP149" s="19"/>
      <c r="QQ149" s="19"/>
      <c r="QR149" s="19"/>
      <c r="QS149" s="19"/>
      <c r="QT149" s="19"/>
      <c r="QU149" s="19"/>
      <c r="QV149" s="19"/>
      <c r="QW149" s="19"/>
      <c r="QX149" s="19"/>
      <c r="QY149" s="19"/>
      <c r="QZ149" s="19"/>
      <c r="RA149" s="19"/>
      <c r="RB149" s="19"/>
      <c r="RC149" s="19"/>
      <c r="RD149" s="19"/>
      <c r="RE149" s="19"/>
      <c r="RF149" s="19"/>
      <c r="RG149" s="19"/>
      <c r="RH149" s="19"/>
      <c r="RI149" s="19"/>
      <c r="RJ149" s="19"/>
      <c r="RK149" s="19"/>
      <c r="RL149" s="19"/>
      <c r="RM149" s="19"/>
      <c r="RN149" s="19"/>
      <c r="RO149" s="19"/>
      <c r="RP149" s="19"/>
      <c r="RQ149" s="19"/>
      <c r="RR149" s="19"/>
      <c r="RS149" s="19"/>
      <c r="RT149" s="19"/>
      <c r="RU149" s="19"/>
      <c r="RV149" s="19"/>
      <c r="RW149" s="19"/>
      <c r="RX149" s="19"/>
      <c r="RY149" s="19"/>
      <c r="RZ149" s="19"/>
      <c r="SA149" s="19"/>
      <c r="SB149" s="19"/>
      <c r="SC149" s="19"/>
      <c r="SD149" s="19"/>
      <c r="SE149" s="19"/>
      <c r="SF149" s="19"/>
      <c r="SG149" s="19"/>
      <c r="SH149" s="19"/>
      <c r="SI149" s="19"/>
      <c r="SJ149" s="19"/>
      <c r="SK149" s="19"/>
      <c r="SL149" s="19"/>
      <c r="SM149" s="19"/>
      <c r="SN149" s="19"/>
      <c r="SO149" s="19"/>
      <c r="SP149" s="19"/>
      <c r="SQ149" s="19"/>
      <c r="SR149" s="19"/>
      <c r="SS149" s="19"/>
      <c r="ST149" s="19"/>
      <c r="SU149" s="19"/>
      <c r="SV149" s="19"/>
      <c r="SW149" s="19"/>
      <c r="SX149" s="19"/>
      <c r="SY149" s="19"/>
      <c r="SZ149" s="19"/>
      <c r="TA149" s="19"/>
      <c r="TB149" s="19"/>
      <c r="TC149" s="19"/>
      <c r="TD149" s="19"/>
      <c r="TE149" s="19"/>
      <c r="TF149" s="19"/>
      <c r="TG149" s="19"/>
      <c r="TH149" s="19"/>
      <c r="TI149" s="19"/>
      <c r="TJ149" s="19"/>
      <c r="TK149" s="19"/>
      <c r="TL149" s="19"/>
      <c r="TM149" s="19"/>
      <c r="TN149" s="19"/>
      <c r="TO149" s="19"/>
      <c r="TP149" s="19"/>
      <c r="TQ149" s="19"/>
      <c r="TR149" s="19"/>
      <c r="TS149" s="19"/>
      <c r="TT149" s="19"/>
      <c r="TU149" s="19"/>
      <c r="TV149" s="19"/>
      <c r="TW149" s="19"/>
      <c r="TX149" s="19"/>
      <c r="TY149" s="19"/>
      <c r="TZ149" s="19"/>
      <c r="UA149" s="19"/>
      <c r="UB149" s="19"/>
      <c r="UC149" s="19"/>
      <c r="UD149" s="19"/>
      <c r="UE149" s="19"/>
      <c r="UF149" s="19"/>
      <c r="UG149" s="19"/>
      <c r="UH149" s="19"/>
      <c r="UI149" s="19"/>
      <c r="UJ149" s="19"/>
      <c r="UK149" s="19"/>
      <c r="UL149" s="19"/>
      <c r="UM149" s="19"/>
      <c r="UN149" s="19"/>
      <c r="UO149" s="19"/>
      <c r="UP149" s="19"/>
      <c r="UQ149" s="19"/>
      <c r="UR149" s="19"/>
      <c r="US149" s="19"/>
      <c r="UT149" s="19"/>
      <c r="UU149" s="19"/>
      <c r="UV149" s="19"/>
      <c r="UW149" s="19"/>
      <c r="UX149" s="19"/>
      <c r="UY149" s="19"/>
      <c r="UZ149" s="19"/>
      <c r="VA149" s="19"/>
      <c r="VB149" s="19"/>
      <c r="VC149" s="19"/>
      <c r="VD149" s="19"/>
      <c r="VE149" s="19"/>
      <c r="VF149" s="19"/>
      <c r="VG149" s="19"/>
      <c r="VH149" s="19"/>
      <c r="VI149" s="19"/>
      <c r="VJ149" s="19"/>
      <c r="VK149" s="19"/>
      <c r="VL149" s="19"/>
      <c r="VM149" s="19"/>
      <c r="VN149" s="19"/>
      <c r="VO149" s="19"/>
      <c r="VP149" s="19"/>
      <c r="VQ149" s="19"/>
      <c r="VR149" s="19"/>
      <c r="VS149" s="19"/>
      <c r="VT149" s="19"/>
      <c r="VU149" s="19"/>
      <c r="VV149" s="19"/>
      <c r="VW149" s="19"/>
      <c r="VX149" s="19"/>
      <c r="VY149" s="19"/>
      <c r="VZ149" s="19"/>
      <c r="WA149" s="19"/>
      <c r="WB149" s="19"/>
      <c r="WC149" s="19"/>
      <c r="WD149" s="19"/>
      <c r="WE149" s="19"/>
      <c r="WF149" s="19"/>
      <c r="WG149" s="19"/>
      <c r="WH149" s="19"/>
      <c r="WI149" s="19"/>
      <c r="WJ149" s="19"/>
      <c r="WK149" s="19"/>
      <c r="WL149" s="19"/>
      <c r="WM149" s="19"/>
      <c r="WN149" s="19"/>
      <c r="WO149" s="19"/>
      <c r="WP149" s="19"/>
      <c r="WQ149" s="19"/>
      <c r="WR149" s="19"/>
      <c r="WS149" s="19"/>
      <c r="WT149" s="19"/>
      <c r="WU149" s="19"/>
      <c r="WV149" s="19"/>
      <c r="WW149" s="19"/>
      <c r="WX149" s="19"/>
      <c r="WY149" s="19"/>
      <c r="WZ149" s="19"/>
      <c r="XA149" s="19"/>
      <c r="XB149" s="19"/>
      <c r="XC149" s="19"/>
      <c r="XD149" s="19"/>
      <c r="XE149" s="19"/>
      <c r="XF149" s="19"/>
      <c r="XG149" s="19"/>
      <c r="XH149" s="19"/>
      <c r="XI149" s="19"/>
      <c r="XJ149" s="19"/>
      <c r="XK149" s="19"/>
      <c r="XL149" s="19"/>
      <c r="XM149" s="19"/>
      <c r="XN149" s="19"/>
      <c r="XO149" s="19"/>
      <c r="XP149" s="19"/>
      <c r="XQ149" s="19"/>
      <c r="XR149" s="19"/>
      <c r="XS149" s="19"/>
      <c r="XT149" s="19"/>
      <c r="XU149" s="19"/>
      <c r="XV149" s="19"/>
      <c r="XW149" s="19"/>
      <c r="XX149" s="19"/>
      <c r="XY149" s="19"/>
      <c r="XZ149" s="19"/>
      <c r="YA149" s="19"/>
      <c r="YB149" s="19"/>
      <c r="YC149" s="19"/>
      <c r="YD149" s="19"/>
      <c r="YE149" s="19"/>
      <c r="YF149" s="19"/>
      <c r="YG149" s="19"/>
      <c r="YH149" s="19"/>
      <c r="YI149" s="19"/>
      <c r="YJ149" s="19"/>
      <c r="YK149" s="19"/>
      <c r="YL149" s="19"/>
      <c r="YM149" s="19"/>
      <c r="YN149" s="19"/>
      <c r="YO149" s="19"/>
      <c r="YP149" s="19"/>
      <c r="YQ149" s="19"/>
      <c r="YR149" s="19"/>
      <c r="YS149" s="19"/>
      <c r="YT149" s="19"/>
      <c r="YU149" s="19"/>
      <c r="YV149" s="19"/>
      <c r="YW149" s="19"/>
      <c r="YX149" s="19"/>
      <c r="YY149" s="19"/>
      <c r="YZ149" s="19"/>
      <c r="ZA149" s="19"/>
      <c r="ZB149" s="19"/>
      <c r="ZC149" s="19"/>
      <c r="ZD149" s="19"/>
      <c r="ZE149" s="19"/>
      <c r="ZF149" s="19"/>
      <c r="ZG149" s="19"/>
      <c r="ZH149" s="19"/>
      <c r="ZI149" s="19"/>
      <c r="ZJ149" s="19"/>
      <c r="ZK149" s="19"/>
      <c r="ZL149" s="19"/>
      <c r="ZM149" s="19"/>
      <c r="ZN149" s="19"/>
      <c r="ZO149" s="19"/>
      <c r="ZP149" s="19"/>
      <c r="ZQ149" s="19"/>
      <c r="ZR149" s="19"/>
      <c r="ZS149" s="19"/>
      <c r="ZT149" s="19"/>
      <c r="ZU149" s="19"/>
      <c r="ZV149" s="19"/>
      <c r="ZW149" s="19"/>
      <c r="ZX149" s="19"/>
      <c r="ZY149" s="19"/>
      <c r="ZZ149" s="19"/>
      <c r="AAA149" s="19"/>
      <c r="AAB149" s="19"/>
      <c r="AAC149" s="19"/>
      <c r="AAD149" s="19"/>
      <c r="AAE149" s="19"/>
      <c r="AAF149" s="19"/>
      <c r="AAG149" s="19"/>
      <c r="AAH149" s="19"/>
      <c r="AAI149" s="19"/>
      <c r="AAJ149" s="19"/>
      <c r="AAK149" s="19"/>
      <c r="AAL149" s="19"/>
      <c r="AAM149" s="19"/>
      <c r="AAN149" s="19"/>
      <c r="AAO149" s="19"/>
      <c r="AAP149" s="19"/>
      <c r="AAQ149" s="19"/>
      <c r="AAR149" s="19"/>
      <c r="AAS149" s="19"/>
      <c r="AAT149" s="19"/>
      <c r="AAU149" s="19"/>
      <c r="AAV149" s="19"/>
      <c r="AAW149" s="19"/>
      <c r="AAX149" s="19"/>
      <c r="AAY149" s="19"/>
      <c r="AAZ149" s="19"/>
      <c r="ABA149" s="19"/>
      <c r="ABB149" s="19"/>
      <c r="ABC149" s="19"/>
      <c r="ABD149" s="19"/>
      <c r="ABE149" s="19"/>
      <c r="ABF149" s="19"/>
      <c r="ABG149" s="19"/>
      <c r="ABH149" s="19"/>
      <c r="ABI149" s="19"/>
      <c r="ABJ149" s="19"/>
      <c r="ABK149" s="19"/>
      <c r="ABL149" s="19"/>
      <c r="ABM149" s="19"/>
      <c r="ABN149" s="19"/>
      <c r="ABO149" s="19"/>
      <c r="ABP149" s="19"/>
      <c r="ABQ149" s="19"/>
      <c r="ABR149" s="19"/>
      <c r="ABS149" s="19"/>
      <c r="ABT149" s="19"/>
      <c r="ABU149" s="19"/>
      <c r="ABV149" s="19"/>
      <c r="ABW149" s="19"/>
      <c r="ABX149" s="19"/>
      <c r="ABY149" s="19"/>
      <c r="ABZ149" s="19"/>
      <c r="ACA149" s="19"/>
      <c r="ACB149" s="19"/>
      <c r="ACC149" s="19"/>
      <c r="ACD149" s="19"/>
      <c r="ACE149" s="19"/>
      <c r="ACF149" s="19"/>
      <c r="ACG149" s="19"/>
      <c r="ACH149" s="19"/>
      <c r="ACI149" s="19"/>
      <c r="ACJ149" s="19"/>
      <c r="ACK149" s="19"/>
      <c r="ACL149" s="19"/>
      <c r="ACM149" s="19"/>
      <c r="ACN149" s="19"/>
      <c r="ACO149" s="19"/>
      <c r="ACP149" s="19"/>
      <c r="ACQ149" s="19"/>
      <c r="ACR149" s="19"/>
      <c r="ACS149" s="19"/>
      <c r="ACT149" s="19"/>
      <c r="ACU149" s="19"/>
      <c r="ACV149" s="19"/>
      <c r="ACW149" s="19"/>
      <c r="ACX149" s="19"/>
      <c r="ACY149" s="19"/>
      <c r="ACZ149" s="19"/>
      <c r="ADA149" s="19"/>
      <c r="ADB149" s="19"/>
      <c r="ADC149" s="19"/>
      <c r="ADD149" s="19"/>
      <c r="ADE149" s="19"/>
      <c r="ADF149" s="19"/>
      <c r="ADG149" s="19"/>
      <c r="ADH149" s="19"/>
      <c r="ADI149" s="19"/>
      <c r="ADJ149" s="19"/>
      <c r="ADK149" s="19"/>
      <c r="ADL149" s="19"/>
      <c r="ADM149" s="19"/>
      <c r="ADN149" s="19"/>
      <c r="ADO149" s="19"/>
      <c r="ADP149" s="19"/>
      <c r="ADQ149" s="19"/>
      <c r="ADR149" s="19"/>
      <c r="ADS149" s="19"/>
      <c r="ADT149" s="19"/>
      <c r="ADU149" s="19"/>
      <c r="ADV149" s="19"/>
      <c r="ADW149" s="19"/>
      <c r="ADX149" s="19"/>
      <c r="ADY149" s="19"/>
      <c r="ADZ149" s="19"/>
      <c r="AEA149" s="19"/>
      <c r="AEB149" s="19"/>
      <c r="AEC149" s="19"/>
      <c r="AED149" s="19"/>
      <c r="AEE149" s="19"/>
      <c r="AEF149" s="19"/>
      <c r="AEG149" s="19"/>
      <c r="AEH149" s="19"/>
      <c r="AEI149" s="19"/>
      <c r="AEJ149" s="19"/>
      <c r="AEK149" s="19"/>
      <c r="AEL149" s="19"/>
      <c r="AEM149" s="19"/>
      <c r="AEN149" s="19"/>
      <c r="AEO149" s="19"/>
      <c r="AEP149" s="19"/>
      <c r="AEQ149" s="19"/>
      <c r="AER149" s="19"/>
      <c r="AES149" s="19"/>
      <c r="AET149" s="19"/>
      <c r="AEU149" s="19"/>
      <c r="AEV149" s="19"/>
      <c r="AEW149" s="19"/>
      <c r="AEX149" s="19"/>
      <c r="AEY149" s="19"/>
      <c r="AEZ149" s="19"/>
      <c r="AFA149" s="19"/>
      <c r="AFB149" s="19"/>
      <c r="AFC149" s="19"/>
      <c r="AFD149" s="19"/>
      <c r="AFE149" s="19"/>
      <c r="AFF149" s="19"/>
      <c r="AFG149" s="19"/>
      <c r="AFH149" s="19"/>
      <c r="AFI149" s="19"/>
      <c r="AFJ149" s="19"/>
      <c r="AFK149" s="19"/>
      <c r="AFL149" s="19"/>
      <c r="AFM149" s="19"/>
      <c r="AFN149" s="19"/>
      <c r="AFO149" s="19"/>
      <c r="AFP149" s="19"/>
      <c r="AFQ149" s="19"/>
      <c r="AFR149" s="19"/>
      <c r="AFS149" s="19"/>
      <c r="AFT149" s="19"/>
      <c r="AFU149" s="19"/>
      <c r="AFV149" s="19"/>
      <c r="AFW149" s="19"/>
      <c r="AFX149" s="19"/>
      <c r="AFY149" s="19"/>
      <c r="AFZ149" s="19"/>
      <c r="AGA149" s="19"/>
      <c r="AGB149" s="19"/>
      <c r="AGC149" s="19"/>
      <c r="AGD149" s="19"/>
      <c r="AGE149" s="19"/>
      <c r="AGF149" s="19"/>
      <c r="AGG149" s="19"/>
      <c r="AGH149" s="19"/>
      <c r="AGI149" s="19"/>
      <c r="AGJ149" s="19"/>
      <c r="AGK149" s="19"/>
      <c r="AGL149" s="19"/>
      <c r="AGM149" s="19"/>
      <c r="AGN149" s="19"/>
      <c r="AGO149" s="19"/>
      <c r="AGP149" s="19"/>
      <c r="AGQ149" s="19"/>
      <c r="AGR149" s="19"/>
      <c r="AGS149" s="19"/>
      <c r="AGT149" s="19"/>
      <c r="AGU149" s="19"/>
      <c r="AGV149" s="19"/>
      <c r="AGW149" s="19"/>
      <c r="AGX149" s="19"/>
      <c r="AGY149" s="19"/>
      <c r="AGZ149" s="19"/>
      <c r="AHA149" s="19"/>
      <c r="AHB149" s="19"/>
      <c r="AHC149" s="19"/>
      <c r="AHD149" s="19"/>
      <c r="AHE149" s="19"/>
      <c r="AHF149" s="19"/>
      <c r="AHG149" s="19"/>
      <c r="AHH149" s="19"/>
      <c r="AHI149" s="19"/>
      <c r="AHJ149" s="19"/>
      <c r="AHK149" s="19"/>
      <c r="AHL149" s="19"/>
      <c r="AHM149" s="19"/>
      <c r="AHN149" s="19"/>
      <c r="AHO149" s="19"/>
      <c r="AHP149" s="19"/>
      <c r="AHQ149" s="19"/>
      <c r="AHR149" s="19"/>
      <c r="AHS149" s="19"/>
      <c r="AHT149" s="19"/>
      <c r="AHU149" s="19"/>
      <c r="AHV149" s="19"/>
      <c r="AHW149" s="19"/>
      <c r="AHX149" s="19"/>
      <c r="AHY149" s="19"/>
      <c r="AHZ149" s="19"/>
      <c r="AIA149" s="19"/>
      <c r="AIB149" s="19"/>
      <c r="AIC149" s="19"/>
      <c r="AID149" s="19"/>
      <c r="AIE149" s="19"/>
      <c r="AIF149" s="19"/>
      <c r="AIG149" s="19"/>
      <c r="AIH149" s="19"/>
      <c r="AII149" s="19"/>
      <c r="AIJ149" s="19"/>
      <c r="AIK149" s="19"/>
      <c r="AIL149" s="19"/>
      <c r="AIM149" s="19"/>
      <c r="AIN149" s="19"/>
      <c r="AIO149" s="19"/>
      <c r="AIP149" s="19"/>
      <c r="AIQ149" s="19"/>
      <c r="AIR149" s="19"/>
      <c r="AIS149" s="19"/>
      <c r="AIT149" s="19"/>
      <c r="AIU149" s="19"/>
      <c r="AIV149" s="19"/>
      <c r="AIW149" s="19"/>
      <c r="AIX149" s="19"/>
      <c r="AIY149" s="19"/>
      <c r="AIZ149" s="19"/>
      <c r="AJA149" s="19"/>
      <c r="AJB149" s="19"/>
      <c r="AJC149" s="19"/>
      <c r="AJD149" s="19"/>
      <c r="AJE149" s="19"/>
      <c r="AJF149" s="19"/>
      <c r="AJG149" s="19"/>
      <c r="AJH149" s="19"/>
      <c r="AJI149" s="19"/>
      <c r="AJJ149" s="19"/>
      <c r="AJK149" s="19"/>
      <c r="AJL149" s="19"/>
      <c r="AJM149" s="19"/>
      <c r="AJN149" s="19"/>
      <c r="AJO149" s="19"/>
      <c r="AJP149" s="19"/>
      <c r="AJQ149" s="19"/>
      <c r="AJR149" s="19"/>
      <c r="AJS149" s="19"/>
      <c r="AJT149" s="19"/>
      <c r="AJU149" s="19"/>
      <c r="AJV149" s="19"/>
      <c r="AJW149" s="19"/>
      <c r="AJX149" s="19"/>
      <c r="AJY149" s="19"/>
      <c r="AJZ149" s="19"/>
      <c r="AKA149" s="19"/>
      <c r="AKB149" s="19"/>
      <c r="AKC149" s="19"/>
      <c r="AKD149" s="19"/>
      <c r="AKE149" s="19"/>
      <c r="AKF149" s="19"/>
      <c r="AKG149" s="19"/>
      <c r="AKH149" s="19"/>
      <c r="AKI149" s="19"/>
      <c r="AKJ149" s="19"/>
      <c r="AKK149" s="19"/>
      <c r="AKL149" s="19"/>
      <c r="AKM149" s="19"/>
      <c r="AKN149" s="19"/>
      <c r="AKO149" s="19"/>
      <c r="AKP149" s="19"/>
      <c r="AKQ149" s="19"/>
      <c r="AKR149" s="19"/>
      <c r="AKS149" s="19"/>
      <c r="AKT149" s="19"/>
      <c r="AKU149" s="19"/>
      <c r="AKV149" s="19"/>
      <c r="AKW149" s="19"/>
      <c r="AKX149" s="19"/>
      <c r="AKY149" s="19"/>
      <c r="AKZ149" s="19"/>
      <c r="ALA149" s="19"/>
      <c r="ALB149" s="19"/>
      <c r="ALC149" s="19"/>
      <c r="ALD149" s="19"/>
      <c r="ALE149" s="19"/>
      <c r="ALF149" s="19"/>
      <c r="ALG149" s="19"/>
      <c r="ALH149" s="19"/>
      <c r="ALI149" s="19"/>
      <c r="ALJ149" s="19"/>
      <c r="ALK149" s="19"/>
      <c r="ALL149" s="19"/>
      <c r="ALM149" s="19"/>
      <c r="ALN149" s="19"/>
      <c r="ALO149" s="19"/>
      <c r="ALP149" s="19"/>
      <c r="ALQ149" s="19"/>
      <c r="ALR149" s="19"/>
      <c r="ALS149" s="19"/>
      <c r="ALT149" s="19"/>
      <c r="ALU149" s="19"/>
      <c r="ALV149" s="19"/>
      <c r="ALW149" s="19"/>
      <c r="ALX149" s="19"/>
      <c r="ALY149" s="19"/>
      <c r="ALZ149" s="19"/>
      <c r="AMA149" s="19"/>
      <c r="AMB149" s="19"/>
      <c r="AMC149" s="19"/>
      <c r="AMD149" s="19"/>
      <c r="AME149" s="19"/>
      <c r="AMF149" s="19"/>
      <c r="AMG149" s="19"/>
      <c r="AMH149" s="19"/>
      <c r="AMI149" s="19"/>
      <c r="AMJ149" s="19"/>
    </row>
    <row r="150" spans="1:1025" ht="13.7" customHeight="1" x14ac:dyDescent="0.25">
      <c r="A150" s="27">
        <v>215</v>
      </c>
      <c r="B150" s="20" t="s">
        <v>991</v>
      </c>
      <c r="C150" s="20" t="s">
        <v>968</v>
      </c>
      <c r="D150" s="21" t="s">
        <v>992</v>
      </c>
      <c r="E150" s="35">
        <f>IF(ISNUMBER(SEARCH("_25",D150)), 1, 0)</f>
        <v>0</v>
      </c>
      <c r="F150" s="22" t="s">
        <v>970</v>
      </c>
      <c r="G150" s="22" t="s">
        <v>993</v>
      </c>
      <c r="H150" s="22">
        <v>2022</v>
      </c>
      <c r="I150" s="22" t="s">
        <v>775</v>
      </c>
      <c r="J150" s="22" t="s">
        <v>972</v>
      </c>
      <c r="K150" s="22" t="s">
        <v>2712</v>
      </c>
      <c r="L150" s="22" t="s">
        <v>994</v>
      </c>
      <c r="M150" s="22" t="s">
        <v>993</v>
      </c>
      <c r="O150" s="22" t="s">
        <v>52</v>
      </c>
      <c r="P150" s="22" t="s">
        <v>52</v>
      </c>
      <c r="Q150" s="22" t="s">
        <v>2111</v>
      </c>
      <c r="R150" s="22" t="s">
        <v>2112</v>
      </c>
      <c r="S150" s="22">
        <v>4674</v>
      </c>
      <c r="T150" s="22" t="s">
        <v>55</v>
      </c>
      <c r="U150" s="22" t="s">
        <v>56</v>
      </c>
      <c r="V150" s="22" t="s">
        <v>2581</v>
      </c>
      <c r="W150" s="22" t="s">
        <v>2113</v>
      </c>
      <c r="Y150" s="22" t="s">
        <v>57</v>
      </c>
      <c r="Z150" s="22" t="s">
        <v>58</v>
      </c>
      <c r="AA150" s="22" t="s">
        <v>2060</v>
      </c>
      <c r="AB150" s="22" t="s">
        <v>2384</v>
      </c>
      <c r="AG150" s="22" t="s">
        <v>2586</v>
      </c>
      <c r="AI150" s="23" t="s">
        <v>60</v>
      </c>
      <c r="AJ150" s="23" t="s">
        <v>60</v>
      </c>
      <c r="AU150" s="24" t="str">
        <f>VLOOKUP(J150,COD!$B$4:$D$22,3,FALSE())</f>
        <v>004</v>
      </c>
      <c r="AV150" s="25" t="str">
        <f>VLOOKUP(Y150,COD!$B$42:$D$53,3,FALSE())</f>
        <v>006</v>
      </c>
      <c r="AW150" s="25" t="str">
        <f>VLOOKUP(Z150,COD!$B$26:$D$38,3,FALSE())</f>
        <v>012</v>
      </c>
      <c r="AX150" s="25" t="str">
        <f>VLOOKUP(AA150,COD!$B$57:$D$64,3,FALSE())</f>
        <v>001</v>
      </c>
      <c r="AY150" s="25" t="str">
        <f>VLOOKUP(AI150,COD!$B$69:$D$97,3,FALSE())</f>
        <v>004</v>
      </c>
      <c r="AZ150" s="25" t="str">
        <f>VLOOKUP(AJ150,COD!$B$69:$D$97,3,FALSE())</f>
        <v>004</v>
      </c>
      <c r="BB150" s="36"/>
      <c r="BC150" s="36"/>
      <c r="BD150" s="36"/>
      <c r="BE150" s="36"/>
      <c r="BF150" s="36"/>
      <c r="BG150" s="36"/>
      <c r="BH150" s="36"/>
      <c r="BI150" s="36"/>
      <c r="BJ150" s="36"/>
      <c r="BK150" s="36"/>
      <c r="BL150" s="36"/>
      <c r="BM150" s="36"/>
      <c r="BN150" s="36"/>
      <c r="BO150" s="36"/>
      <c r="BP150" s="36"/>
      <c r="BQ150" s="36"/>
      <c r="BR150" s="36"/>
      <c r="BS150" s="36"/>
      <c r="BT150" s="36"/>
      <c r="BU150" s="36"/>
      <c r="BV150" s="36"/>
      <c r="BW150" s="36"/>
      <c r="BX150" s="36"/>
      <c r="BY150" s="36"/>
      <c r="BZ150" s="36"/>
      <c r="CA150" s="36"/>
      <c r="CB150" s="36"/>
      <c r="CC150" s="36"/>
      <c r="CD150" s="36"/>
      <c r="CE150" s="36"/>
      <c r="CF150" s="36"/>
      <c r="CG150" s="36"/>
      <c r="CH150" s="36"/>
      <c r="CI150" s="36"/>
      <c r="CJ150" s="36"/>
      <c r="CK150" s="36"/>
      <c r="CL150" s="36"/>
      <c r="CM150" s="36"/>
      <c r="CN150" s="36"/>
      <c r="CO150" s="36"/>
      <c r="CP150" s="36"/>
      <c r="CQ150" s="36"/>
      <c r="CR150" s="36"/>
      <c r="CS150" s="36"/>
      <c r="CT150" s="36"/>
      <c r="CU150" s="36"/>
      <c r="CV150" s="36"/>
      <c r="CW150" s="36"/>
      <c r="CX150" s="36"/>
      <c r="CY150" s="36"/>
      <c r="CZ150" s="36"/>
      <c r="DA150" s="36"/>
      <c r="DB150" s="36"/>
      <c r="DC150" s="36"/>
      <c r="DD150" s="36"/>
      <c r="DE150" s="36"/>
      <c r="DF150" s="36"/>
      <c r="DG150" s="36"/>
      <c r="DH150" s="36"/>
      <c r="DI150" s="36"/>
      <c r="DJ150" s="36"/>
      <c r="DK150" s="36"/>
      <c r="DL150" s="36"/>
      <c r="DM150" s="36"/>
      <c r="DN150" s="36"/>
      <c r="DO150" s="36"/>
      <c r="DP150" s="36"/>
      <c r="DQ150" s="36"/>
      <c r="DR150" s="36"/>
      <c r="DS150" s="36"/>
      <c r="DT150" s="36"/>
      <c r="DU150" s="36"/>
      <c r="DV150" s="36"/>
      <c r="DW150" s="36"/>
      <c r="DX150" s="36"/>
      <c r="DY150" s="36"/>
      <c r="DZ150" s="36"/>
      <c r="EA150" s="36"/>
      <c r="EB150" s="36"/>
      <c r="EC150" s="36"/>
      <c r="ED150" s="36"/>
      <c r="EE150" s="36"/>
      <c r="EF150" s="36"/>
      <c r="EG150" s="36"/>
      <c r="EH150" s="36"/>
      <c r="EI150" s="36"/>
      <c r="EJ150" s="36"/>
      <c r="EK150" s="36"/>
      <c r="EL150" s="36"/>
      <c r="EM150" s="36"/>
      <c r="EN150" s="36"/>
      <c r="EO150" s="36"/>
      <c r="EP150" s="36"/>
      <c r="EQ150" s="36"/>
      <c r="ER150" s="36"/>
      <c r="ES150" s="36"/>
      <c r="ET150" s="36"/>
      <c r="EU150" s="36"/>
      <c r="EV150" s="36"/>
      <c r="EW150" s="36"/>
      <c r="EX150" s="36"/>
      <c r="EY150" s="36"/>
      <c r="EZ150" s="36"/>
      <c r="FA150" s="36"/>
      <c r="FB150" s="36"/>
      <c r="FC150" s="36"/>
      <c r="FD150" s="36"/>
      <c r="FE150" s="36"/>
      <c r="FF150" s="36"/>
      <c r="FG150" s="36"/>
      <c r="FH150" s="36"/>
      <c r="FI150" s="36"/>
      <c r="FJ150" s="36"/>
      <c r="FK150" s="36"/>
      <c r="FL150" s="36"/>
      <c r="FM150" s="36"/>
      <c r="FN150" s="36"/>
      <c r="FO150" s="36"/>
      <c r="FP150" s="36"/>
      <c r="FQ150" s="36"/>
      <c r="FR150" s="36"/>
      <c r="FS150" s="36"/>
      <c r="FT150" s="36"/>
      <c r="FU150" s="36"/>
      <c r="FV150" s="36"/>
      <c r="FW150" s="36"/>
      <c r="FX150" s="36"/>
      <c r="FY150" s="36"/>
      <c r="FZ150" s="36"/>
      <c r="GA150" s="36"/>
      <c r="GB150" s="36"/>
      <c r="GC150" s="36"/>
      <c r="GD150" s="36"/>
      <c r="GE150" s="36"/>
      <c r="GF150" s="36"/>
      <c r="GG150" s="36"/>
      <c r="GH150" s="36"/>
      <c r="GI150" s="36"/>
      <c r="GJ150" s="36"/>
      <c r="GK150" s="36"/>
      <c r="GL150" s="36"/>
      <c r="GM150" s="36"/>
      <c r="GN150" s="36"/>
      <c r="GO150" s="36"/>
      <c r="GP150" s="36"/>
      <c r="GQ150" s="36"/>
      <c r="GR150" s="36"/>
      <c r="GS150" s="36"/>
      <c r="GT150" s="36"/>
      <c r="GU150" s="36"/>
      <c r="GV150" s="36"/>
      <c r="GW150" s="36"/>
      <c r="GX150" s="36"/>
      <c r="GY150" s="36"/>
      <c r="GZ150" s="36"/>
      <c r="HA150" s="36"/>
      <c r="HB150" s="36"/>
      <c r="HC150" s="36"/>
      <c r="HD150" s="36"/>
      <c r="HE150" s="36"/>
      <c r="HF150" s="36"/>
      <c r="HG150" s="36"/>
      <c r="HH150" s="36"/>
      <c r="HI150" s="36"/>
      <c r="HJ150" s="36"/>
      <c r="HK150" s="36"/>
      <c r="HL150" s="36"/>
      <c r="HM150" s="36"/>
      <c r="HN150" s="36"/>
      <c r="HO150" s="36"/>
      <c r="HP150" s="36"/>
      <c r="HQ150" s="36"/>
      <c r="HR150" s="36"/>
      <c r="HS150" s="36"/>
      <c r="HT150" s="36"/>
      <c r="HU150" s="36"/>
      <c r="HV150" s="36"/>
      <c r="HW150" s="36"/>
      <c r="HX150" s="36"/>
      <c r="HY150" s="36"/>
      <c r="HZ150" s="36"/>
      <c r="IA150" s="36"/>
      <c r="IB150" s="36"/>
      <c r="IC150" s="36"/>
      <c r="ID150" s="36"/>
      <c r="IE150" s="36"/>
      <c r="IF150" s="36"/>
      <c r="IG150" s="36"/>
      <c r="IH150" s="36"/>
      <c r="II150" s="36"/>
      <c r="IJ150" s="36"/>
      <c r="IK150" s="36"/>
      <c r="IL150" s="36"/>
      <c r="IM150" s="36"/>
      <c r="IN150" s="36"/>
      <c r="IO150" s="36"/>
      <c r="IP150" s="36"/>
      <c r="IQ150" s="36"/>
      <c r="IR150" s="36"/>
      <c r="IS150" s="36"/>
      <c r="IT150" s="36"/>
      <c r="IU150" s="36"/>
      <c r="IV150" s="36"/>
      <c r="IW150" s="36"/>
      <c r="IX150" s="36"/>
      <c r="IY150" s="36"/>
      <c r="IZ150" s="36"/>
      <c r="JA150" s="36"/>
      <c r="JB150" s="36"/>
      <c r="JC150" s="36"/>
      <c r="JD150" s="36"/>
      <c r="JE150" s="36"/>
      <c r="JF150" s="36"/>
      <c r="JG150" s="36"/>
      <c r="JH150" s="36"/>
      <c r="JI150" s="36"/>
      <c r="JJ150" s="36"/>
      <c r="JK150" s="36"/>
      <c r="JL150" s="36"/>
      <c r="JM150" s="36"/>
      <c r="JN150" s="36"/>
      <c r="JO150" s="36"/>
      <c r="JP150" s="36"/>
      <c r="JQ150" s="36"/>
      <c r="JR150" s="36"/>
      <c r="JS150" s="36"/>
      <c r="JT150" s="36"/>
      <c r="JU150" s="36"/>
      <c r="JV150" s="36"/>
      <c r="JW150" s="36"/>
      <c r="JX150" s="36"/>
      <c r="JY150" s="36"/>
      <c r="JZ150" s="36"/>
      <c r="KA150" s="36"/>
      <c r="KB150" s="36"/>
      <c r="KC150" s="36"/>
      <c r="KD150" s="36"/>
      <c r="KE150" s="36"/>
      <c r="KF150" s="36"/>
      <c r="KG150" s="36"/>
      <c r="KH150" s="36"/>
      <c r="KI150" s="36"/>
      <c r="KJ150" s="36"/>
      <c r="KK150" s="36"/>
      <c r="KL150" s="36"/>
      <c r="KM150" s="36"/>
      <c r="KN150" s="36"/>
      <c r="KO150" s="36"/>
      <c r="KP150" s="36"/>
      <c r="KQ150" s="36"/>
      <c r="KR150" s="36"/>
      <c r="KS150" s="36"/>
      <c r="KT150" s="36"/>
      <c r="KU150" s="36"/>
      <c r="KV150" s="36"/>
      <c r="KW150" s="36"/>
      <c r="KX150" s="36"/>
      <c r="KY150" s="36"/>
      <c r="KZ150" s="36"/>
      <c r="LA150" s="36"/>
      <c r="LB150" s="36"/>
      <c r="LC150" s="36"/>
      <c r="LD150" s="36"/>
      <c r="LE150" s="36"/>
      <c r="LF150" s="36"/>
      <c r="LG150" s="36"/>
      <c r="LH150" s="36"/>
      <c r="LI150" s="36"/>
      <c r="LJ150" s="36"/>
      <c r="LK150" s="36"/>
      <c r="LL150" s="36"/>
      <c r="LM150" s="36"/>
      <c r="LN150" s="36"/>
      <c r="LO150" s="36"/>
      <c r="LP150" s="36"/>
      <c r="LQ150" s="36"/>
      <c r="LR150" s="36"/>
      <c r="LS150" s="36"/>
      <c r="LT150" s="36"/>
      <c r="LU150" s="36"/>
      <c r="LV150" s="36"/>
      <c r="LW150" s="36"/>
      <c r="LX150" s="36"/>
      <c r="LY150" s="36"/>
      <c r="LZ150" s="36"/>
      <c r="MA150" s="36"/>
      <c r="MB150" s="36"/>
      <c r="MC150" s="36"/>
      <c r="MD150" s="36"/>
      <c r="ME150" s="36"/>
      <c r="MF150" s="36"/>
      <c r="MG150" s="36"/>
      <c r="MH150" s="36"/>
      <c r="MI150" s="36"/>
      <c r="MJ150" s="36"/>
      <c r="MK150" s="36"/>
      <c r="ML150" s="36"/>
      <c r="MM150" s="36"/>
      <c r="MN150" s="36"/>
      <c r="MO150" s="36"/>
      <c r="MP150" s="36"/>
      <c r="MQ150" s="36"/>
      <c r="MR150" s="36"/>
      <c r="MS150" s="36"/>
      <c r="MT150" s="36"/>
      <c r="MU150" s="36"/>
      <c r="MV150" s="36"/>
      <c r="MW150" s="36"/>
      <c r="MX150" s="36"/>
      <c r="MY150" s="36"/>
      <c r="MZ150" s="36"/>
      <c r="NA150" s="36"/>
      <c r="NB150" s="36"/>
      <c r="NC150" s="36"/>
      <c r="ND150" s="36"/>
      <c r="NE150" s="36"/>
      <c r="NF150" s="36"/>
      <c r="NG150" s="36"/>
      <c r="NH150" s="36"/>
      <c r="NI150" s="36"/>
      <c r="NJ150" s="36"/>
      <c r="NK150" s="36"/>
      <c r="NL150" s="36"/>
      <c r="NM150" s="36"/>
      <c r="NN150" s="36"/>
      <c r="NO150" s="36"/>
      <c r="NP150" s="36"/>
      <c r="NQ150" s="36"/>
      <c r="NR150" s="36"/>
      <c r="NS150" s="36"/>
      <c r="NT150" s="36"/>
      <c r="NU150" s="36"/>
      <c r="NV150" s="36"/>
      <c r="NW150" s="36"/>
      <c r="NX150" s="36"/>
      <c r="NY150" s="36"/>
      <c r="NZ150" s="36"/>
      <c r="OA150" s="36"/>
      <c r="OB150" s="36"/>
      <c r="OC150" s="36"/>
      <c r="OD150" s="36"/>
      <c r="OE150" s="36"/>
      <c r="OF150" s="36"/>
      <c r="OG150" s="36"/>
      <c r="OH150" s="36"/>
      <c r="OI150" s="36"/>
      <c r="OJ150" s="36"/>
      <c r="OK150" s="36"/>
      <c r="OL150" s="36"/>
      <c r="OM150" s="36"/>
      <c r="ON150" s="36"/>
      <c r="OO150" s="36"/>
      <c r="OP150" s="36"/>
      <c r="OQ150" s="36"/>
      <c r="OR150" s="36"/>
      <c r="OS150" s="36"/>
      <c r="OT150" s="36"/>
      <c r="OU150" s="36"/>
      <c r="OV150" s="36"/>
      <c r="OW150" s="36"/>
      <c r="OX150" s="36"/>
      <c r="OY150" s="36"/>
      <c r="OZ150" s="36"/>
      <c r="PA150" s="36"/>
      <c r="PB150" s="36"/>
      <c r="PC150" s="36"/>
      <c r="PD150" s="36"/>
      <c r="PE150" s="36"/>
      <c r="PF150" s="36"/>
      <c r="PG150" s="36"/>
      <c r="PH150" s="36"/>
      <c r="PI150" s="36"/>
      <c r="PJ150" s="36"/>
      <c r="PK150" s="36"/>
      <c r="PL150" s="36"/>
      <c r="PM150" s="36"/>
      <c r="PN150" s="36"/>
      <c r="PO150" s="36"/>
      <c r="PP150" s="36"/>
      <c r="PQ150" s="36"/>
      <c r="PR150" s="36"/>
      <c r="PS150" s="36"/>
      <c r="PT150" s="36"/>
      <c r="PU150" s="36"/>
      <c r="PV150" s="36"/>
      <c r="PW150" s="36"/>
      <c r="PX150" s="36"/>
      <c r="PY150" s="36"/>
      <c r="PZ150" s="36"/>
      <c r="QA150" s="36"/>
      <c r="QB150" s="36"/>
      <c r="QC150" s="36"/>
      <c r="QD150" s="36"/>
      <c r="QE150" s="36"/>
      <c r="QF150" s="36"/>
      <c r="QG150" s="36"/>
      <c r="QH150" s="36"/>
      <c r="QI150" s="36"/>
      <c r="QJ150" s="36"/>
      <c r="QK150" s="36"/>
      <c r="QL150" s="36"/>
      <c r="QM150" s="36"/>
      <c r="QN150" s="36"/>
      <c r="QO150" s="36"/>
      <c r="QP150" s="36"/>
      <c r="QQ150" s="36"/>
      <c r="QR150" s="36"/>
      <c r="QS150" s="36"/>
      <c r="QT150" s="36"/>
      <c r="QU150" s="36"/>
      <c r="QV150" s="36"/>
      <c r="QW150" s="36"/>
      <c r="QX150" s="36"/>
      <c r="QY150" s="36"/>
      <c r="QZ150" s="36"/>
      <c r="RA150" s="36"/>
      <c r="RB150" s="36"/>
      <c r="RC150" s="36"/>
      <c r="RD150" s="36"/>
      <c r="RE150" s="36"/>
      <c r="RF150" s="36"/>
      <c r="RG150" s="36"/>
      <c r="RH150" s="36"/>
      <c r="RI150" s="36"/>
      <c r="RJ150" s="36"/>
      <c r="RK150" s="36"/>
      <c r="RL150" s="36"/>
      <c r="RM150" s="36"/>
      <c r="RN150" s="36"/>
      <c r="RO150" s="36"/>
      <c r="RP150" s="36"/>
      <c r="RQ150" s="36"/>
      <c r="RR150" s="36"/>
      <c r="RS150" s="36"/>
      <c r="RT150" s="36"/>
      <c r="RU150" s="36"/>
      <c r="RV150" s="36"/>
      <c r="RW150" s="36"/>
      <c r="RX150" s="36"/>
      <c r="RY150" s="36"/>
      <c r="RZ150" s="36"/>
      <c r="SA150" s="36"/>
      <c r="SB150" s="36"/>
      <c r="SC150" s="36"/>
      <c r="SD150" s="36"/>
      <c r="SE150" s="36"/>
      <c r="SF150" s="36"/>
      <c r="SG150" s="36"/>
      <c r="SH150" s="36"/>
      <c r="SI150" s="36"/>
      <c r="SJ150" s="36"/>
      <c r="SK150" s="36"/>
      <c r="SL150" s="36"/>
      <c r="SM150" s="36"/>
      <c r="SN150" s="36"/>
      <c r="SO150" s="36"/>
      <c r="SP150" s="36"/>
      <c r="SQ150" s="36"/>
      <c r="SR150" s="36"/>
      <c r="SS150" s="36"/>
      <c r="ST150" s="36"/>
      <c r="SU150" s="36"/>
      <c r="SV150" s="36"/>
      <c r="SW150" s="36"/>
      <c r="SX150" s="36"/>
      <c r="SY150" s="36"/>
      <c r="SZ150" s="36"/>
      <c r="TA150" s="36"/>
      <c r="TB150" s="36"/>
      <c r="TC150" s="36"/>
      <c r="TD150" s="36"/>
      <c r="TE150" s="36"/>
      <c r="TF150" s="36"/>
      <c r="TG150" s="36"/>
      <c r="TH150" s="36"/>
      <c r="TI150" s="36"/>
      <c r="TJ150" s="36"/>
      <c r="TK150" s="36"/>
      <c r="TL150" s="36"/>
      <c r="TM150" s="36"/>
      <c r="TN150" s="36"/>
      <c r="TO150" s="36"/>
      <c r="TP150" s="36"/>
      <c r="TQ150" s="36"/>
      <c r="TR150" s="36"/>
      <c r="TS150" s="36"/>
      <c r="TT150" s="36"/>
      <c r="TU150" s="36"/>
      <c r="TV150" s="36"/>
      <c r="TW150" s="36"/>
      <c r="TX150" s="36"/>
      <c r="TY150" s="36"/>
      <c r="TZ150" s="36"/>
      <c r="UA150" s="36"/>
      <c r="UB150" s="36"/>
      <c r="UC150" s="36"/>
      <c r="UD150" s="36"/>
      <c r="UE150" s="36"/>
      <c r="UF150" s="36"/>
      <c r="UG150" s="36"/>
      <c r="UH150" s="36"/>
      <c r="UI150" s="36"/>
      <c r="UJ150" s="36"/>
      <c r="UK150" s="36"/>
      <c r="UL150" s="36"/>
      <c r="UM150" s="36"/>
      <c r="UN150" s="36"/>
      <c r="UO150" s="36"/>
      <c r="UP150" s="36"/>
      <c r="UQ150" s="36"/>
      <c r="UR150" s="36"/>
      <c r="US150" s="36"/>
      <c r="UT150" s="36"/>
      <c r="UU150" s="36"/>
      <c r="UV150" s="36"/>
      <c r="UW150" s="36"/>
      <c r="UX150" s="36"/>
      <c r="UY150" s="36"/>
      <c r="UZ150" s="36"/>
      <c r="VA150" s="36"/>
      <c r="VB150" s="36"/>
      <c r="VC150" s="36"/>
      <c r="VD150" s="36"/>
      <c r="VE150" s="36"/>
      <c r="VF150" s="36"/>
      <c r="VG150" s="36"/>
      <c r="VH150" s="36"/>
      <c r="VI150" s="36"/>
      <c r="VJ150" s="36"/>
      <c r="VK150" s="36"/>
      <c r="VL150" s="36"/>
      <c r="VM150" s="36"/>
      <c r="VN150" s="36"/>
      <c r="VO150" s="36"/>
      <c r="VP150" s="36"/>
      <c r="VQ150" s="36"/>
      <c r="VR150" s="36"/>
      <c r="VS150" s="36"/>
      <c r="VT150" s="36"/>
      <c r="VU150" s="36"/>
      <c r="VV150" s="36"/>
      <c r="VW150" s="36"/>
      <c r="VX150" s="36"/>
      <c r="VY150" s="36"/>
      <c r="VZ150" s="36"/>
      <c r="WA150" s="36"/>
      <c r="WB150" s="36"/>
      <c r="WC150" s="36"/>
      <c r="WD150" s="36"/>
      <c r="WE150" s="36"/>
      <c r="WF150" s="36"/>
      <c r="WG150" s="36"/>
      <c r="WH150" s="36"/>
      <c r="WI150" s="36"/>
      <c r="WJ150" s="36"/>
      <c r="WK150" s="36"/>
      <c r="WL150" s="36"/>
      <c r="WM150" s="36"/>
      <c r="WN150" s="36"/>
      <c r="WO150" s="36"/>
      <c r="WP150" s="36"/>
      <c r="WQ150" s="36"/>
      <c r="WR150" s="36"/>
      <c r="WS150" s="36"/>
      <c r="WT150" s="36"/>
      <c r="WU150" s="36"/>
      <c r="WV150" s="36"/>
      <c r="WW150" s="36"/>
      <c r="WX150" s="36"/>
      <c r="WY150" s="36"/>
      <c r="WZ150" s="36"/>
      <c r="XA150" s="36"/>
      <c r="XB150" s="36"/>
      <c r="XC150" s="36"/>
      <c r="XD150" s="36"/>
      <c r="XE150" s="36"/>
      <c r="XF150" s="36"/>
      <c r="XG150" s="36"/>
      <c r="XH150" s="36"/>
      <c r="XI150" s="36"/>
      <c r="XJ150" s="36"/>
      <c r="XK150" s="36"/>
      <c r="XL150" s="36"/>
      <c r="XM150" s="36"/>
      <c r="XN150" s="36"/>
      <c r="XO150" s="36"/>
      <c r="XP150" s="36"/>
      <c r="XQ150" s="36"/>
      <c r="XR150" s="36"/>
      <c r="XS150" s="36"/>
      <c r="XT150" s="36"/>
      <c r="XU150" s="36"/>
      <c r="XV150" s="36"/>
      <c r="XW150" s="36"/>
      <c r="XX150" s="36"/>
      <c r="XY150" s="36"/>
      <c r="XZ150" s="36"/>
      <c r="YA150" s="36"/>
      <c r="YB150" s="36"/>
      <c r="YC150" s="36"/>
      <c r="YD150" s="36"/>
      <c r="YE150" s="36"/>
      <c r="YF150" s="36"/>
      <c r="YG150" s="36"/>
      <c r="YH150" s="36"/>
      <c r="YI150" s="36"/>
      <c r="YJ150" s="36"/>
      <c r="YK150" s="36"/>
      <c r="YL150" s="36"/>
      <c r="YM150" s="36"/>
      <c r="YN150" s="36"/>
      <c r="YO150" s="36"/>
      <c r="YP150" s="36"/>
      <c r="YQ150" s="36"/>
      <c r="YR150" s="36"/>
      <c r="YS150" s="36"/>
      <c r="YT150" s="36"/>
      <c r="YU150" s="36"/>
      <c r="YV150" s="36"/>
      <c r="YW150" s="36"/>
      <c r="YX150" s="36"/>
      <c r="YY150" s="36"/>
      <c r="YZ150" s="36"/>
      <c r="ZA150" s="36"/>
      <c r="ZB150" s="36"/>
      <c r="ZC150" s="36"/>
      <c r="ZD150" s="36"/>
      <c r="ZE150" s="36"/>
      <c r="ZF150" s="36"/>
      <c r="ZG150" s="36"/>
      <c r="ZH150" s="36"/>
      <c r="ZI150" s="36"/>
      <c r="ZJ150" s="36"/>
      <c r="ZK150" s="36"/>
      <c r="ZL150" s="36"/>
      <c r="ZM150" s="36"/>
      <c r="ZN150" s="36"/>
      <c r="ZO150" s="36"/>
      <c r="ZP150" s="36"/>
      <c r="ZQ150" s="36"/>
      <c r="ZR150" s="36"/>
      <c r="ZS150" s="36"/>
      <c r="ZT150" s="36"/>
      <c r="ZU150" s="36"/>
      <c r="ZV150" s="36"/>
      <c r="ZW150" s="36"/>
      <c r="ZX150" s="36"/>
      <c r="ZY150" s="36"/>
      <c r="ZZ150" s="36"/>
      <c r="AAA150" s="36"/>
      <c r="AAB150" s="36"/>
      <c r="AAC150" s="36"/>
      <c r="AAD150" s="36"/>
      <c r="AAE150" s="36"/>
      <c r="AAF150" s="36"/>
      <c r="AAG150" s="36"/>
      <c r="AAH150" s="36"/>
      <c r="AAI150" s="36"/>
      <c r="AAJ150" s="36"/>
      <c r="AAK150" s="36"/>
      <c r="AAL150" s="36"/>
      <c r="AAM150" s="36"/>
      <c r="AAN150" s="36"/>
      <c r="AAO150" s="36"/>
      <c r="AAP150" s="36"/>
      <c r="AAQ150" s="36"/>
      <c r="AAR150" s="36"/>
      <c r="AAS150" s="36"/>
      <c r="AAT150" s="36"/>
      <c r="AAU150" s="36"/>
      <c r="AAV150" s="36"/>
      <c r="AAW150" s="36"/>
      <c r="AAX150" s="36"/>
      <c r="AAY150" s="36"/>
      <c r="AAZ150" s="36"/>
      <c r="ABA150" s="36"/>
      <c r="ABB150" s="36"/>
      <c r="ABC150" s="36"/>
      <c r="ABD150" s="36"/>
      <c r="ABE150" s="36"/>
      <c r="ABF150" s="36"/>
      <c r="ABG150" s="36"/>
      <c r="ABH150" s="36"/>
      <c r="ABI150" s="36"/>
      <c r="ABJ150" s="36"/>
      <c r="ABK150" s="36"/>
      <c r="ABL150" s="36"/>
      <c r="ABM150" s="36"/>
      <c r="ABN150" s="36"/>
      <c r="ABO150" s="36"/>
      <c r="ABP150" s="36"/>
      <c r="ABQ150" s="36"/>
      <c r="ABR150" s="36"/>
      <c r="ABS150" s="36"/>
      <c r="ABT150" s="36"/>
      <c r="ABU150" s="36"/>
      <c r="ABV150" s="36"/>
      <c r="ABW150" s="36"/>
      <c r="ABX150" s="36"/>
      <c r="ABY150" s="36"/>
      <c r="ABZ150" s="36"/>
      <c r="ACA150" s="36"/>
      <c r="ACB150" s="36"/>
      <c r="ACC150" s="36"/>
      <c r="ACD150" s="36"/>
      <c r="ACE150" s="36"/>
      <c r="ACF150" s="36"/>
      <c r="ACG150" s="36"/>
      <c r="ACH150" s="36"/>
      <c r="ACI150" s="36"/>
      <c r="ACJ150" s="36"/>
      <c r="ACK150" s="36"/>
      <c r="ACL150" s="36"/>
      <c r="ACM150" s="36"/>
      <c r="ACN150" s="36"/>
      <c r="ACO150" s="36"/>
      <c r="ACP150" s="36"/>
      <c r="ACQ150" s="36"/>
      <c r="ACR150" s="36"/>
      <c r="ACS150" s="36"/>
      <c r="ACT150" s="36"/>
      <c r="ACU150" s="36"/>
      <c r="ACV150" s="36"/>
      <c r="ACW150" s="36"/>
      <c r="ACX150" s="36"/>
      <c r="ACY150" s="36"/>
      <c r="ACZ150" s="36"/>
      <c r="ADA150" s="36"/>
      <c r="ADB150" s="36"/>
      <c r="ADC150" s="36"/>
      <c r="ADD150" s="36"/>
      <c r="ADE150" s="36"/>
      <c r="ADF150" s="36"/>
      <c r="ADG150" s="36"/>
      <c r="ADH150" s="36"/>
      <c r="ADI150" s="36"/>
      <c r="ADJ150" s="36"/>
      <c r="ADK150" s="36"/>
      <c r="ADL150" s="36"/>
      <c r="ADM150" s="36"/>
      <c r="ADN150" s="36"/>
      <c r="ADO150" s="36"/>
      <c r="ADP150" s="36"/>
      <c r="ADQ150" s="36"/>
      <c r="ADR150" s="36"/>
      <c r="ADS150" s="36"/>
      <c r="ADT150" s="36"/>
      <c r="ADU150" s="36"/>
      <c r="ADV150" s="36"/>
      <c r="ADW150" s="36"/>
      <c r="ADX150" s="36"/>
      <c r="ADY150" s="36"/>
      <c r="ADZ150" s="36"/>
      <c r="AEA150" s="36"/>
      <c r="AEB150" s="36"/>
      <c r="AEC150" s="36"/>
      <c r="AED150" s="36"/>
      <c r="AEE150" s="36"/>
      <c r="AEF150" s="36"/>
      <c r="AEG150" s="36"/>
      <c r="AEH150" s="36"/>
      <c r="AEI150" s="36"/>
      <c r="AEJ150" s="36"/>
      <c r="AEK150" s="36"/>
      <c r="AEL150" s="36"/>
      <c r="AEM150" s="36"/>
      <c r="AEN150" s="36"/>
      <c r="AEO150" s="36"/>
      <c r="AEP150" s="36"/>
      <c r="AEQ150" s="36"/>
      <c r="AER150" s="36"/>
      <c r="AES150" s="36"/>
      <c r="AET150" s="36"/>
      <c r="AEU150" s="36"/>
      <c r="AEV150" s="36"/>
      <c r="AEW150" s="36"/>
      <c r="AEX150" s="36"/>
      <c r="AEY150" s="36"/>
      <c r="AEZ150" s="36"/>
      <c r="AFA150" s="36"/>
      <c r="AFB150" s="36"/>
      <c r="AFC150" s="36"/>
      <c r="AFD150" s="36"/>
      <c r="AFE150" s="36"/>
      <c r="AFF150" s="36"/>
      <c r="AFG150" s="36"/>
      <c r="AFH150" s="36"/>
      <c r="AFI150" s="36"/>
      <c r="AFJ150" s="36"/>
      <c r="AFK150" s="36"/>
      <c r="AFL150" s="36"/>
      <c r="AFM150" s="36"/>
      <c r="AFN150" s="36"/>
      <c r="AFO150" s="36"/>
      <c r="AFP150" s="36"/>
      <c r="AFQ150" s="36"/>
      <c r="AFR150" s="36"/>
      <c r="AFS150" s="36"/>
      <c r="AFT150" s="36"/>
      <c r="AFU150" s="36"/>
      <c r="AFV150" s="36"/>
      <c r="AFW150" s="36"/>
      <c r="AFX150" s="36"/>
      <c r="AFY150" s="36"/>
      <c r="AFZ150" s="36"/>
      <c r="AGA150" s="36"/>
      <c r="AGB150" s="36"/>
      <c r="AGC150" s="36"/>
      <c r="AGD150" s="36"/>
      <c r="AGE150" s="36"/>
      <c r="AGF150" s="36"/>
      <c r="AGG150" s="36"/>
      <c r="AGH150" s="36"/>
      <c r="AGI150" s="36"/>
      <c r="AGJ150" s="36"/>
      <c r="AGK150" s="36"/>
      <c r="AGL150" s="36"/>
      <c r="AGM150" s="36"/>
      <c r="AGN150" s="36"/>
      <c r="AGO150" s="36"/>
      <c r="AGP150" s="36"/>
      <c r="AGQ150" s="36"/>
      <c r="AGR150" s="36"/>
      <c r="AGS150" s="36"/>
      <c r="AGT150" s="36"/>
      <c r="AGU150" s="36"/>
      <c r="AGV150" s="36"/>
      <c r="AGW150" s="36"/>
      <c r="AGX150" s="36"/>
      <c r="AGY150" s="36"/>
      <c r="AGZ150" s="36"/>
      <c r="AHA150" s="36"/>
      <c r="AHB150" s="36"/>
      <c r="AHC150" s="36"/>
      <c r="AHD150" s="36"/>
      <c r="AHE150" s="36"/>
      <c r="AHF150" s="36"/>
      <c r="AHG150" s="36"/>
      <c r="AHH150" s="36"/>
      <c r="AHI150" s="36"/>
      <c r="AHJ150" s="36"/>
      <c r="AHK150" s="36"/>
      <c r="AHL150" s="36"/>
      <c r="AHM150" s="36"/>
      <c r="AHN150" s="36"/>
      <c r="AHO150" s="36"/>
      <c r="AHP150" s="36"/>
      <c r="AHQ150" s="36"/>
      <c r="AHR150" s="36"/>
      <c r="AHS150" s="36"/>
      <c r="AHT150" s="36"/>
      <c r="AHU150" s="36"/>
      <c r="AHV150" s="36"/>
      <c r="AHW150" s="36"/>
      <c r="AHX150" s="36"/>
      <c r="AHY150" s="36"/>
      <c r="AHZ150" s="36"/>
      <c r="AIA150" s="36"/>
      <c r="AIB150" s="36"/>
      <c r="AIC150" s="36"/>
      <c r="AID150" s="36"/>
      <c r="AIE150" s="36"/>
      <c r="AIF150" s="36"/>
      <c r="AIG150" s="36"/>
      <c r="AIH150" s="36"/>
      <c r="AII150" s="36"/>
      <c r="AIJ150" s="36"/>
      <c r="AIK150" s="36"/>
      <c r="AIL150" s="36"/>
      <c r="AIM150" s="36"/>
      <c r="AIN150" s="36"/>
      <c r="AIO150" s="36"/>
      <c r="AIP150" s="36"/>
      <c r="AIQ150" s="36"/>
      <c r="AIR150" s="36"/>
      <c r="AIS150" s="36"/>
      <c r="AIT150" s="36"/>
      <c r="AIU150" s="36"/>
      <c r="AIV150" s="36"/>
      <c r="AIW150" s="36"/>
      <c r="AIX150" s="36"/>
      <c r="AIY150" s="36"/>
      <c r="AIZ150" s="36"/>
      <c r="AJA150" s="36"/>
      <c r="AJB150" s="36"/>
      <c r="AJC150" s="36"/>
      <c r="AJD150" s="36"/>
      <c r="AJE150" s="36"/>
      <c r="AJF150" s="36"/>
      <c r="AJG150" s="36"/>
      <c r="AJH150" s="36"/>
      <c r="AJI150" s="36"/>
      <c r="AJJ150" s="36"/>
      <c r="AJK150" s="36"/>
      <c r="AJL150" s="36"/>
      <c r="AJM150" s="36"/>
      <c r="AJN150" s="36"/>
      <c r="AJO150" s="36"/>
      <c r="AJP150" s="36"/>
      <c r="AJQ150" s="36"/>
      <c r="AJR150" s="36"/>
      <c r="AJS150" s="36"/>
      <c r="AJT150" s="36"/>
      <c r="AJU150" s="36"/>
      <c r="AJV150" s="36"/>
      <c r="AJW150" s="36"/>
      <c r="AJX150" s="36"/>
      <c r="AJY150" s="36"/>
      <c r="AJZ150" s="36"/>
      <c r="AKA150" s="36"/>
      <c r="AKB150" s="36"/>
      <c r="AKC150" s="36"/>
      <c r="AKD150" s="36"/>
      <c r="AKE150" s="36"/>
      <c r="AKF150" s="36"/>
      <c r="AKG150" s="36"/>
      <c r="AKH150" s="36"/>
      <c r="AKI150" s="36"/>
      <c r="AKJ150" s="36"/>
      <c r="AKK150" s="36"/>
      <c r="AKL150" s="36"/>
      <c r="AKM150" s="36"/>
      <c r="AKN150" s="36"/>
      <c r="AKO150" s="36"/>
      <c r="AKP150" s="36"/>
      <c r="AKQ150" s="36"/>
      <c r="AKR150" s="36"/>
      <c r="AKS150" s="36"/>
      <c r="AKT150" s="36"/>
      <c r="AKU150" s="36"/>
      <c r="AKV150" s="36"/>
      <c r="AKW150" s="36"/>
      <c r="AKX150" s="36"/>
      <c r="AKY150" s="36"/>
      <c r="AKZ150" s="36"/>
      <c r="ALA150" s="36"/>
      <c r="ALB150" s="36"/>
      <c r="ALC150" s="36"/>
      <c r="ALD150" s="36"/>
      <c r="ALE150" s="36"/>
      <c r="ALF150" s="36"/>
      <c r="ALG150" s="36"/>
      <c r="ALH150" s="36"/>
      <c r="ALI150" s="36"/>
      <c r="ALJ150" s="36"/>
      <c r="ALK150" s="36"/>
      <c r="ALL150" s="36"/>
      <c r="ALM150" s="36"/>
      <c r="ALN150" s="36"/>
      <c r="ALO150" s="36"/>
      <c r="ALP150" s="36"/>
      <c r="ALQ150" s="36"/>
      <c r="ALR150" s="36"/>
      <c r="ALS150" s="36"/>
      <c r="ALT150" s="36"/>
      <c r="ALU150" s="36"/>
      <c r="ALV150" s="36"/>
      <c r="ALW150" s="36"/>
      <c r="ALX150" s="36"/>
      <c r="ALY150" s="36"/>
      <c r="ALZ150" s="36"/>
      <c r="AMA150" s="36"/>
      <c r="AMB150" s="36"/>
      <c r="AMC150" s="36"/>
      <c r="AMD150" s="36"/>
      <c r="AME150" s="36"/>
      <c r="AMF150" s="36"/>
      <c r="AMG150" s="36"/>
      <c r="AMH150" s="36"/>
      <c r="AMI150" s="36"/>
      <c r="AMJ150" s="36"/>
      <c r="AMK150" s="37"/>
    </row>
    <row r="151" spans="1:1025" ht="13.7" customHeight="1" x14ac:dyDescent="0.25">
      <c r="A151" s="27">
        <v>257</v>
      </c>
      <c r="B151" s="20" t="s">
        <v>1153</v>
      </c>
      <c r="C151" s="20" t="s">
        <v>968</v>
      </c>
      <c r="D151" s="21" t="s">
        <v>1154</v>
      </c>
      <c r="E151" s="35">
        <f>IF(ISNUMBER(SEARCH("_25",D151)), 1, 0)</f>
        <v>0</v>
      </c>
      <c r="F151" s="22" t="s">
        <v>970</v>
      </c>
      <c r="G151" s="22" t="s">
        <v>1155</v>
      </c>
      <c r="H151" s="22">
        <v>2022</v>
      </c>
      <c r="I151" s="22" t="s">
        <v>775</v>
      </c>
      <c r="J151" s="22" t="s">
        <v>972</v>
      </c>
      <c r="K151" s="22" t="s">
        <v>2705</v>
      </c>
      <c r="L151" s="22" t="s">
        <v>1156</v>
      </c>
      <c r="M151" s="22" t="s">
        <v>1155</v>
      </c>
      <c r="O151" s="22" t="s">
        <v>52</v>
      </c>
      <c r="P151" s="22" t="s">
        <v>52</v>
      </c>
      <c r="Q151" s="22" t="s">
        <v>2111</v>
      </c>
      <c r="R151" s="22" t="s">
        <v>2112</v>
      </c>
      <c r="S151" s="22">
        <v>4674</v>
      </c>
      <c r="T151" s="22" t="s">
        <v>55</v>
      </c>
      <c r="U151" s="22" t="s">
        <v>56</v>
      </c>
      <c r="V151" s="22" t="s">
        <v>2581</v>
      </c>
      <c r="W151" s="22" t="s">
        <v>2113</v>
      </c>
      <c r="Y151" s="22" t="s">
        <v>57</v>
      </c>
      <c r="Z151" s="22" t="s">
        <v>58</v>
      </c>
      <c r="AA151" s="22" t="s">
        <v>2060</v>
      </c>
      <c r="AB151" s="22" t="s">
        <v>2424</v>
      </c>
      <c r="AG151" s="22" t="s">
        <v>2585</v>
      </c>
      <c r="AI151" s="23" t="s">
        <v>60</v>
      </c>
      <c r="AJ151" s="23" t="s">
        <v>60</v>
      </c>
      <c r="AU151" s="24" t="str">
        <f>VLOOKUP(J151,COD!$B$4:$D$22,3,FALSE())</f>
        <v>004</v>
      </c>
      <c r="AV151" s="25" t="str">
        <f>VLOOKUP(Y151,COD!$B$42:$D$53,3,FALSE())</f>
        <v>006</v>
      </c>
      <c r="AW151" s="25" t="str">
        <f>VLOOKUP(Z151,COD!$B$26:$D$38,3,FALSE())</f>
        <v>012</v>
      </c>
      <c r="AX151" s="25" t="str">
        <f>VLOOKUP(AA151,COD!$B$57:$D$64,3,FALSE())</f>
        <v>001</v>
      </c>
      <c r="AY151" s="25" t="str">
        <f>VLOOKUP(AI151,COD!$B$69:$D$97,3,FALSE())</f>
        <v>004</v>
      </c>
      <c r="AZ151" s="25" t="str">
        <f>VLOOKUP(AJ151,COD!$B$69:$D$97,3,FALSE())</f>
        <v>004</v>
      </c>
    </row>
    <row r="152" spans="1:1025" ht="13.7" customHeight="1" x14ac:dyDescent="0.25">
      <c r="A152" s="27">
        <v>262</v>
      </c>
      <c r="B152" s="20" t="s">
        <v>1169</v>
      </c>
      <c r="C152" s="20" t="s">
        <v>968</v>
      </c>
      <c r="D152" s="21" t="s">
        <v>1170</v>
      </c>
      <c r="E152" s="35">
        <f>IF(ISNUMBER(SEARCH("_25",D152)), 1, 0)</f>
        <v>0</v>
      </c>
      <c r="F152" s="22" t="s">
        <v>970</v>
      </c>
      <c r="G152" s="22" t="s">
        <v>1171</v>
      </c>
      <c r="H152" s="22">
        <v>2021</v>
      </c>
      <c r="I152" s="22" t="s">
        <v>775</v>
      </c>
      <c r="J152" s="22" t="s">
        <v>972</v>
      </c>
      <c r="K152" s="22" t="s">
        <v>2721</v>
      </c>
      <c r="L152" s="22" t="s">
        <v>1172</v>
      </c>
      <c r="M152" s="22" t="s">
        <v>1049</v>
      </c>
      <c r="O152" s="22" t="s">
        <v>52</v>
      </c>
      <c r="P152" s="22" t="s">
        <v>52</v>
      </c>
      <c r="Q152" s="22" t="s">
        <v>2111</v>
      </c>
      <c r="R152" s="22" t="s">
        <v>2112</v>
      </c>
      <c r="S152" s="22">
        <v>4674</v>
      </c>
      <c r="T152" s="22" t="s">
        <v>55</v>
      </c>
      <c r="U152" s="22" t="s">
        <v>56</v>
      </c>
      <c r="V152" s="22" t="s">
        <v>2581</v>
      </c>
      <c r="W152" s="22" t="s">
        <v>2113</v>
      </c>
      <c r="Y152" s="22" t="s">
        <v>57</v>
      </c>
      <c r="Z152" s="22" t="s">
        <v>58</v>
      </c>
      <c r="AA152" s="22" t="s">
        <v>2060</v>
      </c>
      <c r="AB152" s="22" t="s">
        <v>2428</v>
      </c>
      <c r="AG152" s="22" t="s">
        <v>2586</v>
      </c>
      <c r="AI152" s="23" t="s">
        <v>60</v>
      </c>
      <c r="AJ152" s="23" t="s">
        <v>60</v>
      </c>
      <c r="AU152" s="24" t="str">
        <f>VLOOKUP(J152,COD!$B$4:$D$22,3,FALSE())</f>
        <v>004</v>
      </c>
      <c r="AV152" s="25" t="str">
        <f>VLOOKUP(Y152,COD!$B$42:$D$53,3,FALSE())</f>
        <v>006</v>
      </c>
      <c r="AW152" s="25" t="str">
        <f>VLOOKUP(Z152,COD!$B$26:$D$38,3,FALSE())</f>
        <v>012</v>
      </c>
      <c r="AX152" s="25" t="str">
        <f>VLOOKUP(AA152,COD!$B$57:$D$64,3,FALSE())</f>
        <v>001</v>
      </c>
      <c r="AY152" s="25" t="str">
        <f>VLOOKUP(AI152,COD!$B$69:$D$97,3,FALSE())</f>
        <v>004</v>
      </c>
      <c r="AZ152" s="25" t="str">
        <f>VLOOKUP(AJ152,COD!$B$69:$D$97,3,FALSE())</f>
        <v>004</v>
      </c>
    </row>
    <row r="153" spans="1:1025" ht="13.7" customHeight="1" x14ac:dyDescent="0.25">
      <c r="A153" s="27">
        <v>263</v>
      </c>
      <c r="B153" s="20" t="s">
        <v>1173</v>
      </c>
      <c r="C153" s="20" t="s">
        <v>968</v>
      </c>
      <c r="D153" s="21" t="s">
        <v>1174</v>
      </c>
      <c r="E153" s="35">
        <f>IF(ISNUMBER(SEARCH("_25",D153)), 1, 0)</f>
        <v>0</v>
      </c>
      <c r="F153" s="22" t="s">
        <v>970</v>
      </c>
      <c r="G153" s="22" t="s">
        <v>1175</v>
      </c>
      <c r="H153" s="22">
        <v>2021</v>
      </c>
      <c r="I153" s="22" t="s">
        <v>775</v>
      </c>
      <c r="J153" s="22" t="s">
        <v>972</v>
      </c>
      <c r="K153" s="22" t="s">
        <v>2721</v>
      </c>
      <c r="L153" s="22" t="s">
        <v>1172</v>
      </c>
      <c r="M153" s="22" t="s">
        <v>1053</v>
      </c>
      <c r="O153" s="22" t="s">
        <v>52</v>
      </c>
      <c r="P153" s="22" t="s">
        <v>52</v>
      </c>
      <c r="Q153" s="22" t="s">
        <v>2111</v>
      </c>
      <c r="R153" s="22" t="s">
        <v>2112</v>
      </c>
      <c r="S153" s="22">
        <v>4674</v>
      </c>
      <c r="T153" s="22" t="s">
        <v>55</v>
      </c>
      <c r="U153" s="22" t="s">
        <v>56</v>
      </c>
      <c r="V153" s="22" t="s">
        <v>2581</v>
      </c>
      <c r="W153" s="22" t="s">
        <v>2113</v>
      </c>
      <c r="Y153" s="22" t="s">
        <v>57</v>
      </c>
      <c r="Z153" s="22" t="s">
        <v>58</v>
      </c>
      <c r="AA153" s="22" t="s">
        <v>2060</v>
      </c>
      <c r="AB153" s="22" t="s">
        <v>2429</v>
      </c>
      <c r="AG153" s="22" t="s">
        <v>2585</v>
      </c>
      <c r="AI153" s="23" t="s">
        <v>60</v>
      </c>
      <c r="AJ153" s="23" t="s">
        <v>60</v>
      </c>
      <c r="AU153" s="24" t="str">
        <f>VLOOKUP(J153,COD!$B$4:$D$22,3,FALSE())</f>
        <v>004</v>
      </c>
      <c r="AV153" s="25" t="str">
        <f>VLOOKUP(Y153,COD!$B$42:$D$53,3,FALSE())</f>
        <v>006</v>
      </c>
      <c r="AW153" s="25" t="str">
        <f>VLOOKUP(Z153,COD!$B$26:$D$38,3,FALSE())</f>
        <v>012</v>
      </c>
      <c r="AX153" s="25" t="str">
        <f>VLOOKUP(AA153,COD!$B$57:$D$64,3,FALSE())</f>
        <v>001</v>
      </c>
      <c r="AY153" s="25" t="str">
        <f>VLOOKUP(AI153,COD!$B$69:$D$97,3,FALSE())</f>
        <v>004</v>
      </c>
      <c r="AZ153" s="39" t="str">
        <f>VLOOKUP(AJ153,COD!$B$69:$D$97,3,FALSE())</f>
        <v>004</v>
      </c>
      <c r="BA153" s="28"/>
    </row>
    <row r="154" spans="1:1025" ht="13.7" customHeight="1" x14ac:dyDescent="0.25">
      <c r="A154" s="27">
        <v>264</v>
      </c>
      <c r="B154" s="20" t="s">
        <v>1176</v>
      </c>
      <c r="C154" s="20" t="s">
        <v>968</v>
      </c>
      <c r="D154" s="21" t="s">
        <v>1177</v>
      </c>
      <c r="E154" s="35">
        <f>IF(ISNUMBER(SEARCH("_25",D154)), 1, 0)</f>
        <v>0</v>
      </c>
      <c r="F154" s="22" t="s">
        <v>970</v>
      </c>
      <c r="G154" s="22" t="s">
        <v>1178</v>
      </c>
      <c r="H154" s="22">
        <v>2021</v>
      </c>
      <c r="I154" s="22" t="s">
        <v>775</v>
      </c>
      <c r="J154" s="22" t="s">
        <v>972</v>
      </c>
      <c r="K154" s="22" t="s">
        <v>2721</v>
      </c>
      <c r="L154" s="22" t="s">
        <v>1172</v>
      </c>
      <c r="M154" s="22" t="s">
        <v>1057</v>
      </c>
      <c r="O154" s="22" t="s">
        <v>52</v>
      </c>
      <c r="P154" s="22" t="s">
        <v>52</v>
      </c>
      <c r="Q154" s="22" t="s">
        <v>2111</v>
      </c>
      <c r="R154" s="22" t="s">
        <v>2112</v>
      </c>
      <c r="S154" s="22">
        <v>4674</v>
      </c>
      <c r="T154" s="22" t="s">
        <v>55</v>
      </c>
      <c r="U154" s="22" t="s">
        <v>56</v>
      </c>
      <c r="V154" s="22" t="s">
        <v>2581</v>
      </c>
      <c r="W154" s="22" t="s">
        <v>2113</v>
      </c>
      <c r="Y154" s="22" t="s">
        <v>57</v>
      </c>
      <c r="Z154" s="22" t="s">
        <v>58</v>
      </c>
      <c r="AA154" s="22" t="s">
        <v>2060</v>
      </c>
      <c r="AB154" s="22" t="s">
        <v>2430</v>
      </c>
      <c r="AG154" s="22" t="s">
        <v>2586</v>
      </c>
      <c r="AI154" s="23" t="s">
        <v>60</v>
      </c>
      <c r="AJ154" s="23" t="s">
        <v>60</v>
      </c>
      <c r="AU154" s="24" t="str">
        <f>VLOOKUP(J154,COD!$B$4:$D$22,3,FALSE())</f>
        <v>004</v>
      </c>
      <c r="AV154" s="25" t="str">
        <f>VLOOKUP(Y154,COD!$B$42:$D$53,3,FALSE())</f>
        <v>006</v>
      </c>
      <c r="AW154" s="25" t="str">
        <f>VLOOKUP(Z154,COD!$B$26:$D$38,3,FALSE())</f>
        <v>012</v>
      </c>
      <c r="AX154" s="25" t="str">
        <f>VLOOKUP(AA154,COD!$B$57:$D$64,3,FALSE())</f>
        <v>001</v>
      </c>
      <c r="AY154" s="25" t="str">
        <f>VLOOKUP(AI154,COD!$B$69:$D$97,3,FALSE())</f>
        <v>004</v>
      </c>
      <c r="AZ154" s="25" t="str">
        <f>VLOOKUP(AJ154,COD!$B$69:$D$97,3,FALSE())</f>
        <v>004</v>
      </c>
    </row>
    <row r="155" spans="1:1025" ht="13.7" customHeight="1" x14ac:dyDescent="0.25">
      <c r="A155" s="27">
        <v>265</v>
      </c>
      <c r="B155" s="20" t="s">
        <v>1179</v>
      </c>
      <c r="C155" s="20" t="s">
        <v>968</v>
      </c>
      <c r="D155" s="21" t="s">
        <v>1180</v>
      </c>
      <c r="E155" s="35">
        <f>IF(ISNUMBER(SEARCH("_25",D155)), 1, 0)</f>
        <v>0</v>
      </c>
      <c r="F155" s="22" t="s">
        <v>970</v>
      </c>
      <c r="G155" s="22" t="s">
        <v>1181</v>
      </c>
      <c r="H155" s="22">
        <v>2021</v>
      </c>
      <c r="I155" s="22" t="s">
        <v>775</v>
      </c>
      <c r="J155" s="22" t="s">
        <v>972</v>
      </c>
      <c r="K155" s="22" t="s">
        <v>2722</v>
      </c>
      <c r="L155" s="22" t="s">
        <v>1172</v>
      </c>
      <c r="M155" s="22" t="s">
        <v>1061</v>
      </c>
      <c r="O155" s="22" t="s">
        <v>52</v>
      </c>
      <c r="P155" s="22" t="s">
        <v>52</v>
      </c>
      <c r="Q155" s="22" t="s">
        <v>2111</v>
      </c>
      <c r="R155" s="22" t="s">
        <v>2112</v>
      </c>
      <c r="S155" s="22">
        <v>4674</v>
      </c>
      <c r="T155" s="22" t="s">
        <v>55</v>
      </c>
      <c r="U155" s="22" t="s">
        <v>56</v>
      </c>
      <c r="V155" s="22" t="s">
        <v>2581</v>
      </c>
      <c r="W155" s="22" t="s">
        <v>2113</v>
      </c>
      <c r="Y155" s="22" t="s">
        <v>57</v>
      </c>
      <c r="Z155" s="22" t="s">
        <v>58</v>
      </c>
      <c r="AA155" s="22" t="s">
        <v>2060</v>
      </c>
      <c r="AB155" s="22" t="s">
        <v>2431</v>
      </c>
      <c r="AG155" s="22" t="s">
        <v>2586</v>
      </c>
      <c r="AI155" s="23" t="s">
        <v>60</v>
      </c>
      <c r="AJ155" s="23" t="s">
        <v>60</v>
      </c>
      <c r="AU155" s="24" t="str">
        <f>VLOOKUP(J155,COD!$B$4:$D$22,3,FALSE())</f>
        <v>004</v>
      </c>
      <c r="AV155" s="25" t="str">
        <f>VLOOKUP(Y155,COD!$B$42:$D$53,3,FALSE())</f>
        <v>006</v>
      </c>
      <c r="AW155" s="25" t="str">
        <f>VLOOKUP(Z155,COD!$B$26:$D$38,3,FALSE())</f>
        <v>012</v>
      </c>
      <c r="AX155" s="25" t="str">
        <f>VLOOKUP(AA155,COD!$B$57:$D$64,3,FALSE())</f>
        <v>001</v>
      </c>
      <c r="AY155" s="25" t="str">
        <f>VLOOKUP(AI155,COD!$B$69:$D$97,3,FALSE())</f>
        <v>004</v>
      </c>
      <c r="AZ155" s="25" t="str">
        <f>VLOOKUP(AJ155,COD!$B$69:$D$97,3,FALSE())</f>
        <v>004</v>
      </c>
    </row>
    <row r="156" spans="1:1025" ht="13.7" customHeight="1" x14ac:dyDescent="0.25">
      <c r="A156" s="27">
        <v>266</v>
      </c>
      <c r="B156" s="20" t="s">
        <v>1182</v>
      </c>
      <c r="C156" s="20" t="s">
        <v>968</v>
      </c>
      <c r="D156" s="21" t="s">
        <v>1183</v>
      </c>
      <c r="E156" s="35">
        <f>IF(ISNUMBER(SEARCH("_25",D156)), 1, 0)</f>
        <v>0</v>
      </c>
      <c r="F156" s="22" t="s">
        <v>970</v>
      </c>
      <c r="G156" s="22" t="s">
        <v>1184</v>
      </c>
      <c r="H156" s="22">
        <v>2021</v>
      </c>
      <c r="I156" s="22" t="s">
        <v>775</v>
      </c>
      <c r="J156" s="22" t="s">
        <v>972</v>
      </c>
      <c r="K156" s="22" t="s">
        <v>2721</v>
      </c>
      <c r="L156" s="22" t="s">
        <v>1172</v>
      </c>
      <c r="M156" s="22" t="s">
        <v>1065</v>
      </c>
      <c r="O156" s="22" t="s">
        <v>52</v>
      </c>
      <c r="P156" s="22" t="s">
        <v>52</v>
      </c>
      <c r="Q156" s="22" t="s">
        <v>2111</v>
      </c>
      <c r="R156" s="22" t="s">
        <v>2112</v>
      </c>
      <c r="S156" s="22">
        <v>4674</v>
      </c>
      <c r="T156" s="22" t="s">
        <v>55</v>
      </c>
      <c r="U156" s="22" t="s">
        <v>56</v>
      </c>
      <c r="V156" s="22" t="s">
        <v>2581</v>
      </c>
      <c r="W156" s="22" t="s">
        <v>2113</v>
      </c>
      <c r="Y156" s="22" t="s">
        <v>57</v>
      </c>
      <c r="Z156" s="22" t="s">
        <v>58</v>
      </c>
      <c r="AA156" s="22" t="s">
        <v>2060</v>
      </c>
      <c r="AB156" s="22" t="s">
        <v>2432</v>
      </c>
      <c r="AG156" s="22" t="s">
        <v>2585</v>
      </c>
      <c r="AI156" s="23" t="s">
        <v>60</v>
      </c>
      <c r="AJ156" s="23" t="s">
        <v>60</v>
      </c>
      <c r="AU156" s="24" t="str">
        <f>VLOOKUP(J156,COD!$B$4:$D$22,3,FALSE())</f>
        <v>004</v>
      </c>
      <c r="AV156" s="25" t="str">
        <f>VLOOKUP(Y156,COD!$B$42:$D$53,3,FALSE())</f>
        <v>006</v>
      </c>
      <c r="AW156" s="25" t="str">
        <f>VLOOKUP(Z156,COD!$B$26:$D$38,3,FALSE())</f>
        <v>012</v>
      </c>
      <c r="AX156" s="25" t="str">
        <f>VLOOKUP(AA156,COD!$B$57:$D$64,3,FALSE())</f>
        <v>001</v>
      </c>
      <c r="AY156" s="25"/>
      <c r="AZ156" s="25"/>
    </row>
    <row r="157" spans="1:1025" ht="13.7" customHeight="1" x14ac:dyDescent="0.25">
      <c r="A157" s="27">
        <v>267</v>
      </c>
      <c r="B157" s="20" t="s">
        <v>1185</v>
      </c>
      <c r="C157" s="20" t="s">
        <v>968</v>
      </c>
      <c r="D157" s="21" t="s">
        <v>1186</v>
      </c>
      <c r="E157" s="35">
        <f>IF(ISNUMBER(SEARCH("_25",D157)), 1, 0)</f>
        <v>0</v>
      </c>
      <c r="F157" s="22" t="s">
        <v>970</v>
      </c>
      <c r="G157" s="22" t="s">
        <v>1187</v>
      </c>
      <c r="H157" s="22">
        <v>2021</v>
      </c>
      <c r="I157" s="22" t="s">
        <v>775</v>
      </c>
      <c r="J157" s="22" t="s">
        <v>972</v>
      </c>
      <c r="K157" s="22" t="s">
        <v>2721</v>
      </c>
      <c r="L157" s="22" t="s">
        <v>1172</v>
      </c>
      <c r="M157" s="22" t="s">
        <v>1127</v>
      </c>
      <c r="O157" s="22" t="s">
        <v>52</v>
      </c>
      <c r="P157" s="22" t="s">
        <v>52</v>
      </c>
      <c r="Q157" s="22" t="s">
        <v>2111</v>
      </c>
      <c r="R157" s="22" t="s">
        <v>2112</v>
      </c>
      <c r="S157" s="22">
        <v>4674</v>
      </c>
      <c r="T157" s="22" t="s">
        <v>55</v>
      </c>
      <c r="U157" s="22" t="s">
        <v>56</v>
      </c>
      <c r="V157" s="22" t="s">
        <v>2581</v>
      </c>
      <c r="W157" s="22" t="s">
        <v>2113</v>
      </c>
      <c r="Y157" s="22" t="s">
        <v>57</v>
      </c>
      <c r="Z157" s="22" t="s">
        <v>58</v>
      </c>
      <c r="AA157" s="22" t="s">
        <v>2060</v>
      </c>
      <c r="AB157" s="22" t="s">
        <v>2433</v>
      </c>
      <c r="AG157" s="22" t="s">
        <v>2586</v>
      </c>
      <c r="AI157" s="23" t="s">
        <v>60</v>
      </c>
      <c r="AJ157" s="23" t="s">
        <v>60</v>
      </c>
      <c r="AU157" s="24" t="str">
        <f>VLOOKUP(J157,COD!$B$4:$D$22,3,FALSE())</f>
        <v>004</v>
      </c>
      <c r="AV157" s="25" t="str">
        <f>VLOOKUP(Y157,COD!$B$42:$D$53,3,FALSE())</f>
        <v>006</v>
      </c>
      <c r="AW157" s="25" t="str">
        <f>VLOOKUP(Z157,COD!$B$26:$D$38,3,FALSE())</f>
        <v>012</v>
      </c>
      <c r="AX157" s="25" t="str">
        <f>VLOOKUP(AA157,COD!$B$57:$D$64,3,FALSE())</f>
        <v>001</v>
      </c>
      <c r="AY157" s="25" t="str">
        <f>VLOOKUP(AI157,COD!$B$69:$D$97,3,FALSE())</f>
        <v>004</v>
      </c>
      <c r="AZ157" s="25" t="str">
        <f>VLOOKUP(AJ157,COD!$B$69:$D$97,3,FALSE())</f>
        <v>004</v>
      </c>
    </row>
    <row r="158" spans="1:1025" ht="13.7" customHeight="1" x14ac:dyDescent="0.25">
      <c r="A158" s="27">
        <v>268</v>
      </c>
      <c r="B158" s="20" t="s">
        <v>1188</v>
      </c>
      <c r="C158" s="20" t="s">
        <v>968</v>
      </c>
      <c r="D158" s="21" t="s">
        <v>1189</v>
      </c>
      <c r="E158" s="35">
        <f>IF(ISNUMBER(SEARCH("_25",D158)), 1, 0)</f>
        <v>0</v>
      </c>
      <c r="F158" s="22" t="s">
        <v>970</v>
      </c>
      <c r="G158" s="22" t="s">
        <v>1190</v>
      </c>
      <c r="H158" s="22">
        <v>2021</v>
      </c>
      <c r="I158" s="22" t="s">
        <v>775</v>
      </c>
      <c r="J158" s="22" t="s">
        <v>972</v>
      </c>
      <c r="K158" s="22" t="s">
        <v>2722</v>
      </c>
      <c r="L158" s="22" t="s">
        <v>1172</v>
      </c>
      <c r="M158" s="22" t="s">
        <v>1191</v>
      </c>
      <c r="O158" s="22" t="s">
        <v>52</v>
      </c>
      <c r="P158" s="22" t="s">
        <v>52</v>
      </c>
      <c r="Q158" s="22" t="s">
        <v>2111</v>
      </c>
      <c r="R158" s="22" t="s">
        <v>2112</v>
      </c>
      <c r="S158" s="22">
        <v>4674</v>
      </c>
      <c r="T158" s="22" t="s">
        <v>55</v>
      </c>
      <c r="U158" s="22" t="s">
        <v>56</v>
      </c>
      <c r="V158" s="22" t="s">
        <v>2581</v>
      </c>
      <c r="W158" s="22" t="s">
        <v>2113</v>
      </c>
      <c r="Y158" s="22" t="s">
        <v>57</v>
      </c>
      <c r="Z158" s="22" t="s">
        <v>58</v>
      </c>
      <c r="AA158" s="22" t="s">
        <v>2060</v>
      </c>
      <c r="AB158" s="22" t="s">
        <v>2434</v>
      </c>
      <c r="AG158" s="22" t="s">
        <v>2586</v>
      </c>
      <c r="AI158" s="23" t="s">
        <v>60</v>
      </c>
      <c r="AJ158" s="23" t="s">
        <v>60</v>
      </c>
      <c r="AU158" s="24" t="str">
        <f>VLOOKUP(J158,COD!$B$4:$D$22,3,FALSE())</f>
        <v>004</v>
      </c>
      <c r="AV158" s="25" t="str">
        <f>VLOOKUP(Y158,COD!$B$42:$D$53,3,FALSE())</f>
        <v>006</v>
      </c>
      <c r="AW158" s="25" t="str">
        <f>VLOOKUP(Z158,COD!$B$26:$D$38,3,FALSE())</f>
        <v>012</v>
      </c>
      <c r="AX158" s="25" t="str">
        <f>VLOOKUP(AA158,COD!$B$57:$D$64,3,FALSE())</f>
        <v>001</v>
      </c>
      <c r="AY158" s="25" t="str">
        <f>VLOOKUP(AI158,COD!$B$69:$D$97,3,FALSE())</f>
        <v>004</v>
      </c>
      <c r="AZ158" s="25" t="str">
        <f>VLOOKUP(AJ158,COD!$B$69:$D$97,3,FALSE())</f>
        <v>004</v>
      </c>
    </row>
    <row r="159" spans="1:1025" ht="13.7" customHeight="1" x14ac:dyDescent="0.25">
      <c r="A159" s="27">
        <v>269</v>
      </c>
      <c r="B159" s="20" t="s">
        <v>1192</v>
      </c>
      <c r="C159" s="20" t="s">
        <v>968</v>
      </c>
      <c r="D159" s="21" t="s">
        <v>1193</v>
      </c>
      <c r="E159" s="35">
        <f>IF(ISNUMBER(SEARCH("_25",D159)), 1, 0)</f>
        <v>0</v>
      </c>
      <c r="F159" s="22" t="s">
        <v>970</v>
      </c>
      <c r="G159" s="22" t="s">
        <v>1194</v>
      </c>
      <c r="H159" s="22">
        <v>2020</v>
      </c>
      <c r="I159" s="22" t="s">
        <v>775</v>
      </c>
      <c r="J159" s="22" t="s">
        <v>972</v>
      </c>
      <c r="K159" s="22" t="s">
        <v>2705</v>
      </c>
      <c r="L159" s="22" t="s">
        <v>1195</v>
      </c>
      <c r="M159" s="22" t="s">
        <v>1196</v>
      </c>
      <c r="O159" s="22" t="s">
        <v>52</v>
      </c>
      <c r="P159" s="22" t="s">
        <v>52</v>
      </c>
      <c r="Q159" s="22" t="s">
        <v>2111</v>
      </c>
      <c r="R159" s="22" t="s">
        <v>2112</v>
      </c>
      <c r="S159" s="22">
        <v>4674</v>
      </c>
      <c r="T159" s="22" t="s">
        <v>55</v>
      </c>
      <c r="U159" s="22" t="s">
        <v>56</v>
      </c>
      <c r="V159" s="22" t="s">
        <v>2581</v>
      </c>
      <c r="W159" s="22" t="s">
        <v>2113</v>
      </c>
      <c r="Y159" s="22" t="s">
        <v>57</v>
      </c>
      <c r="Z159" s="22" t="s">
        <v>58</v>
      </c>
      <c r="AA159" s="22" t="s">
        <v>2060</v>
      </c>
      <c r="AB159" s="22" t="s">
        <v>2435</v>
      </c>
      <c r="AG159" s="22" t="s">
        <v>2585</v>
      </c>
      <c r="AI159" s="23" t="s">
        <v>60</v>
      </c>
      <c r="AJ159" s="23" t="s">
        <v>60</v>
      </c>
      <c r="AU159" s="24" t="str">
        <f>VLOOKUP(J159,COD!$B$4:$D$22,3,FALSE())</f>
        <v>004</v>
      </c>
      <c r="AV159" s="25" t="str">
        <f>VLOOKUP(Y159,COD!$B$42:$D$53,3,FALSE())</f>
        <v>006</v>
      </c>
      <c r="AW159" s="25" t="str">
        <f>VLOOKUP(Z159,COD!$B$26:$D$38,3,FALSE())</f>
        <v>012</v>
      </c>
      <c r="AX159" s="25" t="str">
        <f>VLOOKUP(AA159,COD!$B$57:$D$64,3,FALSE())</f>
        <v>001</v>
      </c>
      <c r="AY159" s="25" t="str">
        <f>VLOOKUP(AI159,COD!$B$69:$D$97,3,FALSE())</f>
        <v>004</v>
      </c>
      <c r="AZ159" s="25" t="str">
        <f>VLOOKUP(AJ159,COD!$B$69:$D$97,3,FALSE())</f>
        <v>004</v>
      </c>
    </row>
    <row r="160" spans="1:1025" ht="13.7" customHeight="1" x14ac:dyDescent="0.25">
      <c r="A160" s="27">
        <v>23</v>
      </c>
      <c r="B160" s="20" t="s">
        <v>166</v>
      </c>
      <c r="C160" s="20" t="s">
        <v>155</v>
      </c>
      <c r="D160" s="21" t="s">
        <v>167</v>
      </c>
      <c r="E160" s="35">
        <f>IF(ISNUMBER(SEARCH("_25",D160)), 1, 0)</f>
        <v>0</v>
      </c>
      <c r="F160" s="22" t="s">
        <v>157</v>
      </c>
      <c r="G160" s="22" t="s">
        <v>168</v>
      </c>
      <c r="H160" s="22">
        <v>2001</v>
      </c>
      <c r="I160" s="22" t="s">
        <v>169</v>
      </c>
      <c r="J160" s="22" t="s">
        <v>159</v>
      </c>
      <c r="K160" s="22" t="s">
        <v>2604</v>
      </c>
      <c r="L160" s="22" t="s">
        <v>170</v>
      </c>
      <c r="M160" s="22" t="s">
        <v>171</v>
      </c>
      <c r="N160" s="22" t="s">
        <v>165</v>
      </c>
      <c r="O160" s="22" t="s">
        <v>52</v>
      </c>
      <c r="P160" s="22" t="s">
        <v>52</v>
      </c>
      <c r="Q160" s="22" t="s">
        <v>2111</v>
      </c>
      <c r="R160" s="22" t="s">
        <v>2112</v>
      </c>
      <c r="S160" s="22">
        <v>4674</v>
      </c>
      <c r="T160" s="22" t="s">
        <v>55</v>
      </c>
      <c r="U160" s="22" t="s">
        <v>56</v>
      </c>
      <c r="V160" s="22" t="s">
        <v>2581</v>
      </c>
      <c r="W160" s="22" t="s">
        <v>2113</v>
      </c>
      <c r="Y160" s="22" t="s">
        <v>57</v>
      </c>
      <c r="Z160" s="22" t="s">
        <v>58</v>
      </c>
      <c r="AA160" s="22" t="s">
        <v>2060</v>
      </c>
      <c r="AB160" s="22" t="s">
        <v>2237</v>
      </c>
      <c r="AG160" s="22" t="s">
        <v>2117</v>
      </c>
      <c r="AI160" s="23" t="s">
        <v>60</v>
      </c>
      <c r="AJ160" s="23" t="s">
        <v>60</v>
      </c>
      <c r="AU160" s="24" t="str">
        <f>VLOOKUP(J160,COD!$B$4:$D$22,3,FALSE())</f>
        <v>007</v>
      </c>
      <c r="AV160" s="25" t="str">
        <f>VLOOKUP(Y160,COD!$B$42:$D$53,3,FALSE())</f>
        <v>006</v>
      </c>
      <c r="AW160" s="25" t="str">
        <f>VLOOKUP(Z160,COD!$B$26:$D$38,3,FALSE())</f>
        <v>012</v>
      </c>
      <c r="AX160" s="25" t="str">
        <f>VLOOKUP(AA160,COD!$B$57:$D$64,3,FALSE())</f>
        <v>001</v>
      </c>
      <c r="AY160" s="25" t="str">
        <f>VLOOKUP(AI160,COD!$B$69:$D$97,3,FALSE())</f>
        <v>004</v>
      </c>
      <c r="AZ160" s="25" t="str">
        <f>VLOOKUP(AJ160,COD!$B$69:$D$97,3,FALSE())</f>
        <v>004</v>
      </c>
    </row>
    <row r="161" spans="1:1024" ht="13.7" customHeight="1" x14ac:dyDescent="0.25">
      <c r="A161" s="27">
        <v>29</v>
      </c>
      <c r="B161" s="20" t="s">
        <v>200</v>
      </c>
      <c r="C161" s="20" t="s">
        <v>192</v>
      </c>
      <c r="D161" s="21" t="s">
        <v>201</v>
      </c>
      <c r="E161" s="35">
        <f>IF(ISNUMBER(SEARCH("_25",D161)), 1, 0)</f>
        <v>0</v>
      </c>
      <c r="F161" s="22" t="s">
        <v>194</v>
      </c>
      <c r="G161" s="22" t="s">
        <v>202</v>
      </c>
      <c r="H161" s="22">
        <v>1994</v>
      </c>
      <c r="I161" s="22" t="s">
        <v>169</v>
      </c>
      <c r="J161" s="22" t="s">
        <v>197</v>
      </c>
      <c r="K161" s="22" t="s">
        <v>2610</v>
      </c>
      <c r="L161" s="22" t="s">
        <v>203</v>
      </c>
      <c r="M161" s="22" t="s">
        <v>204</v>
      </c>
      <c r="O161" s="22" t="s">
        <v>52</v>
      </c>
      <c r="P161" s="22" t="s">
        <v>52</v>
      </c>
      <c r="Q161" s="22" t="s">
        <v>2111</v>
      </c>
      <c r="R161" s="22" t="s">
        <v>2112</v>
      </c>
      <c r="S161" s="22">
        <v>4674</v>
      </c>
      <c r="T161" s="22" t="s">
        <v>55</v>
      </c>
      <c r="U161" s="22" t="s">
        <v>56</v>
      </c>
      <c r="V161" s="22" t="s">
        <v>2581</v>
      </c>
      <c r="W161" s="22" t="s">
        <v>2113</v>
      </c>
      <c r="Y161" s="22" t="s">
        <v>57</v>
      </c>
      <c r="Z161" s="22" t="s">
        <v>58</v>
      </c>
      <c r="AA161" s="22" t="s">
        <v>2060</v>
      </c>
      <c r="AB161" s="22" t="s">
        <v>2243</v>
      </c>
      <c r="AG161" s="22" t="s">
        <v>2583</v>
      </c>
      <c r="AI161" s="23" t="s">
        <v>60</v>
      </c>
      <c r="AJ161" s="23" t="s">
        <v>60</v>
      </c>
      <c r="AU161" s="24" t="str">
        <f>VLOOKUP(J161,COD!$B$4:$D$22,3,FALSE())</f>
        <v>010</v>
      </c>
      <c r="AV161" s="25" t="str">
        <f>VLOOKUP(Y161,COD!$B$42:$D$53,3,FALSE())</f>
        <v>006</v>
      </c>
      <c r="AW161" s="25" t="str">
        <f>VLOOKUP(Z161,COD!$B$26:$D$38,3,FALSE())</f>
        <v>012</v>
      </c>
      <c r="AX161" s="25" t="str">
        <f>VLOOKUP(AA161,COD!$B$57:$D$64,3,FALSE())</f>
        <v>001</v>
      </c>
      <c r="AY161" s="25" t="str">
        <f>VLOOKUP(AI161,COD!$B$69:$D$97,3,FALSE())</f>
        <v>004</v>
      </c>
      <c r="AZ161" s="41" t="str">
        <f>VLOOKUP(AJ161,COD!$B$69:$D$97,3,FALSE())</f>
        <v>004</v>
      </c>
      <c r="AMJ161" s="19"/>
    </row>
    <row r="162" spans="1:1024" ht="13.7" customHeight="1" x14ac:dyDescent="0.25">
      <c r="A162" s="27">
        <v>42</v>
      </c>
      <c r="B162" s="20" t="s">
        <v>254</v>
      </c>
      <c r="C162" s="20" t="s">
        <v>213</v>
      </c>
      <c r="D162" s="21" t="s">
        <v>255</v>
      </c>
      <c r="E162" s="35">
        <f>IF(ISNUMBER(SEARCH("_25",D162)), 1, 0)</f>
        <v>0</v>
      </c>
      <c r="F162" s="22" t="s">
        <v>215</v>
      </c>
      <c r="G162" s="22" t="s">
        <v>256</v>
      </c>
      <c r="H162" s="22">
        <v>2001</v>
      </c>
      <c r="I162" s="22" t="s">
        <v>169</v>
      </c>
      <c r="J162" s="22" t="s">
        <v>218</v>
      </c>
      <c r="K162" s="22" t="s">
        <v>2604</v>
      </c>
      <c r="L162" s="22" t="s">
        <v>257</v>
      </c>
      <c r="M162" s="22" t="s">
        <v>258</v>
      </c>
      <c r="N162" s="22" t="s">
        <v>165</v>
      </c>
      <c r="O162" s="22" t="s">
        <v>52</v>
      </c>
      <c r="P162" s="22" t="s">
        <v>52</v>
      </c>
      <c r="Q162" s="22" t="s">
        <v>2111</v>
      </c>
      <c r="R162" s="22" t="s">
        <v>2112</v>
      </c>
      <c r="S162" s="22">
        <v>4674</v>
      </c>
      <c r="T162" s="22" t="s">
        <v>55</v>
      </c>
      <c r="U162" s="22" t="s">
        <v>56</v>
      </c>
      <c r="V162" s="22" t="s">
        <v>2581</v>
      </c>
      <c r="W162" s="22" t="s">
        <v>2113</v>
      </c>
      <c r="Y162" s="22" t="s">
        <v>57</v>
      </c>
      <c r="Z162" s="22" t="s">
        <v>58</v>
      </c>
      <c r="AA162" s="22" t="s">
        <v>2060</v>
      </c>
      <c r="AB162" s="22" t="s">
        <v>2250</v>
      </c>
      <c r="AG162" s="22" t="s">
        <v>2124</v>
      </c>
      <c r="AI162" s="23" t="s">
        <v>60</v>
      </c>
      <c r="AJ162" s="23" t="s">
        <v>60</v>
      </c>
      <c r="AU162" s="24" t="str">
        <f>VLOOKUP(J162,COD!$B$4:$D$22,3,FALSE())</f>
        <v>017</v>
      </c>
      <c r="AV162" s="25" t="str">
        <f>VLOOKUP(Y162,COD!$B$42:$D$53,3,FALSE())</f>
        <v>006</v>
      </c>
      <c r="AW162" s="25" t="str">
        <f>VLOOKUP(Z162,COD!$B$26:$D$38,3,FALSE())</f>
        <v>012</v>
      </c>
      <c r="AX162" s="25" t="str">
        <f>VLOOKUP(AA162,COD!$B$57:$D$64,3,FALSE())</f>
        <v>001</v>
      </c>
      <c r="AY162" s="25" t="str">
        <f>VLOOKUP(AI162,COD!$B$69:$D$97,3,FALSE())</f>
        <v>004</v>
      </c>
      <c r="AZ162" s="25" t="str">
        <f>VLOOKUP(AJ162,COD!$B$69:$D$97,3,FALSE())</f>
        <v>004</v>
      </c>
    </row>
    <row r="163" spans="1:1024" ht="13.7" customHeight="1" x14ac:dyDescent="0.25">
      <c r="A163" s="27">
        <v>48</v>
      </c>
      <c r="B163" s="20" t="s">
        <v>279</v>
      </c>
      <c r="C163" s="20" t="s">
        <v>213</v>
      </c>
      <c r="D163" s="21" t="s">
        <v>280</v>
      </c>
      <c r="E163" s="35">
        <f>IF(ISNUMBER(SEARCH("_25",D163)), 1, 0)</f>
        <v>0</v>
      </c>
      <c r="F163" s="22" t="s">
        <v>215</v>
      </c>
      <c r="G163" s="22" t="s">
        <v>281</v>
      </c>
      <c r="H163" s="22">
        <v>2001</v>
      </c>
      <c r="I163" s="22" t="s">
        <v>169</v>
      </c>
      <c r="J163" s="22" t="s">
        <v>218</v>
      </c>
      <c r="K163" s="22" t="s">
        <v>2604</v>
      </c>
      <c r="L163" s="22" t="s">
        <v>282</v>
      </c>
      <c r="M163" s="22" t="s">
        <v>283</v>
      </c>
      <c r="N163" s="22" t="s">
        <v>165</v>
      </c>
      <c r="O163" s="22" t="s">
        <v>52</v>
      </c>
      <c r="P163" s="22" t="s">
        <v>52</v>
      </c>
      <c r="Q163" s="22" t="s">
        <v>2111</v>
      </c>
      <c r="R163" s="22" t="s">
        <v>2112</v>
      </c>
      <c r="S163" s="22">
        <v>4674</v>
      </c>
      <c r="T163" s="22" t="s">
        <v>55</v>
      </c>
      <c r="U163" s="22" t="s">
        <v>56</v>
      </c>
      <c r="V163" s="22" t="s">
        <v>2581</v>
      </c>
      <c r="W163" s="22" t="s">
        <v>2113</v>
      </c>
      <c r="Y163" s="22" t="s">
        <v>57</v>
      </c>
      <c r="Z163" s="22" t="s">
        <v>58</v>
      </c>
      <c r="AA163" s="22" t="s">
        <v>2060</v>
      </c>
      <c r="AB163" s="22" t="s">
        <v>2255</v>
      </c>
      <c r="AG163" s="22" t="s">
        <v>2124</v>
      </c>
      <c r="AI163" s="23" t="s">
        <v>60</v>
      </c>
      <c r="AJ163" s="23" t="s">
        <v>60</v>
      </c>
      <c r="AU163" s="24" t="str">
        <f>VLOOKUP(J163,COD!$B$4:$D$22,3,FALSE())</f>
        <v>017</v>
      </c>
      <c r="AV163" s="25" t="str">
        <f>VLOOKUP(Y163,COD!$B$42:$D$53,3,FALSE())</f>
        <v>006</v>
      </c>
      <c r="AW163" s="25" t="str">
        <f>VLOOKUP(Z163,COD!$B$26:$D$38,3,FALSE())</f>
        <v>012</v>
      </c>
      <c r="AX163" s="25" t="str">
        <f>VLOOKUP(AA163,COD!$B$57:$D$64,3,FALSE())</f>
        <v>001</v>
      </c>
      <c r="AY163" s="25" t="str">
        <f>VLOOKUP(AI163,COD!$B$69:$D$97,3,FALSE())</f>
        <v>004</v>
      </c>
      <c r="AZ163" s="25" t="str">
        <f>VLOOKUP(AJ163,COD!$B$69:$D$97,3,FALSE())</f>
        <v>004</v>
      </c>
    </row>
    <row r="164" spans="1:1024" ht="13.7" customHeight="1" x14ac:dyDescent="0.25">
      <c r="A164" s="27">
        <v>111</v>
      </c>
      <c r="B164" s="20" t="s">
        <v>551</v>
      </c>
      <c r="C164" s="20" t="s">
        <v>552</v>
      </c>
      <c r="D164" s="21" t="s">
        <v>553</v>
      </c>
      <c r="E164" s="35">
        <f>IF(ISNUMBER(SEARCH("_25",D164)), 1, 0)</f>
        <v>0</v>
      </c>
      <c r="F164" s="22" t="s">
        <v>554</v>
      </c>
      <c r="G164" s="22" t="s">
        <v>555</v>
      </c>
      <c r="H164" s="22">
        <v>2003</v>
      </c>
      <c r="I164" s="22" t="s">
        <v>169</v>
      </c>
      <c r="J164" s="22" t="s">
        <v>556</v>
      </c>
      <c r="K164" s="22" t="s">
        <v>2654</v>
      </c>
      <c r="L164" s="22" t="s">
        <v>557</v>
      </c>
      <c r="M164" s="22" t="s">
        <v>558</v>
      </c>
      <c r="N164" s="22" t="s">
        <v>410</v>
      </c>
      <c r="O164" s="22" t="s">
        <v>52</v>
      </c>
      <c r="P164" s="22" t="s">
        <v>52</v>
      </c>
      <c r="Q164" s="22" t="s">
        <v>2111</v>
      </c>
      <c r="R164" s="22" t="s">
        <v>2112</v>
      </c>
      <c r="S164" s="22">
        <v>4674</v>
      </c>
      <c r="T164" s="22" t="s">
        <v>55</v>
      </c>
      <c r="U164" s="22" t="s">
        <v>56</v>
      </c>
      <c r="V164" s="22" t="s">
        <v>2581</v>
      </c>
      <c r="W164" s="22" t="s">
        <v>2113</v>
      </c>
      <c r="Y164" s="22" t="s">
        <v>57</v>
      </c>
      <c r="Z164" s="22" t="s">
        <v>58</v>
      </c>
      <c r="AA164" s="22" t="s">
        <v>2060</v>
      </c>
      <c r="AB164" s="22" t="s">
        <v>2303</v>
      </c>
      <c r="AG164" s="22" t="s">
        <v>2582</v>
      </c>
      <c r="AI164" s="23" t="s">
        <v>60</v>
      </c>
      <c r="AJ164" s="23" t="s">
        <v>60</v>
      </c>
      <c r="AU164" s="24" t="str">
        <f>VLOOKUP(J164,COD!$B$4:$D$22,3,FALSE())</f>
        <v>012</v>
      </c>
      <c r="AV164" s="25" t="str">
        <f>VLOOKUP(Y164,COD!$B$42:$D$53,3,FALSE())</f>
        <v>006</v>
      </c>
      <c r="AW164" s="25" t="str">
        <f>VLOOKUP(Z164,COD!$B$26:$D$38,3,FALSE())</f>
        <v>012</v>
      </c>
      <c r="AX164" s="25" t="str">
        <f>VLOOKUP(AA164,COD!$B$57:$D$64,3,FALSE())</f>
        <v>001</v>
      </c>
      <c r="AY164" s="25" t="str">
        <f>VLOOKUP(AI164,COD!$B$69:$D$97,3,FALSE())</f>
        <v>004</v>
      </c>
      <c r="AZ164" s="25" t="str">
        <f>VLOOKUP(AJ164,COD!$B$69:$D$97,3,FALSE())</f>
        <v>004</v>
      </c>
    </row>
    <row r="165" spans="1:1024" ht="13.7" customHeight="1" x14ac:dyDescent="0.25">
      <c r="A165" s="27">
        <v>122</v>
      </c>
      <c r="B165" s="20" t="s">
        <v>587</v>
      </c>
      <c r="C165" s="20" t="s">
        <v>552</v>
      </c>
      <c r="D165" s="21" t="s">
        <v>588</v>
      </c>
      <c r="E165" s="35">
        <f>IF(ISNUMBER(SEARCH("_25",D165)), 1, 0)</f>
        <v>0</v>
      </c>
      <c r="F165" s="22" t="s">
        <v>554</v>
      </c>
      <c r="G165" s="22" t="s">
        <v>589</v>
      </c>
      <c r="H165" s="22">
        <v>2001</v>
      </c>
      <c r="I165" s="22" t="s">
        <v>169</v>
      </c>
      <c r="J165" s="22" t="s">
        <v>556</v>
      </c>
      <c r="K165" s="22" t="s">
        <v>2660</v>
      </c>
      <c r="L165" s="22" t="s">
        <v>2661</v>
      </c>
      <c r="M165" s="22" t="s">
        <v>590</v>
      </c>
      <c r="N165" s="22" t="s">
        <v>165</v>
      </c>
      <c r="O165" s="22" t="s">
        <v>52</v>
      </c>
      <c r="P165" s="22" t="s">
        <v>52</v>
      </c>
      <c r="Q165" s="22" t="s">
        <v>2111</v>
      </c>
      <c r="R165" s="22" t="s">
        <v>2112</v>
      </c>
      <c r="S165" s="22">
        <v>4674</v>
      </c>
      <c r="T165" s="22" t="s">
        <v>55</v>
      </c>
      <c r="U165" s="22" t="s">
        <v>56</v>
      </c>
      <c r="V165" s="22" t="s">
        <v>2581</v>
      </c>
      <c r="W165" s="22" t="s">
        <v>2113</v>
      </c>
      <c r="Y165" s="22" t="s">
        <v>57</v>
      </c>
      <c r="Z165" s="22" t="s">
        <v>58</v>
      </c>
      <c r="AA165" s="22" t="s">
        <v>2060</v>
      </c>
      <c r="AB165" s="22" t="s">
        <v>2311</v>
      </c>
      <c r="AG165" s="22" t="s">
        <v>2582</v>
      </c>
      <c r="AI165" s="23" t="s">
        <v>60</v>
      </c>
      <c r="AJ165" s="23" t="s">
        <v>60</v>
      </c>
      <c r="AU165" s="24" t="str">
        <f>VLOOKUP(J165,COD!$B$4:$D$22,3,FALSE())</f>
        <v>012</v>
      </c>
      <c r="AV165" s="25" t="str">
        <f>VLOOKUP(Y165,COD!$B$42:$D$53,3,FALSE())</f>
        <v>006</v>
      </c>
      <c r="AW165" s="25" t="str">
        <f>VLOOKUP(Z165,COD!$B$26:$D$38,3,FALSE())</f>
        <v>012</v>
      </c>
      <c r="AX165" s="25" t="str">
        <f>VLOOKUP(AA165,COD!$B$57:$D$64,3,FALSE())</f>
        <v>001</v>
      </c>
      <c r="AY165" s="25" t="str">
        <f>VLOOKUP(AI165,COD!$B$69:$D$97,3,FALSE())</f>
        <v>004</v>
      </c>
      <c r="AZ165" s="25" t="str">
        <f>VLOOKUP(AJ165,COD!$B$69:$D$97,3,FALSE())</f>
        <v>004</v>
      </c>
    </row>
    <row r="166" spans="1:1024" ht="13.7" customHeight="1" x14ac:dyDescent="0.25">
      <c r="A166" s="27">
        <v>132</v>
      </c>
      <c r="B166" s="20" t="s">
        <v>631</v>
      </c>
      <c r="C166" s="20" t="s">
        <v>552</v>
      </c>
      <c r="D166" s="21" t="s">
        <v>632</v>
      </c>
      <c r="E166" s="35">
        <f>IF(ISNUMBER(SEARCH("_25",D166)), 1, 0)</f>
        <v>0</v>
      </c>
      <c r="F166" s="22" t="s">
        <v>554</v>
      </c>
      <c r="G166" s="22" t="s">
        <v>633</v>
      </c>
      <c r="H166" s="22">
        <v>2003</v>
      </c>
      <c r="I166" s="22" t="s">
        <v>169</v>
      </c>
      <c r="J166" s="22" t="s">
        <v>556</v>
      </c>
      <c r="K166" s="22" t="s">
        <v>2670</v>
      </c>
      <c r="L166" s="22" t="s">
        <v>634</v>
      </c>
      <c r="M166" s="22" t="s">
        <v>635</v>
      </c>
      <c r="N166" s="22" t="s">
        <v>636</v>
      </c>
      <c r="O166" s="22" t="s">
        <v>52</v>
      </c>
      <c r="P166" s="22" t="s">
        <v>52</v>
      </c>
      <c r="Q166" s="22" t="s">
        <v>2111</v>
      </c>
      <c r="R166" s="22" t="s">
        <v>2112</v>
      </c>
      <c r="S166" s="22">
        <v>4674</v>
      </c>
      <c r="T166" s="22" t="s">
        <v>55</v>
      </c>
      <c r="U166" s="22" t="s">
        <v>56</v>
      </c>
      <c r="V166" s="22" t="s">
        <v>2581</v>
      </c>
      <c r="W166" s="22" t="s">
        <v>2113</v>
      </c>
      <c r="Y166" s="22" t="s">
        <v>57</v>
      </c>
      <c r="Z166" s="22" t="s">
        <v>58</v>
      </c>
      <c r="AA166" s="22" t="s">
        <v>2060</v>
      </c>
      <c r="AB166" s="22" t="s">
        <v>2323</v>
      </c>
      <c r="AG166" s="22" t="s">
        <v>2582</v>
      </c>
      <c r="AI166" s="23" t="s">
        <v>60</v>
      </c>
      <c r="AJ166" s="23" t="s">
        <v>60</v>
      </c>
      <c r="AU166" s="24" t="str">
        <f>VLOOKUP(J166,COD!$B$4:$D$22,3,FALSE())</f>
        <v>012</v>
      </c>
      <c r="AV166" s="25" t="str">
        <f>VLOOKUP(Y166,COD!$B$42:$D$53,3,FALSE())</f>
        <v>006</v>
      </c>
      <c r="AW166" s="25" t="str">
        <f>VLOOKUP(Z166,COD!$B$26:$D$38,3,FALSE())</f>
        <v>012</v>
      </c>
      <c r="AX166" s="25" t="str">
        <f>VLOOKUP(AA166,COD!$B$57:$D$64,3,FALSE())</f>
        <v>001</v>
      </c>
      <c r="AY166" s="25" t="str">
        <f>VLOOKUP(AI166,COD!$B$69:$D$97,3,FALSE())</f>
        <v>004</v>
      </c>
      <c r="AZ166" s="25" t="str">
        <f>VLOOKUP(AJ166,COD!$B$69:$D$97,3,FALSE())</f>
        <v>004</v>
      </c>
    </row>
    <row r="167" spans="1:1024" ht="13.7" customHeight="1" x14ac:dyDescent="0.25">
      <c r="A167" s="27">
        <v>133</v>
      </c>
      <c r="B167" s="20" t="s">
        <v>637</v>
      </c>
      <c r="C167" s="20" t="s">
        <v>552</v>
      </c>
      <c r="D167" s="21" t="s">
        <v>638</v>
      </c>
      <c r="E167" s="35">
        <f>IF(ISNUMBER(SEARCH("_25",D167)), 1, 0)</f>
        <v>0</v>
      </c>
      <c r="F167" s="22" t="s">
        <v>554</v>
      </c>
      <c r="G167" s="22" t="s">
        <v>639</v>
      </c>
      <c r="H167" s="22">
        <v>2003</v>
      </c>
      <c r="I167" s="22" t="s">
        <v>169</v>
      </c>
      <c r="J167" s="22" t="s">
        <v>556</v>
      </c>
      <c r="K167" s="22" t="s">
        <v>2670</v>
      </c>
      <c r="L167" s="22" t="s">
        <v>634</v>
      </c>
      <c r="M167" s="22" t="s">
        <v>640</v>
      </c>
      <c r="N167" s="22" t="s">
        <v>636</v>
      </c>
      <c r="O167" s="22" t="s">
        <v>52</v>
      </c>
      <c r="P167" s="22" t="s">
        <v>52</v>
      </c>
      <c r="Q167" s="22" t="s">
        <v>2111</v>
      </c>
      <c r="R167" s="22" t="s">
        <v>2112</v>
      </c>
      <c r="S167" s="22">
        <v>4674</v>
      </c>
      <c r="T167" s="22" t="s">
        <v>55</v>
      </c>
      <c r="U167" s="22" t="s">
        <v>56</v>
      </c>
      <c r="V167" s="22" t="s">
        <v>2581</v>
      </c>
      <c r="W167" s="22" t="s">
        <v>2113</v>
      </c>
      <c r="Y167" s="22" t="s">
        <v>57</v>
      </c>
      <c r="Z167" s="22" t="s">
        <v>58</v>
      </c>
      <c r="AA167" s="22" t="s">
        <v>2060</v>
      </c>
      <c r="AB167" s="22" t="s">
        <v>2324</v>
      </c>
      <c r="AG167" s="22" t="s">
        <v>2582</v>
      </c>
      <c r="AI167" s="23" t="s">
        <v>60</v>
      </c>
      <c r="AJ167" s="23" t="s">
        <v>60</v>
      </c>
      <c r="AU167" s="24" t="str">
        <f>VLOOKUP(J167,COD!$B$4:$D$22,3,FALSE())</f>
        <v>012</v>
      </c>
      <c r="AV167" s="25" t="str">
        <f>VLOOKUP(Y167,COD!$B$42:$D$53,3,FALSE())</f>
        <v>006</v>
      </c>
      <c r="AW167" s="25" t="str">
        <f>VLOOKUP(Z167,COD!$B$26:$D$38,3,FALSE())</f>
        <v>012</v>
      </c>
      <c r="AX167" s="25" t="str">
        <f>VLOOKUP(AA167,COD!$B$57:$D$64,3,FALSE())</f>
        <v>001</v>
      </c>
      <c r="AY167" s="25" t="str">
        <f>VLOOKUP(AI167,COD!$B$69:$D$97,3,FALSE())</f>
        <v>004</v>
      </c>
      <c r="AZ167" s="25" t="str">
        <f>VLOOKUP(AJ167,COD!$B$69:$D$97,3,FALSE())</f>
        <v>004</v>
      </c>
    </row>
    <row r="168" spans="1:1024" ht="13.7" customHeight="1" x14ac:dyDescent="0.25">
      <c r="A168" s="27">
        <v>137</v>
      </c>
      <c r="B168" s="20" t="s">
        <v>664</v>
      </c>
      <c r="C168" s="20" t="s">
        <v>319</v>
      </c>
      <c r="D168" s="21" t="s">
        <v>665</v>
      </c>
      <c r="E168" s="35">
        <f>IF(ISNUMBER(SEARCH("_25",D168)), 1, 0)</f>
        <v>0</v>
      </c>
      <c r="F168" s="22" t="s">
        <v>321</v>
      </c>
      <c r="G168" s="22" t="s">
        <v>666</v>
      </c>
      <c r="H168" s="22">
        <v>2001</v>
      </c>
      <c r="I168" s="22" t="s">
        <v>169</v>
      </c>
      <c r="J168" s="22" t="s">
        <v>312</v>
      </c>
      <c r="K168" s="22" t="s">
        <v>2604</v>
      </c>
      <c r="L168" s="22" t="s">
        <v>667</v>
      </c>
      <c r="M168" s="22" t="s">
        <v>668</v>
      </c>
      <c r="N168" s="22" t="s">
        <v>464</v>
      </c>
      <c r="O168" s="22" t="s">
        <v>52</v>
      </c>
      <c r="P168" s="22" t="s">
        <v>52</v>
      </c>
      <c r="Q168" s="22" t="s">
        <v>2111</v>
      </c>
      <c r="R168" s="22" t="s">
        <v>2112</v>
      </c>
      <c r="S168" s="22">
        <v>4674</v>
      </c>
      <c r="T168" s="22" t="s">
        <v>55</v>
      </c>
      <c r="U168" s="22" t="s">
        <v>56</v>
      </c>
      <c r="V168" s="22" t="s">
        <v>2581</v>
      </c>
      <c r="W168" s="22" t="s">
        <v>2113</v>
      </c>
      <c r="Y168" s="22" t="s">
        <v>57</v>
      </c>
      <c r="Z168" s="22" t="s">
        <v>58</v>
      </c>
      <c r="AA168" s="22" t="s">
        <v>2060</v>
      </c>
      <c r="AB168" s="22" t="s">
        <v>2326</v>
      </c>
      <c r="AG168" s="22" t="s">
        <v>2117</v>
      </c>
      <c r="AI168" s="23" t="s">
        <v>60</v>
      </c>
      <c r="AJ168" s="23" t="s">
        <v>60</v>
      </c>
      <c r="AU168" s="24" t="str">
        <f>VLOOKUP(J168,COD!$B$4:$D$22,3,FALSE())</f>
        <v>005</v>
      </c>
      <c r="AV168" s="25" t="str">
        <f>VLOOKUP(Y168,COD!$B$42:$D$53,3,FALSE())</f>
        <v>006</v>
      </c>
      <c r="AW168" s="25" t="str">
        <f>VLOOKUP(Z168,COD!$B$26:$D$38,3,FALSE())</f>
        <v>012</v>
      </c>
      <c r="AX168" s="25" t="str">
        <f>VLOOKUP(AA168,COD!$B$57:$D$64,3,FALSE())</f>
        <v>001</v>
      </c>
      <c r="AY168" s="25" t="str">
        <f>VLOOKUP(AI168,COD!$B$69:$D$97,3,FALSE())</f>
        <v>004</v>
      </c>
      <c r="AZ168" s="25" t="str">
        <f>VLOOKUP(AJ168,COD!$B$69:$D$97,3,FALSE())</f>
        <v>004</v>
      </c>
    </row>
    <row r="169" spans="1:1024" ht="13.7" customHeight="1" x14ac:dyDescent="0.25">
      <c r="A169" s="27">
        <v>160</v>
      </c>
      <c r="B169" s="20" t="s">
        <v>754</v>
      </c>
      <c r="C169" s="20" t="s">
        <v>712</v>
      </c>
      <c r="D169" s="21" t="s">
        <v>755</v>
      </c>
      <c r="E169" s="35">
        <f>IF(ISNUMBER(SEARCH("_25",D169)), 1, 0)</f>
        <v>0</v>
      </c>
      <c r="F169" s="22" t="s">
        <v>714</v>
      </c>
      <c r="G169" s="22" t="s">
        <v>756</v>
      </c>
      <c r="H169" s="22">
        <v>1994</v>
      </c>
      <c r="I169" s="22" t="s">
        <v>169</v>
      </c>
      <c r="J169" s="22" t="s">
        <v>716</v>
      </c>
      <c r="K169" s="22" t="s">
        <v>2685</v>
      </c>
      <c r="L169" s="22" t="s">
        <v>757</v>
      </c>
      <c r="M169" s="22" t="s">
        <v>758</v>
      </c>
      <c r="O169" s="22" t="s">
        <v>52</v>
      </c>
      <c r="P169" s="22" t="s">
        <v>52</v>
      </c>
      <c r="Q169" s="22" t="s">
        <v>2111</v>
      </c>
      <c r="R169" s="22" t="s">
        <v>2112</v>
      </c>
      <c r="S169" s="22">
        <v>4674</v>
      </c>
      <c r="T169" s="22" t="s">
        <v>55</v>
      </c>
      <c r="U169" s="22" t="s">
        <v>56</v>
      </c>
      <c r="V169" s="22" t="s">
        <v>2581</v>
      </c>
      <c r="W169" s="22" t="s">
        <v>2113</v>
      </c>
      <c r="Y169" s="22" t="s">
        <v>57</v>
      </c>
      <c r="Z169" s="22" t="s">
        <v>58</v>
      </c>
      <c r="AA169" s="22" t="s">
        <v>2060</v>
      </c>
      <c r="AB169" s="22" t="s">
        <v>2339</v>
      </c>
      <c r="AG169" s="22" t="s">
        <v>2584</v>
      </c>
      <c r="AI169" s="23" t="s">
        <v>60</v>
      </c>
      <c r="AJ169" s="23" t="s">
        <v>60</v>
      </c>
      <c r="AU169" s="24" t="str">
        <f>VLOOKUP(J169,COD!$B$4:$D$22,3,FALSE())</f>
        <v>003</v>
      </c>
      <c r="AV169" s="25" t="str">
        <f>VLOOKUP(Y169,COD!$B$42:$D$53,3,FALSE())</f>
        <v>006</v>
      </c>
      <c r="AW169" s="25" t="str">
        <f>VLOOKUP(Z169,COD!$B$26:$D$38,3,FALSE())</f>
        <v>012</v>
      </c>
      <c r="AX169" s="25" t="str">
        <f>VLOOKUP(AA169,COD!$B$57:$D$64,3,FALSE())</f>
        <v>001</v>
      </c>
      <c r="AY169" s="25" t="str">
        <f>VLOOKUP(AI169,COD!$B$69:$D$97,3,FALSE())</f>
        <v>004</v>
      </c>
      <c r="AZ169" s="25" t="str">
        <f>VLOOKUP(AJ169,COD!$B$69:$D$97,3,FALSE())</f>
        <v>004</v>
      </c>
    </row>
    <row r="170" spans="1:1024" ht="13.7" customHeight="1" x14ac:dyDescent="0.25">
      <c r="A170" s="27">
        <v>165</v>
      </c>
      <c r="B170" s="20" t="s">
        <v>768</v>
      </c>
      <c r="C170" s="20" t="s">
        <v>712</v>
      </c>
      <c r="D170" s="21" t="s">
        <v>769</v>
      </c>
      <c r="E170" s="35">
        <f>IF(ISNUMBER(SEARCH("_25",D170)), 1, 0)</f>
        <v>0</v>
      </c>
      <c r="F170" s="22" t="s">
        <v>714</v>
      </c>
      <c r="G170" s="22" t="s">
        <v>770</v>
      </c>
      <c r="H170" s="22">
        <v>1987</v>
      </c>
      <c r="I170" s="22" t="s">
        <v>169</v>
      </c>
      <c r="J170" s="22" t="s">
        <v>716</v>
      </c>
      <c r="K170" s="22" t="s">
        <v>2690</v>
      </c>
      <c r="L170" s="22" t="s">
        <v>748</v>
      </c>
      <c r="M170" s="22" t="s">
        <v>771</v>
      </c>
      <c r="O170" s="22" t="s">
        <v>52</v>
      </c>
      <c r="P170" s="22" t="s">
        <v>52</v>
      </c>
      <c r="Q170" s="22" t="s">
        <v>2111</v>
      </c>
      <c r="R170" s="22" t="s">
        <v>2112</v>
      </c>
      <c r="S170" s="22">
        <v>4674</v>
      </c>
      <c r="T170" s="22" t="s">
        <v>55</v>
      </c>
      <c r="U170" s="22" t="s">
        <v>56</v>
      </c>
      <c r="V170" s="22" t="s">
        <v>2581</v>
      </c>
      <c r="W170" s="22" t="s">
        <v>2113</v>
      </c>
      <c r="Y170" s="22" t="s">
        <v>57</v>
      </c>
      <c r="Z170" s="22" t="s">
        <v>58</v>
      </c>
      <c r="AA170" s="22" t="s">
        <v>2060</v>
      </c>
      <c r="AB170" s="22" t="s">
        <v>2342</v>
      </c>
      <c r="AG170" s="22" t="s">
        <v>2584</v>
      </c>
      <c r="AI170" s="23" t="s">
        <v>60</v>
      </c>
      <c r="AJ170" s="23" t="s">
        <v>60</v>
      </c>
      <c r="AU170" s="24" t="str">
        <f>VLOOKUP(J170,COD!$B$4:$D$22,3,FALSE())</f>
        <v>003</v>
      </c>
      <c r="AV170" s="25" t="str">
        <f>VLOOKUP(Y170,COD!$B$42:$D$53,3,FALSE())</f>
        <v>006</v>
      </c>
      <c r="AW170" s="25" t="str">
        <f>VLOOKUP(Z170,COD!$B$26:$D$38,3,FALSE())</f>
        <v>012</v>
      </c>
      <c r="AX170" s="25" t="str">
        <f>VLOOKUP(AA170,COD!$B$57:$D$64,3,FALSE())</f>
        <v>001</v>
      </c>
      <c r="AY170" s="25" t="str">
        <f>VLOOKUP(AI170,COD!$B$69:$D$97,3,FALSE())</f>
        <v>004</v>
      </c>
      <c r="AZ170" s="25" t="str">
        <f>VLOOKUP(AJ170,COD!$B$69:$D$97,3,FALSE())</f>
        <v>004</v>
      </c>
    </row>
    <row r="171" spans="1:1024" ht="13.7" customHeight="1" x14ac:dyDescent="0.25">
      <c r="A171" s="27">
        <v>169</v>
      </c>
      <c r="B171" s="20" t="s">
        <v>781</v>
      </c>
      <c r="C171" s="20" t="s">
        <v>712</v>
      </c>
      <c r="D171" s="21" t="s">
        <v>782</v>
      </c>
      <c r="E171" s="35">
        <f>IF(ISNUMBER(SEARCH("_25",D171)), 1, 0)</f>
        <v>0</v>
      </c>
      <c r="F171" s="22" t="s">
        <v>714</v>
      </c>
      <c r="G171" s="22" t="s">
        <v>783</v>
      </c>
      <c r="H171" s="22">
        <v>2007</v>
      </c>
      <c r="I171" s="22" t="s">
        <v>169</v>
      </c>
      <c r="J171" s="22" t="s">
        <v>716</v>
      </c>
      <c r="K171" s="22" t="s">
        <v>2690</v>
      </c>
      <c r="L171" s="22" t="s">
        <v>748</v>
      </c>
      <c r="M171" s="22" t="s">
        <v>784</v>
      </c>
      <c r="O171" s="22" t="s">
        <v>52</v>
      </c>
      <c r="P171" s="22" t="s">
        <v>52</v>
      </c>
      <c r="Q171" s="22" t="s">
        <v>2111</v>
      </c>
      <c r="R171" s="22" t="s">
        <v>2112</v>
      </c>
      <c r="S171" s="22">
        <v>4674</v>
      </c>
      <c r="T171" s="22" t="s">
        <v>55</v>
      </c>
      <c r="U171" s="22" t="s">
        <v>56</v>
      </c>
      <c r="V171" s="22" t="s">
        <v>2581</v>
      </c>
      <c r="W171" s="22" t="s">
        <v>2113</v>
      </c>
      <c r="Y171" s="22" t="s">
        <v>57</v>
      </c>
      <c r="Z171" s="22" t="s">
        <v>58</v>
      </c>
      <c r="AA171" s="22" t="s">
        <v>2060</v>
      </c>
      <c r="AB171" s="22" t="s">
        <v>2345</v>
      </c>
      <c r="AG171" s="22" t="s">
        <v>2584</v>
      </c>
      <c r="AI171" s="23" t="s">
        <v>60</v>
      </c>
      <c r="AJ171" s="23" t="s">
        <v>60</v>
      </c>
      <c r="AU171" s="24" t="str">
        <f>VLOOKUP(J171,COD!$B$4:$D$22,3,FALSE())</f>
        <v>003</v>
      </c>
      <c r="AV171" s="25" t="str">
        <f>VLOOKUP(Y171,COD!$B$42:$D$53,3,FALSE())</f>
        <v>006</v>
      </c>
      <c r="AW171" s="25" t="str">
        <f>VLOOKUP(Z171,COD!$B$26:$D$38,3,FALSE())</f>
        <v>012</v>
      </c>
      <c r="AX171" s="25" t="str">
        <f>VLOOKUP(AA171,COD!$B$57:$D$64,3,FALSE())</f>
        <v>001</v>
      </c>
      <c r="AY171" s="25" t="str">
        <f>VLOOKUP(AI171,COD!$B$69:$D$97,3,FALSE())</f>
        <v>004</v>
      </c>
      <c r="AZ171" s="25" t="str">
        <f>VLOOKUP(AJ171,COD!$B$69:$D$97,3,FALSE())</f>
        <v>004</v>
      </c>
    </row>
    <row r="172" spans="1:1024" ht="13.7" customHeight="1" x14ac:dyDescent="0.25">
      <c r="A172" s="27">
        <v>175</v>
      </c>
      <c r="B172" s="20" t="s">
        <v>808</v>
      </c>
      <c r="C172" s="20" t="s">
        <v>712</v>
      </c>
      <c r="D172" s="21" t="s">
        <v>809</v>
      </c>
      <c r="E172" s="35">
        <f>IF(ISNUMBER(SEARCH("_25",D172)), 1, 0)</f>
        <v>0</v>
      </c>
      <c r="F172" s="22" t="s">
        <v>714</v>
      </c>
      <c r="G172" s="22" t="s">
        <v>810</v>
      </c>
      <c r="H172" s="22">
        <v>1990</v>
      </c>
      <c r="I172" s="22" t="s">
        <v>169</v>
      </c>
      <c r="J172" s="22" t="s">
        <v>716</v>
      </c>
      <c r="K172" s="22" t="s">
        <v>2693</v>
      </c>
      <c r="L172" s="22" t="s">
        <v>807</v>
      </c>
      <c r="M172" s="22" t="s">
        <v>811</v>
      </c>
      <c r="O172" s="22" t="s">
        <v>52</v>
      </c>
      <c r="P172" s="22" t="s">
        <v>52</v>
      </c>
      <c r="Q172" s="22" t="s">
        <v>2111</v>
      </c>
      <c r="R172" s="22" t="s">
        <v>2112</v>
      </c>
      <c r="S172" s="22">
        <v>4674</v>
      </c>
      <c r="T172" s="22" t="s">
        <v>55</v>
      </c>
      <c r="U172" s="22" t="s">
        <v>56</v>
      </c>
      <c r="V172" s="22" t="s">
        <v>2581</v>
      </c>
      <c r="W172" s="22" t="s">
        <v>2113</v>
      </c>
      <c r="Y172" s="22" t="s">
        <v>57</v>
      </c>
      <c r="Z172" s="22" t="s">
        <v>58</v>
      </c>
      <c r="AA172" s="22" t="s">
        <v>2060</v>
      </c>
      <c r="AB172" s="22" t="s">
        <v>2352</v>
      </c>
      <c r="AG172" s="22" t="s">
        <v>2584</v>
      </c>
      <c r="AI172" s="23" t="s">
        <v>60</v>
      </c>
      <c r="AJ172" s="23" t="s">
        <v>60</v>
      </c>
      <c r="AU172" s="24" t="str">
        <f>VLOOKUP(J172,COD!$B$4:$D$22,3,FALSE())</f>
        <v>003</v>
      </c>
      <c r="AV172" s="25" t="str">
        <f>VLOOKUP(Y172,COD!$B$42:$D$53,3,FALSE())</f>
        <v>006</v>
      </c>
      <c r="AW172" s="25" t="str">
        <f>VLOOKUP(Z172,COD!$B$26:$D$38,3,FALSE())</f>
        <v>012</v>
      </c>
      <c r="AX172" s="25" t="str">
        <f>VLOOKUP(AA172,COD!$B$57:$D$64,3,FALSE())</f>
        <v>001</v>
      </c>
      <c r="AY172" s="25" t="str">
        <f>VLOOKUP(AI172,COD!$B$69:$D$97,3,FALSE())</f>
        <v>004</v>
      </c>
      <c r="AZ172" s="25" t="str">
        <f>VLOOKUP(AJ172,COD!$B$69:$D$97,3,FALSE())</f>
        <v>004</v>
      </c>
    </row>
    <row r="173" spans="1:1024" ht="13.7" customHeight="1" x14ac:dyDescent="0.25">
      <c r="A173" s="27">
        <v>176</v>
      </c>
      <c r="B173" s="20" t="s">
        <v>812</v>
      </c>
      <c r="C173" s="20" t="s">
        <v>712</v>
      </c>
      <c r="D173" s="21" t="s">
        <v>813</v>
      </c>
      <c r="E173" s="35">
        <f>IF(ISNUMBER(SEARCH("_25",D173)), 1, 0)</f>
        <v>0</v>
      </c>
      <c r="F173" s="22" t="s">
        <v>714</v>
      </c>
      <c r="G173" s="22" t="s">
        <v>814</v>
      </c>
      <c r="H173" s="22">
        <v>2001</v>
      </c>
      <c r="I173" s="22" t="s">
        <v>169</v>
      </c>
      <c r="J173" s="22" t="s">
        <v>716</v>
      </c>
      <c r="K173" s="22" t="s">
        <v>2693</v>
      </c>
      <c r="L173" s="22" t="s">
        <v>807</v>
      </c>
      <c r="M173" s="22" t="s">
        <v>815</v>
      </c>
      <c r="O173" s="22" t="s">
        <v>52</v>
      </c>
      <c r="P173" s="22" t="s">
        <v>52</v>
      </c>
      <c r="Q173" s="22" t="s">
        <v>2111</v>
      </c>
      <c r="R173" s="22" t="s">
        <v>2112</v>
      </c>
      <c r="S173" s="22">
        <v>4674</v>
      </c>
      <c r="T173" s="22" t="s">
        <v>55</v>
      </c>
      <c r="U173" s="22" t="s">
        <v>56</v>
      </c>
      <c r="V173" s="22" t="s">
        <v>2581</v>
      </c>
      <c r="W173" s="22" t="s">
        <v>2113</v>
      </c>
      <c r="Y173" s="22" t="s">
        <v>57</v>
      </c>
      <c r="Z173" s="22" t="s">
        <v>58</v>
      </c>
      <c r="AA173" s="22" t="s">
        <v>2060</v>
      </c>
      <c r="AB173" s="22" t="s">
        <v>2353</v>
      </c>
      <c r="AG173" s="22" t="s">
        <v>2584</v>
      </c>
      <c r="AI173" s="23" t="s">
        <v>60</v>
      </c>
      <c r="AJ173" s="23" t="s">
        <v>60</v>
      </c>
      <c r="AU173" s="24" t="str">
        <f>VLOOKUP(J173,COD!$B$4:$D$22,3,FALSE())</f>
        <v>003</v>
      </c>
      <c r="AV173" s="25" t="str">
        <f>VLOOKUP(Y173,COD!$B$42:$D$53,3,FALSE())</f>
        <v>006</v>
      </c>
      <c r="AW173" s="25" t="str">
        <f>VLOOKUP(Z173,COD!$B$26:$D$38,3,FALSE())</f>
        <v>012</v>
      </c>
      <c r="AX173" s="25" t="str">
        <f>VLOOKUP(AA173,COD!$B$57:$D$64,3,FALSE())</f>
        <v>001</v>
      </c>
      <c r="AY173" s="25" t="str">
        <f>VLOOKUP(AI173,COD!$B$69:$D$97,3,FALSE())</f>
        <v>004</v>
      </c>
      <c r="AZ173" s="25" t="str">
        <f>VLOOKUP(AJ173,COD!$B$69:$D$97,3,FALSE())</f>
        <v>004</v>
      </c>
    </row>
    <row r="174" spans="1:1024" ht="13.7" customHeight="1" x14ac:dyDescent="0.25">
      <c r="A174" s="27">
        <v>177</v>
      </c>
      <c r="B174" s="20" t="s">
        <v>816</v>
      </c>
      <c r="C174" s="20" t="s">
        <v>712</v>
      </c>
      <c r="D174" s="21" t="s">
        <v>817</v>
      </c>
      <c r="E174" s="35">
        <f>IF(ISNUMBER(SEARCH("_25",D174)), 1, 0)</f>
        <v>0</v>
      </c>
      <c r="F174" s="22" t="s">
        <v>714</v>
      </c>
      <c r="G174" s="22" t="s">
        <v>818</v>
      </c>
      <c r="H174" s="22">
        <v>2002</v>
      </c>
      <c r="I174" s="22" t="s">
        <v>169</v>
      </c>
      <c r="J174" s="22" t="s">
        <v>716</v>
      </c>
      <c r="K174" s="22" t="s">
        <v>2693</v>
      </c>
      <c r="L174" s="22" t="s">
        <v>807</v>
      </c>
      <c r="M174" s="22" t="s">
        <v>819</v>
      </c>
      <c r="O174" s="22" t="s">
        <v>52</v>
      </c>
      <c r="P174" s="22" t="s">
        <v>52</v>
      </c>
      <c r="Q174" s="22" t="s">
        <v>2111</v>
      </c>
      <c r="R174" s="22" t="s">
        <v>2112</v>
      </c>
      <c r="S174" s="22">
        <v>4674</v>
      </c>
      <c r="T174" s="22" t="s">
        <v>55</v>
      </c>
      <c r="U174" s="22" t="s">
        <v>56</v>
      </c>
      <c r="V174" s="22" t="s">
        <v>2581</v>
      </c>
      <c r="W174" s="22" t="s">
        <v>2113</v>
      </c>
      <c r="Y174" s="22" t="s">
        <v>57</v>
      </c>
      <c r="Z174" s="22" t="s">
        <v>58</v>
      </c>
      <c r="AA174" s="22" t="s">
        <v>2060</v>
      </c>
      <c r="AB174" s="22" t="s">
        <v>2354</v>
      </c>
      <c r="AG174" s="22" t="s">
        <v>2584</v>
      </c>
      <c r="AI174" s="23" t="s">
        <v>60</v>
      </c>
      <c r="AJ174" s="23" t="s">
        <v>60</v>
      </c>
      <c r="AU174" s="24" t="str">
        <f>VLOOKUP(J174,COD!$B$4:$D$22,3,FALSE())</f>
        <v>003</v>
      </c>
      <c r="AV174" s="25" t="str">
        <f>VLOOKUP(Y174,COD!$B$42:$D$53,3,FALSE())</f>
        <v>006</v>
      </c>
      <c r="AW174" s="25" t="str">
        <f>VLOOKUP(Z174,COD!$B$26:$D$38,3,FALSE())</f>
        <v>012</v>
      </c>
      <c r="AX174" s="25" t="str">
        <f>VLOOKUP(AA174,COD!$B$57:$D$64,3,FALSE())</f>
        <v>001</v>
      </c>
      <c r="AY174" s="25" t="str">
        <f>VLOOKUP(AI174,COD!$B$69:$D$97,3,FALSE())</f>
        <v>004</v>
      </c>
      <c r="AZ174" s="25" t="str">
        <f>VLOOKUP(AJ174,COD!$B$69:$D$97,3,FALSE())</f>
        <v>004</v>
      </c>
    </row>
    <row r="175" spans="1:1024" ht="13.7" customHeight="1" x14ac:dyDescent="0.25">
      <c r="A175" s="27">
        <v>187</v>
      </c>
      <c r="B175" s="20" t="s">
        <v>882</v>
      </c>
      <c r="C175" s="20" t="s">
        <v>838</v>
      </c>
      <c r="D175" s="21" t="s">
        <v>883</v>
      </c>
      <c r="E175" s="35">
        <f>IF(ISNUMBER(SEARCH("_25",D175)), 1, 0)</f>
        <v>0</v>
      </c>
      <c r="F175" s="22" t="s">
        <v>840</v>
      </c>
      <c r="G175" s="22" t="s">
        <v>884</v>
      </c>
      <c r="H175" s="22">
        <v>2001</v>
      </c>
      <c r="I175" s="22" t="s">
        <v>169</v>
      </c>
      <c r="J175" s="22" t="s">
        <v>842</v>
      </c>
      <c r="K175" s="22" t="s">
        <v>2604</v>
      </c>
      <c r="L175" s="22" t="s">
        <v>885</v>
      </c>
      <c r="M175" s="22" t="s">
        <v>886</v>
      </c>
      <c r="N175" s="22" t="s">
        <v>165</v>
      </c>
      <c r="O175" s="22" t="s">
        <v>52</v>
      </c>
      <c r="P175" s="22" t="s">
        <v>52</v>
      </c>
      <c r="Q175" s="22" t="s">
        <v>2111</v>
      </c>
      <c r="R175" s="22" t="s">
        <v>2112</v>
      </c>
      <c r="S175" s="22">
        <v>4674</v>
      </c>
      <c r="T175" s="22" t="s">
        <v>55</v>
      </c>
      <c r="U175" s="22" t="s">
        <v>56</v>
      </c>
      <c r="V175" s="22" t="s">
        <v>2581</v>
      </c>
      <c r="W175" s="22" t="s">
        <v>2113</v>
      </c>
      <c r="Y175" s="22" t="s">
        <v>57</v>
      </c>
      <c r="Z175" s="22" t="s">
        <v>58</v>
      </c>
      <c r="AA175" s="22" t="s">
        <v>2060</v>
      </c>
      <c r="AB175" s="22" t="s">
        <v>2364</v>
      </c>
      <c r="AG175" s="22" t="s">
        <v>2584</v>
      </c>
      <c r="AI175" s="23" t="s">
        <v>60</v>
      </c>
      <c r="AJ175" s="23" t="s">
        <v>60</v>
      </c>
      <c r="AU175" s="24" t="str">
        <f>VLOOKUP(J175,COD!$B$4:$D$22,3,FALSE())</f>
        <v>013</v>
      </c>
      <c r="AV175" s="25" t="str">
        <f>VLOOKUP(Y175,COD!$B$42:$D$53,3,FALSE())</f>
        <v>006</v>
      </c>
      <c r="AW175" s="25" t="str">
        <f>VLOOKUP(Z175,COD!$B$26:$D$38,3,FALSE())</f>
        <v>012</v>
      </c>
      <c r="AX175" s="25" t="str">
        <f>VLOOKUP(AA175,COD!$B$57:$D$64,3,FALSE())</f>
        <v>001</v>
      </c>
      <c r="AY175" s="25" t="str">
        <f>VLOOKUP(AI175,COD!$B$69:$D$97,3,FALSE())</f>
        <v>004</v>
      </c>
      <c r="AZ175" s="25" t="str">
        <f>VLOOKUP(AJ175,COD!$B$69:$D$97,3,FALSE())</f>
        <v>004</v>
      </c>
    </row>
    <row r="176" spans="1:1024" ht="13.7" customHeight="1" x14ac:dyDescent="0.25">
      <c r="A176" s="27">
        <v>197</v>
      </c>
      <c r="B176" s="20" t="s">
        <v>919</v>
      </c>
      <c r="C176" s="20" t="s">
        <v>838</v>
      </c>
      <c r="D176" s="21" t="s">
        <v>920</v>
      </c>
      <c r="E176" s="35">
        <f>IF(ISNUMBER(SEARCH("_25",D176)), 1, 0)</f>
        <v>0</v>
      </c>
      <c r="F176" s="22" t="s">
        <v>840</v>
      </c>
      <c r="G176" s="22" t="s">
        <v>921</v>
      </c>
      <c r="H176" s="22">
        <v>2001</v>
      </c>
      <c r="I176" s="22" t="s">
        <v>169</v>
      </c>
      <c r="J176" s="22" t="s">
        <v>842</v>
      </c>
      <c r="K176" s="22" t="s">
        <v>2604</v>
      </c>
      <c r="L176" s="22" t="s">
        <v>922</v>
      </c>
      <c r="M176" s="22" t="s">
        <v>923</v>
      </c>
      <c r="N176" s="22" t="s">
        <v>165</v>
      </c>
      <c r="O176" s="22" t="s">
        <v>52</v>
      </c>
      <c r="P176" s="22" t="s">
        <v>52</v>
      </c>
      <c r="Q176" s="22" t="s">
        <v>2111</v>
      </c>
      <c r="R176" s="22" t="s">
        <v>2112</v>
      </c>
      <c r="S176" s="22">
        <v>4674</v>
      </c>
      <c r="T176" s="22" t="s">
        <v>55</v>
      </c>
      <c r="U176" s="22" t="s">
        <v>56</v>
      </c>
      <c r="V176" s="22" t="s">
        <v>2581</v>
      </c>
      <c r="W176" s="22" t="s">
        <v>2113</v>
      </c>
      <c r="Y176" s="22" t="s">
        <v>57</v>
      </c>
      <c r="Z176" s="22" t="s">
        <v>58</v>
      </c>
      <c r="AA176" s="22" t="s">
        <v>2060</v>
      </c>
      <c r="AB176" s="22" t="s">
        <v>2370</v>
      </c>
      <c r="AG176" s="22" t="s">
        <v>2585</v>
      </c>
      <c r="AI176" s="23" t="s">
        <v>60</v>
      </c>
      <c r="AJ176" s="23" t="s">
        <v>60</v>
      </c>
      <c r="AU176" s="24" t="str">
        <f>VLOOKUP(J176,COD!$B$4:$D$22,3,FALSE())</f>
        <v>013</v>
      </c>
      <c r="AV176" s="25" t="str">
        <f>VLOOKUP(Y176,COD!$B$42:$D$53,3,FALSE())</f>
        <v>006</v>
      </c>
      <c r="AW176" s="25" t="str">
        <f>VLOOKUP(Z176,COD!$B$26:$D$38,3,FALSE())</f>
        <v>012</v>
      </c>
      <c r="AX176" s="25" t="str">
        <f>VLOOKUP(AA176,COD!$B$57:$D$64,3,FALSE())</f>
        <v>001</v>
      </c>
      <c r="AY176" s="25" t="str">
        <f>VLOOKUP(AI176,COD!$B$69:$D$97,3,FALSE())</f>
        <v>004</v>
      </c>
      <c r="AZ176" s="25" t="str">
        <f>VLOOKUP(AJ176,COD!$B$69:$D$97,3,FALSE())</f>
        <v>004</v>
      </c>
    </row>
    <row r="177" spans="1:52" ht="13.7" customHeight="1" x14ac:dyDescent="0.25">
      <c r="A177" s="27">
        <v>292</v>
      </c>
      <c r="B177" s="20" t="s">
        <v>1288</v>
      </c>
      <c r="C177" s="20" t="s">
        <v>1234</v>
      </c>
      <c r="D177" s="21" t="s">
        <v>1289</v>
      </c>
      <c r="E177" s="35">
        <f>IF(ISNUMBER(SEARCH("_25",D177)), 1, 0)</f>
        <v>0</v>
      </c>
      <c r="F177" s="22" t="s">
        <v>1236</v>
      </c>
      <c r="G177" s="22" t="s">
        <v>1290</v>
      </c>
      <c r="H177" s="22">
        <v>1996</v>
      </c>
      <c r="I177" s="22" t="s">
        <v>169</v>
      </c>
      <c r="J177" s="22" t="s">
        <v>1238</v>
      </c>
      <c r="K177" s="22" t="s">
        <v>2604</v>
      </c>
      <c r="L177" s="22" t="s">
        <v>1291</v>
      </c>
      <c r="M177" s="22" t="s">
        <v>1292</v>
      </c>
      <c r="N177" s="22" t="s">
        <v>1017</v>
      </c>
      <c r="O177" s="22" t="s">
        <v>52</v>
      </c>
      <c r="P177" s="22" t="s">
        <v>52</v>
      </c>
      <c r="Q177" s="22" t="s">
        <v>2111</v>
      </c>
      <c r="R177" s="22" t="s">
        <v>2112</v>
      </c>
      <c r="S177" s="22">
        <v>4674</v>
      </c>
      <c r="T177" s="22" t="s">
        <v>55</v>
      </c>
      <c r="U177" s="22" t="s">
        <v>56</v>
      </c>
      <c r="V177" s="22" t="s">
        <v>2581</v>
      </c>
      <c r="W177" s="22" t="s">
        <v>2113</v>
      </c>
      <c r="Y177" s="22" t="s">
        <v>57</v>
      </c>
      <c r="Z177" s="22" t="s">
        <v>58</v>
      </c>
      <c r="AA177" s="22" t="s">
        <v>2060</v>
      </c>
      <c r="AB177" s="22" t="s">
        <v>2457</v>
      </c>
      <c r="AG177" s="22" t="s">
        <v>2583</v>
      </c>
      <c r="AI177" s="23" t="s">
        <v>60</v>
      </c>
      <c r="AJ177" s="23" t="s">
        <v>60</v>
      </c>
      <c r="AU177" s="24" t="str">
        <f>VLOOKUP(J177,COD!$B$4:$D$22,3,FALSE())</f>
        <v>006</v>
      </c>
      <c r="AV177" s="25" t="str">
        <f>VLOOKUP(Y177,COD!$B$42:$D$53,3,FALSE())</f>
        <v>006</v>
      </c>
      <c r="AW177" s="25" t="str">
        <f>VLOOKUP(Z177,COD!$B$26:$D$38,3,FALSE())</f>
        <v>012</v>
      </c>
      <c r="AX177" s="25" t="str">
        <f>VLOOKUP(AA177,COD!$B$57:$D$64,3,FALSE())</f>
        <v>001</v>
      </c>
      <c r="AY177" s="25" t="str">
        <f>VLOOKUP(AI177,COD!$B$69:$D$97,3,FALSE())</f>
        <v>004</v>
      </c>
      <c r="AZ177" s="25" t="str">
        <f>VLOOKUP(AJ177,COD!$B$69:$D$97,3,FALSE())</f>
        <v>004</v>
      </c>
    </row>
    <row r="178" spans="1:52" ht="13.7" customHeight="1" x14ac:dyDescent="0.25">
      <c r="A178" s="27">
        <v>303</v>
      </c>
      <c r="B178" s="20" t="s">
        <v>1339</v>
      </c>
      <c r="C178" s="20" t="s">
        <v>1234</v>
      </c>
      <c r="D178" s="21" t="s">
        <v>1340</v>
      </c>
      <c r="E178" s="35">
        <f>IF(ISNUMBER(SEARCH("_25",D178)), 1, 0)</f>
        <v>0</v>
      </c>
      <c r="F178" s="22" t="s">
        <v>1236</v>
      </c>
      <c r="G178" s="22" t="s">
        <v>1341</v>
      </c>
      <c r="H178" s="22">
        <v>1996</v>
      </c>
      <c r="I178" s="22" t="s">
        <v>169</v>
      </c>
      <c r="J178" s="22" t="s">
        <v>1238</v>
      </c>
      <c r="K178" s="22" t="s">
        <v>2604</v>
      </c>
      <c r="L178" s="22" t="s">
        <v>1342</v>
      </c>
      <c r="M178" s="22" t="s">
        <v>1343</v>
      </c>
      <c r="N178" s="22" t="s">
        <v>1017</v>
      </c>
      <c r="O178" s="22" t="s">
        <v>52</v>
      </c>
      <c r="P178" s="22" t="s">
        <v>52</v>
      </c>
      <c r="Q178" s="22" t="s">
        <v>2111</v>
      </c>
      <c r="R178" s="22" t="s">
        <v>2112</v>
      </c>
      <c r="S178" s="22">
        <v>4674</v>
      </c>
      <c r="T178" s="22" t="s">
        <v>55</v>
      </c>
      <c r="U178" s="22" t="s">
        <v>56</v>
      </c>
      <c r="V178" s="22" t="s">
        <v>2581</v>
      </c>
      <c r="W178" s="22" t="s">
        <v>2113</v>
      </c>
      <c r="Y178" s="22" t="s">
        <v>57</v>
      </c>
      <c r="Z178" s="22" t="s">
        <v>58</v>
      </c>
      <c r="AA178" s="22" t="s">
        <v>2060</v>
      </c>
      <c r="AB178" s="22" t="s">
        <v>2468</v>
      </c>
      <c r="AG178" s="22" t="s">
        <v>2583</v>
      </c>
      <c r="AI178" s="23" t="s">
        <v>60</v>
      </c>
      <c r="AJ178" s="23" t="s">
        <v>60</v>
      </c>
      <c r="AU178" s="24" t="str">
        <f>VLOOKUP(J178,COD!$B$4:$D$22,3,FALSE())</f>
        <v>006</v>
      </c>
      <c r="AV178" s="25" t="str">
        <f>VLOOKUP(Y178,COD!$B$42:$D$53,3,FALSE())</f>
        <v>006</v>
      </c>
      <c r="AW178" s="25" t="str">
        <f>VLOOKUP(Z178,COD!$B$26:$D$38,3,FALSE())</f>
        <v>012</v>
      </c>
      <c r="AX178" s="25" t="str">
        <f>VLOOKUP(AA178,COD!$B$57:$D$64,3,FALSE())</f>
        <v>001</v>
      </c>
      <c r="AY178" s="25" t="str">
        <f>VLOOKUP(AI178,COD!$B$69:$D$97,3,FALSE())</f>
        <v>004</v>
      </c>
      <c r="AZ178" s="25" t="str">
        <f>VLOOKUP(AJ178,COD!$B$69:$D$97,3,FALSE())</f>
        <v>004</v>
      </c>
    </row>
    <row r="179" spans="1:52" ht="13.7" customHeight="1" x14ac:dyDescent="0.25">
      <c r="A179" s="27">
        <v>366</v>
      </c>
      <c r="B179" s="20" t="s">
        <v>1666</v>
      </c>
      <c r="C179" s="20" t="s">
        <v>1561</v>
      </c>
      <c r="D179" s="21" t="s">
        <v>1667</v>
      </c>
      <c r="E179" s="35">
        <f>IF(ISNUMBER(SEARCH("_25",D179)), 1, 0)</f>
        <v>0</v>
      </c>
      <c r="F179" s="22" t="s">
        <v>1563</v>
      </c>
      <c r="G179" s="22" t="s">
        <v>1668</v>
      </c>
      <c r="H179" s="22">
        <v>2001</v>
      </c>
      <c r="I179" s="22" t="s">
        <v>169</v>
      </c>
      <c r="J179" s="22" t="s">
        <v>1566</v>
      </c>
      <c r="K179" s="22" t="s">
        <v>2604</v>
      </c>
      <c r="L179" s="22" t="s">
        <v>1669</v>
      </c>
      <c r="M179" s="22" t="s">
        <v>1670</v>
      </c>
      <c r="N179" s="22" t="s">
        <v>464</v>
      </c>
      <c r="O179" s="22" t="s">
        <v>52</v>
      </c>
      <c r="P179" s="22" t="s">
        <v>52</v>
      </c>
      <c r="Q179" s="22" t="s">
        <v>2111</v>
      </c>
      <c r="R179" s="22" t="s">
        <v>2112</v>
      </c>
      <c r="S179" s="22">
        <v>4674</v>
      </c>
      <c r="T179" s="22" t="s">
        <v>55</v>
      </c>
      <c r="U179" s="22" t="s">
        <v>56</v>
      </c>
      <c r="V179" s="22" t="s">
        <v>2581</v>
      </c>
      <c r="W179" s="22" t="s">
        <v>2113</v>
      </c>
      <c r="Y179" s="22" t="s">
        <v>57</v>
      </c>
      <c r="Z179" s="22" t="s">
        <v>58</v>
      </c>
      <c r="AA179" s="22" t="s">
        <v>2060</v>
      </c>
      <c r="AB179" s="22" t="s">
        <v>2523</v>
      </c>
      <c r="AG179" s="22" t="s">
        <v>2584</v>
      </c>
      <c r="AI179" s="23" t="s">
        <v>60</v>
      </c>
      <c r="AJ179" s="23" t="s">
        <v>60</v>
      </c>
      <c r="AU179" s="24" t="str">
        <f>VLOOKUP(J179,COD!$B$4:$D$22,3,FALSE())</f>
        <v>018</v>
      </c>
      <c r="AW179" s="25" t="str">
        <f>VLOOKUP(Z179,COD!$B$26:$D$38,3,FALSE())</f>
        <v>012</v>
      </c>
      <c r="AX179" s="25" t="str">
        <f>VLOOKUP(AA179,COD!$B$57:$D$64,3,FALSE())</f>
        <v>001</v>
      </c>
      <c r="AY179" s="25"/>
      <c r="AZ179" s="25"/>
    </row>
    <row r="180" spans="1:52" ht="13.7" customHeight="1" x14ac:dyDescent="0.25">
      <c r="A180" s="27">
        <v>379</v>
      </c>
      <c r="B180" s="20" t="s">
        <v>1696</v>
      </c>
      <c r="C180" s="20" t="s">
        <v>1561</v>
      </c>
      <c r="D180" s="21" t="s">
        <v>1697</v>
      </c>
      <c r="E180" s="35">
        <f>IF(ISNUMBER(SEARCH("_25",D180)), 1, 0)</f>
        <v>0</v>
      </c>
      <c r="F180" s="22" t="s">
        <v>1563</v>
      </c>
      <c r="G180" s="22" t="s">
        <v>1698</v>
      </c>
      <c r="H180" s="22">
        <v>2001</v>
      </c>
      <c r="I180" s="22" t="s">
        <v>169</v>
      </c>
      <c r="J180" s="22" t="s">
        <v>1566</v>
      </c>
      <c r="K180" s="22" t="s">
        <v>2604</v>
      </c>
      <c r="L180" s="22" t="s">
        <v>1699</v>
      </c>
      <c r="M180" s="22" t="s">
        <v>1700</v>
      </c>
      <c r="N180" s="22" t="s">
        <v>464</v>
      </c>
      <c r="O180" s="22" t="s">
        <v>52</v>
      </c>
      <c r="P180" s="22" t="s">
        <v>52</v>
      </c>
      <c r="Q180" s="22" t="s">
        <v>2111</v>
      </c>
      <c r="R180" s="22" t="s">
        <v>2112</v>
      </c>
      <c r="S180" s="22">
        <v>4674</v>
      </c>
      <c r="T180" s="22" t="s">
        <v>55</v>
      </c>
      <c r="U180" s="22" t="s">
        <v>56</v>
      </c>
      <c r="V180" s="22" t="s">
        <v>2581</v>
      </c>
      <c r="W180" s="22" t="s">
        <v>2113</v>
      </c>
      <c r="Y180" s="22" t="s">
        <v>57</v>
      </c>
      <c r="Z180" s="22" t="s">
        <v>58</v>
      </c>
      <c r="AA180" s="22" t="s">
        <v>2060</v>
      </c>
      <c r="AB180" s="22" t="s">
        <v>2530</v>
      </c>
      <c r="AG180" s="22" t="s">
        <v>2124</v>
      </c>
      <c r="AI180" s="23" t="s">
        <v>60</v>
      </c>
      <c r="AJ180" s="23" t="s">
        <v>60</v>
      </c>
      <c r="AU180" s="24" t="str">
        <f>VLOOKUP(J180,COD!$B$4:$D$22,3,FALSE())</f>
        <v>018</v>
      </c>
      <c r="AW180" s="25" t="str">
        <f>VLOOKUP(Z180,COD!$B$26:$D$38,3,FALSE())</f>
        <v>012</v>
      </c>
      <c r="AX180" s="25" t="str">
        <f>VLOOKUP(AA180,COD!$B$57:$D$64,3,FALSE())</f>
        <v>001</v>
      </c>
      <c r="AY180" s="25"/>
      <c r="AZ180" s="25"/>
    </row>
    <row r="181" spans="1:52" ht="13.7" customHeight="1" x14ac:dyDescent="0.25">
      <c r="A181" s="27">
        <v>430</v>
      </c>
      <c r="B181" s="20" t="s">
        <v>1889</v>
      </c>
      <c r="C181" s="20" t="s">
        <v>1866</v>
      </c>
      <c r="D181" s="21" t="s">
        <v>1890</v>
      </c>
      <c r="E181" s="35">
        <f>IF(ISNUMBER(SEARCH("_25",D181)), 1, 0)</f>
        <v>0</v>
      </c>
      <c r="F181" s="22" t="s">
        <v>1868</v>
      </c>
      <c r="G181" s="22" t="s">
        <v>1891</v>
      </c>
      <c r="H181" s="22">
        <v>2001</v>
      </c>
      <c r="I181" s="22" t="s">
        <v>169</v>
      </c>
      <c r="J181" s="22" t="s">
        <v>347</v>
      </c>
      <c r="K181" s="22" t="s">
        <v>2604</v>
      </c>
      <c r="L181" s="22" t="s">
        <v>1892</v>
      </c>
      <c r="M181" s="22" t="s">
        <v>1893</v>
      </c>
      <c r="N181" s="22" t="s">
        <v>464</v>
      </c>
      <c r="O181" s="22" t="s">
        <v>52</v>
      </c>
      <c r="P181" s="22" t="s">
        <v>52</v>
      </c>
      <c r="Q181" s="22" t="s">
        <v>2111</v>
      </c>
      <c r="R181" s="22" t="s">
        <v>2112</v>
      </c>
      <c r="S181" s="22">
        <v>4674</v>
      </c>
      <c r="T181" s="22" t="s">
        <v>55</v>
      </c>
      <c r="U181" s="22" t="s">
        <v>56</v>
      </c>
      <c r="V181" s="22" t="s">
        <v>2581</v>
      </c>
      <c r="W181" s="22" t="s">
        <v>2113</v>
      </c>
      <c r="Y181" s="22" t="s">
        <v>57</v>
      </c>
      <c r="Z181" s="22" t="s">
        <v>58</v>
      </c>
      <c r="AA181" s="22" t="s">
        <v>2060</v>
      </c>
      <c r="AB181" s="22" t="s">
        <v>2570</v>
      </c>
      <c r="AG181" s="22" t="s">
        <v>2584</v>
      </c>
      <c r="AI181" s="23" t="s">
        <v>60</v>
      </c>
      <c r="AJ181" s="23" t="s">
        <v>60</v>
      </c>
      <c r="AU181" s="24" t="str">
        <f>VLOOKUP(J181,COD!$B$4:$D$22,3,FALSE())</f>
        <v>015</v>
      </c>
      <c r="AW181" s="25" t="str">
        <f>VLOOKUP(Z181,COD!$B$26:$D$38,3,FALSE())</f>
        <v>012</v>
      </c>
      <c r="AX181" s="25" t="str">
        <f>VLOOKUP(AA181,COD!$B$57:$D$64,3,FALSE())</f>
        <v>001</v>
      </c>
      <c r="AY181" s="25"/>
      <c r="AZ181" s="25"/>
    </row>
    <row r="182" spans="1:52" ht="13.7" customHeight="1" x14ac:dyDescent="0.25">
      <c r="A182" s="27">
        <v>435</v>
      </c>
      <c r="B182" s="20" t="s">
        <v>1911</v>
      </c>
      <c r="C182" s="20" t="s">
        <v>1866</v>
      </c>
      <c r="D182" s="21" t="s">
        <v>1912</v>
      </c>
      <c r="E182" s="35">
        <f>IF(ISNUMBER(SEARCH("_25",D182)), 1, 0)</f>
        <v>0</v>
      </c>
      <c r="F182" s="22" t="s">
        <v>1868</v>
      </c>
      <c r="G182" s="22" t="s">
        <v>1913</v>
      </c>
      <c r="H182" s="22">
        <v>2001</v>
      </c>
      <c r="I182" s="22" t="s">
        <v>169</v>
      </c>
      <c r="J182" s="22" t="s">
        <v>347</v>
      </c>
      <c r="K182" s="22" t="s">
        <v>2604</v>
      </c>
      <c r="L182" s="22" t="s">
        <v>1914</v>
      </c>
      <c r="M182" s="22" t="s">
        <v>1915</v>
      </c>
      <c r="N182" s="22" t="s">
        <v>165</v>
      </c>
      <c r="O182" s="22" t="s">
        <v>52</v>
      </c>
      <c r="P182" s="22" t="s">
        <v>52</v>
      </c>
      <c r="Q182" s="22" t="s">
        <v>2111</v>
      </c>
      <c r="R182" s="22" t="s">
        <v>2112</v>
      </c>
      <c r="S182" s="22">
        <v>4674</v>
      </c>
      <c r="T182" s="22" t="s">
        <v>55</v>
      </c>
      <c r="U182" s="22" t="s">
        <v>56</v>
      </c>
      <c r="V182" s="22" t="s">
        <v>2581</v>
      </c>
      <c r="W182" s="22" t="s">
        <v>2113</v>
      </c>
      <c r="Y182" s="22" t="s">
        <v>57</v>
      </c>
      <c r="Z182" s="22" t="s">
        <v>58</v>
      </c>
      <c r="AA182" s="22" t="s">
        <v>2060</v>
      </c>
      <c r="AB182" s="22" t="s">
        <v>2575</v>
      </c>
      <c r="AG182" s="22" t="s">
        <v>2584</v>
      </c>
      <c r="AI182" s="23" t="s">
        <v>60</v>
      </c>
      <c r="AJ182" s="23" t="s">
        <v>60</v>
      </c>
      <c r="AU182" s="24" t="str">
        <f>VLOOKUP(J182,COD!$B$4:$D$22,3,FALSE())</f>
        <v>015</v>
      </c>
      <c r="AW182" s="25" t="str">
        <f>VLOOKUP(Z182,COD!$B$26:$D$38,3,FALSE())</f>
        <v>012</v>
      </c>
      <c r="AX182" s="25" t="str">
        <f>VLOOKUP(AA182,COD!$B$57:$D$64,3,FALSE())</f>
        <v>001</v>
      </c>
      <c r="AY182" s="25"/>
      <c r="AZ182" s="25"/>
    </row>
    <row r="183" spans="1:52" ht="13.7" customHeight="1" x14ac:dyDescent="0.25">
      <c r="A183" s="27">
        <v>1</v>
      </c>
      <c r="B183" s="20" t="s">
        <v>1810</v>
      </c>
      <c r="C183" s="20" t="s">
        <v>1561</v>
      </c>
      <c r="D183" s="21" t="s">
        <v>1811</v>
      </c>
      <c r="E183" s="35">
        <f>IF(ISNUMBER(SEARCH("_25",D183)), 1, 0)</f>
        <v>1</v>
      </c>
      <c r="F183" s="22" t="s">
        <v>1563</v>
      </c>
      <c r="G183" s="22" t="s">
        <v>1812</v>
      </c>
      <c r="H183" s="22">
        <v>2018</v>
      </c>
      <c r="I183" s="22" t="s">
        <v>2587</v>
      </c>
      <c r="J183" s="22" t="s">
        <v>1566</v>
      </c>
      <c r="K183" s="22" t="s">
        <v>2589</v>
      </c>
      <c r="L183" s="22" t="s">
        <v>1809</v>
      </c>
      <c r="M183" s="22" t="s">
        <v>2590</v>
      </c>
      <c r="N183" s="22" t="s">
        <v>107</v>
      </c>
      <c r="O183" s="22" t="s">
        <v>52</v>
      </c>
      <c r="P183" s="22" t="s">
        <v>52</v>
      </c>
      <c r="Q183" s="22" t="s">
        <v>2111</v>
      </c>
      <c r="R183" s="22" t="s">
        <v>2112</v>
      </c>
      <c r="S183" s="22">
        <v>4674</v>
      </c>
      <c r="T183" s="22" t="s">
        <v>55</v>
      </c>
      <c r="U183" s="22" t="s">
        <v>56</v>
      </c>
      <c r="V183" s="22" t="s">
        <v>2114</v>
      </c>
      <c r="W183" s="22" t="s">
        <v>2115</v>
      </c>
      <c r="X183" s="22" t="s">
        <v>2112</v>
      </c>
      <c r="Y183" s="22" t="s">
        <v>57</v>
      </c>
      <c r="Z183" s="22" t="s">
        <v>58</v>
      </c>
      <c r="AA183" s="22" t="s">
        <v>2060</v>
      </c>
      <c r="AB183" s="22" t="s">
        <v>2553</v>
      </c>
      <c r="AI183" s="23" t="s">
        <v>60</v>
      </c>
      <c r="AJ183" s="23" t="s">
        <v>60</v>
      </c>
      <c r="AU183" s="24" t="str">
        <f>VLOOKUP(J183,COD!$B$4:$D$22,3,FALSE())</f>
        <v>018</v>
      </c>
      <c r="AW183" s="25" t="str">
        <f>VLOOKUP(Z183,COD!$B$26:$D$38,3,FALSE())</f>
        <v>012</v>
      </c>
      <c r="AX183" s="25" t="str">
        <f>VLOOKUP(AA183,COD!$B$57:$D$64,3,FALSE())</f>
        <v>001</v>
      </c>
      <c r="AY183" s="25"/>
      <c r="AZ183" s="25"/>
    </row>
    <row r="184" spans="1:52" ht="13.7" customHeight="1" x14ac:dyDescent="0.25">
      <c r="A184" s="27">
        <v>2</v>
      </c>
      <c r="B184" s="20" t="s">
        <v>1833</v>
      </c>
      <c r="C184" s="20" t="s">
        <v>1561</v>
      </c>
      <c r="D184" s="21" t="s">
        <v>1834</v>
      </c>
      <c r="E184" s="35">
        <f>IF(ISNUMBER(SEARCH("_25",D184)), 1, 0)</f>
        <v>1</v>
      </c>
      <c r="F184" s="22" t="s">
        <v>1563</v>
      </c>
      <c r="G184" s="22" t="s">
        <v>1835</v>
      </c>
      <c r="H184" s="22">
        <v>2018</v>
      </c>
      <c r="I184" s="22" t="s">
        <v>2587</v>
      </c>
      <c r="J184" s="22" t="s">
        <v>1566</v>
      </c>
      <c r="K184" s="22" t="s">
        <v>2589</v>
      </c>
      <c r="L184" s="22" t="s">
        <v>2591</v>
      </c>
      <c r="M184" s="22" t="s">
        <v>2590</v>
      </c>
      <c r="N184" s="22" t="s">
        <v>107</v>
      </c>
      <c r="O184" s="22" t="s">
        <v>52</v>
      </c>
      <c r="P184" s="22" t="s">
        <v>52</v>
      </c>
      <c r="Q184" s="22" t="s">
        <v>2111</v>
      </c>
      <c r="R184" s="22" t="s">
        <v>2112</v>
      </c>
      <c r="S184" s="22">
        <v>4674</v>
      </c>
      <c r="T184" s="22" t="s">
        <v>55</v>
      </c>
      <c r="U184" s="22" t="s">
        <v>56</v>
      </c>
      <c r="V184" s="22" t="s">
        <v>2114</v>
      </c>
      <c r="W184" s="22" t="s">
        <v>2115</v>
      </c>
      <c r="X184" s="22" t="s">
        <v>2112</v>
      </c>
      <c r="Y184" s="22" t="s">
        <v>57</v>
      </c>
      <c r="Z184" s="22" t="s">
        <v>58</v>
      </c>
      <c r="AA184" s="22" t="s">
        <v>2060</v>
      </c>
      <c r="AB184" s="22" t="s">
        <v>2555</v>
      </c>
      <c r="AI184" s="23" t="s">
        <v>60</v>
      </c>
      <c r="AJ184" s="23" t="s">
        <v>60</v>
      </c>
      <c r="AU184" s="24" t="str">
        <f>VLOOKUP(J184,COD!$B$4:$D$22,3,FALSE())</f>
        <v>018</v>
      </c>
      <c r="AW184" s="25" t="str">
        <f>VLOOKUP(Z184,COD!$B$26:$D$38,3,FALSE())</f>
        <v>012</v>
      </c>
      <c r="AX184" s="25" t="str">
        <f>VLOOKUP(AA184,COD!$B$57:$D$64,3,FALSE())</f>
        <v>001</v>
      </c>
      <c r="AY184" s="25"/>
      <c r="AZ184" s="25"/>
    </row>
    <row r="185" spans="1:52" ht="13.7" customHeight="1" x14ac:dyDescent="0.25">
      <c r="A185" s="27">
        <v>3</v>
      </c>
      <c r="B185" s="20" t="s">
        <v>1836</v>
      </c>
      <c r="C185" s="20" t="s">
        <v>1561</v>
      </c>
      <c r="D185" s="21" t="s">
        <v>1837</v>
      </c>
      <c r="E185" s="35">
        <f>IF(ISNUMBER(SEARCH("_25",D185)), 1, 0)</f>
        <v>1</v>
      </c>
      <c r="F185" s="22" t="s">
        <v>1563</v>
      </c>
      <c r="G185" s="22" t="s">
        <v>1838</v>
      </c>
      <c r="H185" s="22">
        <v>2018</v>
      </c>
      <c r="I185" s="22" t="s">
        <v>2587</v>
      </c>
      <c r="J185" s="22" t="s">
        <v>1566</v>
      </c>
      <c r="K185" s="22" t="s">
        <v>2589</v>
      </c>
      <c r="L185" s="22" t="s">
        <v>2591</v>
      </c>
      <c r="M185" s="22" t="s">
        <v>2590</v>
      </c>
      <c r="N185" s="22" t="s">
        <v>107</v>
      </c>
      <c r="O185" s="22" t="s">
        <v>52</v>
      </c>
      <c r="P185" s="22" t="s">
        <v>52</v>
      </c>
      <c r="Q185" s="22" t="s">
        <v>2111</v>
      </c>
      <c r="R185" s="22" t="s">
        <v>2112</v>
      </c>
      <c r="S185" s="22">
        <v>4674</v>
      </c>
      <c r="T185" s="22" t="s">
        <v>55</v>
      </c>
      <c r="U185" s="22" t="s">
        <v>56</v>
      </c>
      <c r="V185" s="22" t="s">
        <v>2114</v>
      </c>
      <c r="W185" s="22" t="s">
        <v>2115</v>
      </c>
      <c r="X185" s="22" t="s">
        <v>2112</v>
      </c>
      <c r="Y185" s="22" t="s">
        <v>57</v>
      </c>
      <c r="Z185" s="22" t="s">
        <v>58</v>
      </c>
      <c r="AA185" s="22" t="s">
        <v>2060</v>
      </c>
      <c r="AB185" s="22" t="s">
        <v>2556</v>
      </c>
      <c r="AI185" s="23" t="s">
        <v>60</v>
      </c>
      <c r="AJ185" s="23" t="s">
        <v>60</v>
      </c>
      <c r="AU185" s="24" t="str">
        <f>VLOOKUP(J185,COD!$B$4:$D$22,3,FALSE())</f>
        <v>018</v>
      </c>
      <c r="AW185" s="25" t="str">
        <f>VLOOKUP(Z185,COD!$B$26:$D$38,3,FALSE())</f>
        <v>012</v>
      </c>
      <c r="AX185" s="25" t="str">
        <f>VLOOKUP(AA185,COD!$B$57:$D$64,3,FALSE())</f>
        <v>001</v>
      </c>
      <c r="AY185" s="25"/>
      <c r="AZ185" s="25"/>
    </row>
    <row r="186" spans="1:52" ht="13.7" customHeight="1" x14ac:dyDescent="0.25">
      <c r="A186" s="27">
        <v>24</v>
      </c>
      <c r="B186" s="20" t="s">
        <v>1952</v>
      </c>
      <c r="C186" s="20" t="s">
        <v>1924</v>
      </c>
      <c r="D186" s="21" t="s">
        <v>1953</v>
      </c>
      <c r="E186" s="35">
        <f>IF(ISNUMBER(SEARCH("_25",D186)), 1, 0)</f>
        <v>1</v>
      </c>
      <c r="F186" s="22" t="s">
        <v>1926</v>
      </c>
      <c r="G186" s="22" t="s">
        <v>1954</v>
      </c>
      <c r="H186" s="22">
        <v>2018</v>
      </c>
      <c r="I186" s="22" t="s">
        <v>2587</v>
      </c>
      <c r="J186" s="22" t="s">
        <v>138</v>
      </c>
      <c r="K186" s="22" t="s">
        <v>2605</v>
      </c>
      <c r="L186" s="22" t="s">
        <v>1955</v>
      </c>
      <c r="M186" s="22" t="s">
        <v>2590</v>
      </c>
      <c r="N186" s="22" t="s">
        <v>107</v>
      </c>
      <c r="O186" s="22" t="s">
        <v>52</v>
      </c>
      <c r="P186" s="22" t="s">
        <v>52</v>
      </c>
      <c r="Q186" s="22" t="s">
        <v>2111</v>
      </c>
      <c r="R186" s="22" t="s">
        <v>2112</v>
      </c>
      <c r="S186" s="22">
        <v>4674</v>
      </c>
      <c r="T186" s="22" t="s">
        <v>55</v>
      </c>
      <c r="U186" s="22" t="s">
        <v>56</v>
      </c>
      <c r="V186" s="22" t="s">
        <v>2114</v>
      </c>
      <c r="W186" s="22" t="s">
        <v>2115</v>
      </c>
      <c r="X186" s="22" t="s">
        <v>2112</v>
      </c>
      <c r="Y186" s="22" t="s">
        <v>57</v>
      </c>
      <c r="Z186" s="22" t="s">
        <v>58</v>
      </c>
      <c r="AA186" s="22" t="s">
        <v>2060</v>
      </c>
      <c r="AB186" s="22" t="s">
        <v>2218</v>
      </c>
      <c r="AG186" s="22" t="s">
        <v>2117</v>
      </c>
      <c r="AI186" s="23" t="s">
        <v>60</v>
      </c>
      <c r="AJ186" s="23" t="s">
        <v>60</v>
      </c>
      <c r="AU186" s="24" t="str">
        <f>VLOOKUP(J186,COD!$B$4:$D$22,3,FALSE())</f>
        <v>002</v>
      </c>
      <c r="AW186" s="25" t="str">
        <f>VLOOKUP(Z186,COD!$B$26:$D$38,3,FALSE())</f>
        <v>012</v>
      </c>
      <c r="AX186" s="25" t="str">
        <f>VLOOKUP(AA186,COD!$B$57:$D$64,3,FALSE())</f>
        <v>001</v>
      </c>
      <c r="AY186" s="25"/>
      <c r="AZ186" s="25"/>
    </row>
    <row r="187" spans="1:52" ht="13.7" customHeight="1" x14ac:dyDescent="0.25">
      <c r="A187" s="27">
        <v>35</v>
      </c>
      <c r="B187" s="20" t="s">
        <v>103</v>
      </c>
      <c r="C187" s="20" t="s">
        <v>62</v>
      </c>
      <c r="D187" s="21" t="s">
        <v>104</v>
      </c>
      <c r="E187" s="35">
        <f>IF(ISNUMBER(SEARCH("_25",D187)), 1, 0)</f>
        <v>1</v>
      </c>
      <c r="F187" s="22" t="s">
        <v>64</v>
      </c>
      <c r="G187" s="22" t="s">
        <v>105</v>
      </c>
      <c r="H187" s="22">
        <v>2018</v>
      </c>
      <c r="I187" s="22" t="s">
        <v>2587</v>
      </c>
      <c r="J187" s="22" t="s">
        <v>67</v>
      </c>
      <c r="K187" s="22" t="s">
        <v>2613</v>
      </c>
      <c r="L187" s="22" t="s">
        <v>106</v>
      </c>
      <c r="M187" s="22" t="s">
        <v>2590</v>
      </c>
      <c r="N187" s="22" t="s">
        <v>107</v>
      </c>
      <c r="O187" s="22" t="s">
        <v>52</v>
      </c>
      <c r="P187" s="22" t="s">
        <v>52</v>
      </c>
      <c r="Q187" s="22" t="s">
        <v>2111</v>
      </c>
      <c r="S187" s="22">
        <v>4674</v>
      </c>
      <c r="T187" s="22" t="s">
        <v>55</v>
      </c>
      <c r="U187" s="22" t="s">
        <v>56</v>
      </c>
      <c r="V187" s="22" t="str">
        <f>IF(VLOOKUP(SUBSTITUTE($B187,"gisdb.rj.",""),[3]Sheet1!$C$2:$AS$456,MATCH(V$1,[3]Sheet1!$C$1:$AS$1,0),FALSE)=0,"",VLOOKUP(SUBSTITUTE($B187,"gisdb.rj.",""),[3]Sheet1!$C$2:$AS$456,MATCH(V$1,[3]Sheet1!$C$1:$AS$1,0),FALSE))</f>
        <v>Diretoria de Geociências (DGC) / Coordenação de Cartografia (CCAR)</v>
      </c>
      <c r="W187" s="22" t="str">
        <f>IF(VLOOKUP(SUBSTITUTE($B187,"gisdb.rj.",""),[3]Sheet1!$C$2:$AS$456,MATCH(W$1,[3]Sheet1!$C$1:$AS$1,0),FALSE)=0,"",VLOOKUP(SUBSTITUTE($B187,"gisdb.rj.",""),[3]Sheet1!$C$2:$AS$456,MATCH(W$1,[3]Sheet1!$C$1:$AS$1,0),FALSE))</f>
        <v>Fundação Instituto Brasileiro de Geografia e Estatística (IBGE)</v>
      </c>
      <c r="X187" s="22" t="s">
        <v>2112</v>
      </c>
      <c r="Y187" s="22" t="s">
        <v>57</v>
      </c>
      <c r="Z187" s="22" t="s">
        <v>58</v>
      </c>
      <c r="AA187" s="22" t="s">
        <v>2060</v>
      </c>
      <c r="AB187" s="22" t="s">
        <v>2137</v>
      </c>
      <c r="AG187" s="22" t="s">
        <v>2117</v>
      </c>
      <c r="AI187" s="23" t="s">
        <v>60</v>
      </c>
      <c r="AJ187" s="23" t="s">
        <v>60</v>
      </c>
      <c r="AU187" s="24" t="str">
        <f>VLOOKUP(J187,COD!$B$4:$D$22,3,FALSE())</f>
        <v>016</v>
      </c>
      <c r="AV187" s="25" t="str">
        <f>VLOOKUP(Y187,COD!$B$42:$D$53,3,FALSE())</f>
        <v>006</v>
      </c>
      <c r="AW187" s="25" t="str">
        <f>VLOOKUP(Z187,COD!$B$26:$D$38,3,FALSE())</f>
        <v>012</v>
      </c>
      <c r="AX187" s="25" t="str">
        <f>VLOOKUP(AA187,COD!$B$57:$D$64,3,FALSE())</f>
        <v>001</v>
      </c>
      <c r="AY187" s="25" t="str">
        <f>VLOOKUP(AI187,COD!$B$69:$D$97,3,FALSE())</f>
        <v>004</v>
      </c>
      <c r="AZ187" s="25" t="str">
        <f>VLOOKUP(AJ187,COD!$B$69:$D$97,3,FALSE())</f>
        <v>004</v>
      </c>
    </row>
    <row r="188" spans="1:52" ht="13.7" customHeight="1" x14ac:dyDescent="0.25">
      <c r="A188" s="27">
        <v>37</v>
      </c>
      <c r="B188" s="20" t="s">
        <v>221</v>
      </c>
      <c r="C188" s="20" t="s">
        <v>213</v>
      </c>
      <c r="D188" s="21" t="s">
        <v>222</v>
      </c>
      <c r="E188" s="35">
        <f>IF(ISNUMBER(SEARCH("_25",D188)), 1, 0)</f>
        <v>1</v>
      </c>
      <c r="F188" s="22" t="s">
        <v>215</v>
      </c>
      <c r="G188" s="22" t="s">
        <v>223</v>
      </c>
      <c r="H188" s="22">
        <v>2018</v>
      </c>
      <c r="I188" s="22" t="s">
        <v>2587</v>
      </c>
      <c r="J188" s="22" t="s">
        <v>218</v>
      </c>
      <c r="K188" s="22" t="s">
        <v>2613</v>
      </c>
      <c r="L188" s="22" t="s">
        <v>2615</v>
      </c>
      <c r="M188" s="22" t="s">
        <v>2590</v>
      </c>
      <c r="N188" s="22" t="s">
        <v>107</v>
      </c>
      <c r="O188" s="22" t="s">
        <v>52</v>
      </c>
      <c r="P188" s="22" t="s">
        <v>52</v>
      </c>
      <c r="Q188" s="22" t="s">
        <v>2111</v>
      </c>
      <c r="R188" s="22" t="s">
        <v>2112</v>
      </c>
      <c r="S188" s="22">
        <v>4674</v>
      </c>
      <c r="T188" s="22" t="s">
        <v>55</v>
      </c>
      <c r="U188" s="22" t="s">
        <v>56</v>
      </c>
      <c r="V188" s="22" t="s">
        <v>2114</v>
      </c>
      <c r="W188" s="22" t="s">
        <v>2115</v>
      </c>
      <c r="X188" s="22" t="s">
        <v>2112</v>
      </c>
      <c r="Y188" s="22" t="s">
        <v>57</v>
      </c>
      <c r="Z188" s="22" t="s">
        <v>58</v>
      </c>
      <c r="AA188" s="22" t="s">
        <v>2060</v>
      </c>
      <c r="AB188" s="22" t="s">
        <v>2138</v>
      </c>
      <c r="AG188" s="22" t="s">
        <v>2124</v>
      </c>
      <c r="AI188" s="23" t="s">
        <v>60</v>
      </c>
      <c r="AJ188" s="23" t="s">
        <v>60</v>
      </c>
      <c r="AU188" s="24" t="str">
        <f>VLOOKUP(J188,COD!$B$4:$D$22,3,FALSE())</f>
        <v>017</v>
      </c>
      <c r="AV188" s="25" t="str">
        <f>VLOOKUP(Y188,COD!$B$42:$D$53,3,FALSE())</f>
        <v>006</v>
      </c>
      <c r="AW188" s="25" t="str">
        <f>VLOOKUP(Z188,COD!$B$26:$D$38,3,FALSE())</f>
        <v>012</v>
      </c>
      <c r="AX188" s="25" t="str">
        <f>VLOOKUP(AA188,COD!$B$57:$D$64,3,FALSE())</f>
        <v>001</v>
      </c>
      <c r="AY188" s="25" t="str">
        <f>VLOOKUP(AI188,COD!$B$69:$D$97,3,FALSE())</f>
        <v>004</v>
      </c>
      <c r="AZ188" s="25" t="str">
        <f>VLOOKUP(AJ188,COD!$B$69:$D$97,3,FALSE())</f>
        <v>004</v>
      </c>
    </row>
    <row r="189" spans="1:52" ht="13.7" customHeight="1" x14ac:dyDescent="0.25">
      <c r="A189" s="27">
        <v>38</v>
      </c>
      <c r="B189" s="20" t="s">
        <v>224</v>
      </c>
      <c r="C189" s="20" t="s">
        <v>213</v>
      </c>
      <c r="D189" s="21" t="s">
        <v>225</v>
      </c>
      <c r="E189" s="35">
        <f>IF(ISNUMBER(SEARCH("_25",D189)), 1, 0)</f>
        <v>1</v>
      </c>
      <c r="F189" s="22" t="s">
        <v>215</v>
      </c>
      <c r="G189" s="22" t="s">
        <v>226</v>
      </c>
      <c r="H189" s="22">
        <v>2018</v>
      </c>
      <c r="I189" s="22" t="s">
        <v>2587</v>
      </c>
      <c r="J189" s="22" t="s">
        <v>218</v>
      </c>
      <c r="K189" s="22" t="s">
        <v>2613</v>
      </c>
      <c r="L189" s="22" t="s">
        <v>2616</v>
      </c>
      <c r="M189" s="22" t="s">
        <v>2590</v>
      </c>
      <c r="N189" s="22" t="s">
        <v>107</v>
      </c>
      <c r="O189" s="22" t="s">
        <v>52</v>
      </c>
      <c r="P189" s="22" t="s">
        <v>52</v>
      </c>
      <c r="Q189" s="22" t="s">
        <v>2111</v>
      </c>
      <c r="R189" s="22" t="s">
        <v>2112</v>
      </c>
      <c r="S189" s="22">
        <v>4674</v>
      </c>
      <c r="T189" s="22" t="s">
        <v>55</v>
      </c>
      <c r="U189" s="22" t="s">
        <v>56</v>
      </c>
      <c r="V189" s="22" t="s">
        <v>2114</v>
      </c>
      <c r="W189" s="22" t="s">
        <v>2115</v>
      </c>
      <c r="X189" s="22" t="s">
        <v>2112</v>
      </c>
      <c r="Y189" s="22" t="s">
        <v>57</v>
      </c>
      <c r="Z189" s="22" t="s">
        <v>58</v>
      </c>
      <c r="AA189" s="22" t="s">
        <v>2060</v>
      </c>
      <c r="AB189" s="22" t="s">
        <v>2139</v>
      </c>
      <c r="AG189" s="22" t="s">
        <v>2124</v>
      </c>
      <c r="AI189" s="23" t="s">
        <v>60</v>
      </c>
      <c r="AJ189" s="23" t="s">
        <v>60</v>
      </c>
      <c r="AU189" s="24" t="str">
        <f>VLOOKUP(J189,COD!$B$4:$D$22,3,FALSE())</f>
        <v>017</v>
      </c>
      <c r="AV189" s="25" t="str">
        <f>VLOOKUP(Y189,COD!$B$42:$D$53,3,FALSE())</f>
        <v>006</v>
      </c>
      <c r="AW189" s="25" t="str">
        <f>VLOOKUP(Z189,COD!$B$26:$D$38,3,FALSE())</f>
        <v>012</v>
      </c>
      <c r="AX189" s="25" t="str">
        <f>VLOOKUP(AA189,COD!$B$57:$D$64,3,FALSE())</f>
        <v>001</v>
      </c>
      <c r="AY189" s="25" t="str">
        <f>VLOOKUP(AI189,COD!$B$69:$D$97,3,FALSE())</f>
        <v>004</v>
      </c>
      <c r="AZ189" s="25" t="str">
        <f>VLOOKUP(AJ189,COD!$B$69:$D$97,3,FALSE())</f>
        <v>004</v>
      </c>
    </row>
    <row r="190" spans="1:52" ht="13.7" customHeight="1" x14ac:dyDescent="0.25">
      <c r="A190" s="27">
        <v>40</v>
      </c>
      <c r="B190" s="20" t="s">
        <v>232</v>
      </c>
      <c r="C190" s="20" t="s">
        <v>213</v>
      </c>
      <c r="D190" s="21" t="s">
        <v>233</v>
      </c>
      <c r="E190" s="35">
        <f>IF(ISNUMBER(SEARCH("_25",D190)), 1, 0)</f>
        <v>1</v>
      </c>
      <c r="F190" s="22" t="s">
        <v>215</v>
      </c>
      <c r="G190" s="22" t="s">
        <v>234</v>
      </c>
      <c r="H190" s="22">
        <v>2018</v>
      </c>
      <c r="I190" s="22" t="s">
        <v>2587</v>
      </c>
      <c r="J190" s="22" t="s">
        <v>218</v>
      </c>
      <c r="K190" s="22" t="s">
        <v>2613</v>
      </c>
      <c r="L190" s="22" t="s">
        <v>2617</v>
      </c>
      <c r="M190" s="22" t="s">
        <v>2590</v>
      </c>
      <c r="N190" s="22" t="s">
        <v>107</v>
      </c>
      <c r="O190" s="22" t="s">
        <v>52</v>
      </c>
      <c r="P190" s="22" t="s">
        <v>52</v>
      </c>
      <c r="Q190" s="22" t="s">
        <v>2111</v>
      </c>
      <c r="R190" s="22" t="s">
        <v>2112</v>
      </c>
      <c r="S190" s="22">
        <v>4674</v>
      </c>
      <c r="T190" s="22" t="s">
        <v>55</v>
      </c>
      <c r="U190" s="22" t="s">
        <v>56</v>
      </c>
      <c r="V190" s="22" t="s">
        <v>2114</v>
      </c>
      <c r="W190" s="22" t="s">
        <v>2115</v>
      </c>
      <c r="X190" s="22" t="s">
        <v>2112</v>
      </c>
      <c r="Y190" s="22" t="s">
        <v>57</v>
      </c>
      <c r="Z190" s="22" t="s">
        <v>58</v>
      </c>
      <c r="AA190" s="22" t="s">
        <v>2060</v>
      </c>
      <c r="AB190" s="22" t="s">
        <v>2140</v>
      </c>
      <c r="AG190" s="22" t="s">
        <v>2124</v>
      </c>
      <c r="AI190" s="23" t="s">
        <v>60</v>
      </c>
      <c r="AJ190" s="23" t="s">
        <v>60</v>
      </c>
      <c r="AU190" s="24" t="str">
        <f>VLOOKUP(J190,COD!$B$4:$D$22,3,FALSE())</f>
        <v>017</v>
      </c>
      <c r="AV190" s="25" t="str">
        <f>VLOOKUP(Y190,COD!$B$42:$D$53,3,FALSE())</f>
        <v>006</v>
      </c>
      <c r="AW190" s="25" t="str">
        <f>VLOOKUP(Z190,COD!$B$26:$D$38,3,FALSE())</f>
        <v>012</v>
      </c>
      <c r="AX190" s="25" t="str">
        <f>VLOOKUP(AA190,COD!$B$57:$D$64,3,FALSE())</f>
        <v>001</v>
      </c>
      <c r="AY190" s="25" t="str">
        <f>VLOOKUP(AI190,COD!$B$69:$D$97,3,FALSE())</f>
        <v>004</v>
      </c>
      <c r="AZ190" s="25" t="str">
        <f>VLOOKUP(AJ190,COD!$B$69:$D$97,3,FALSE())</f>
        <v>004</v>
      </c>
    </row>
    <row r="191" spans="1:52" ht="13.7" customHeight="1" x14ac:dyDescent="0.25">
      <c r="A191" s="27">
        <v>41</v>
      </c>
      <c r="B191" s="20" t="s">
        <v>239</v>
      </c>
      <c r="C191" s="20" t="s">
        <v>213</v>
      </c>
      <c r="D191" s="21" t="s">
        <v>240</v>
      </c>
      <c r="E191" s="35">
        <f>IF(ISNUMBER(SEARCH("_25",D191)), 1, 0)</f>
        <v>1</v>
      </c>
      <c r="F191" s="22" t="s">
        <v>215</v>
      </c>
      <c r="G191" s="22" t="s">
        <v>241</v>
      </c>
      <c r="H191" s="22">
        <v>2018</v>
      </c>
      <c r="I191" s="22" t="s">
        <v>2587</v>
      </c>
      <c r="J191" s="22" t="s">
        <v>218</v>
      </c>
      <c r="K191" s="22" t="s">
        <v>2613</v>
      </c>
      <c r="L191" s="22" t="s">
        <v>2618</v>
      </c>
      <c r="M191" s="22" t="s">
        <v>2590</v>
      </c>
      <c r="N191" s="22" t="s">
        <v>107</v>
      </c>
      <c r="O191" s="22" t="s">
        <v>52</v>
      </c>
      <c r="P191" s="22" t="s">
        <v>52</v>
      </c>
      <c r="Q191" s="22" t="s">
        <v>2111</v>
      </c>
      <c r="R191" s="22" t="s">
        <v>2112</v>
      </c>
      <c r="S191" s="22">
        <v>4674</v>
      </c>
      <c r="T191" s="22" t="s">
        <v>55</v>
      </c>
      <c r="U191" s="22" t="s">
        <v>56</v>
      </c>
      <c r="V191" s="22" t="s">
        <v>2114</v>
      </c>
      <c r="W191" s="22" t="s">
        <v>2115</v>
      </c>
      <c r="X191" s="22" t="s">
        <v>2112</v>
      </c>
      <c r="Y191" s="22" t="s">
        <v>57</v>
      </c>
      <c r="Z191" s="22" t="s">
        <v>58</v>
      </c>
      <c r="AA191" s="22" t="s">
        <v>2060</v>
      </c>
      <c r="AB191" s="22" t="s">
        <v>2141</v>
      </c>
      <c r="AG191" s="22" t="s">
        <v>2124</v>
      </c>
      <c r="AI191" s="23" t="s">
        <v>60</v>
      </c>
      <c r="AJ191" s="23" t="s">
        <v>60</v>
      </c>
      <c r="AU191" s="24" t="str">
        <f>VLOOKUP(J191,COD!$B$4:$D$22,3,FALSE())</f>
        <v>017</v>
      </c>
      <c r="AV191" s="25" t="str">
        <f>VLOOKUP(Y191,COD!$B$42:$D$53,3,FALSE())</f>
        <v>006</v>
      </c>
      <c r="AW191" s="25" t="str">
        <f>VLOOKUP(Z191,COD!$B$26:$D$38,3,FALSE())</f>
        <v>012</v>
      </c>
      <c r="AX191" s="25" t="str">
        <f>VLOOKUP(AA191,COD!$B$57:$D$64,3,FALSE())</f>
        <v>001</v>
      </c>
      <c r="AY191" s="25" t="str">
        <f>VLOOKUP(AI191,COD!$B$69:$D$97,3,FALSE())</f>
        <v>004</v>
      </c>
      <c r="AZ191" s="25" t="str">
        <f>VLOOKUP(AJ191,COD!$B$69:$D$97,3,FALSE())</f>
        <v>004</v>
      </c>
    </row>
    <row r="192" spans="1:52" ht="13.7" customHeight="1" x14ac:dyDescent="0.25">
      <c r="A192" s="27">
        <v>47</v>
      </c>
      <c r="B192" s="20" t="s">
        <v>242</v>
      </c>
      <c r="C192" s="20" t="s">
        <v>213</v>
      </c>
      <c r="D192" s="21" t="s">
        <v>243</v>
      </c>
      <c r="E192" s="35">
        <f>IF(ISNUMBER(SEARCH("_25",D192)), 1, 0)</f>
        <v>1</v>
      </c>
      <c r="F192" s="22" t="s">
        <v>215</v>
      </c>
      <c r="G192" s="22" t="s">
        <v>244</v>
      </c>
      <c r="H192" s="22">
        <v>2018</v>
      </c>
      <c r="I192" s="22" t="s">
        <v>2587</v>
      </c>
      <c r="J192" s="22" t="s">
        <v>218</v>
      </c>
      <c r="K192" s="22" t="s">
        <v>2613</v>
      </c>
      <c r="L192" s="22" t="s">
        <v>2620</v>
      </c>
      <c r="M192" s="22" t="s">
        <v>2590</v>
      </c>
      <c r="N192" s="22" t="s">
        <v>107</v>
      </c>
      <c r="O192" s="22" t="s">
        <v>52</v>
      </c>
      <c r="P192" s="22" t="s">
        <v>52</v>
      </c>
      <c r="Q192" s="22" t="s">
        <v>2111</v>
      </c>
      <c r="R192" s="22" t="s">
        <v>2112</v>
      </c>
      <c r="S192" s="22">
        <v>4674</v>
      </c>
      <c r="T192" s="22" t="s">
        <v>55</v>
      </c>
      <c r="U192" s="22" t="s">
        <v>56</v>
      </c>
      <c r="V192" s="22" t="s">
        <v>2114</v>
      </c>
      <c r="W192" s="22" t="s">
        <v>2115</v>
      </c>
      <c r="X192" s="22" t="s">
        <v>2112</v>
      </c>
      <c r="Y192" s="22" t="s">
        <v>57</v>
      </c>
      <c r="Z192" s="22" t="s">
        <v>58</v>
      </c>
      <c r="AA192" s="22" t="s">
        <v>2060</v>
      </c>
      <c r="AB192" s="22" t="s">
        <v>2142</v>
      </c>
      <c r="AG192" s="22" t="s">
        <v>2124</v>
      </c>
      <c r="AI192" s="23" t="s">
        <v>60</v>
      </c>
      <c r="AJ192" s="23" t="s">
        <v>60</v>
      </c>
      <c r="AU192" s="24" t="str">
        <f>VLOOKUP(J192,COD!$B$4:$D$22,3,FALSE())</f>
        <v>017</v>
      </c>
      <c r="AV192" s="25" t="str">
        <f>VLOOKUP(Y192,COD!$B$42:$D$53,3,FALSE())</f>
        <v>006</v>
      </c>
      <c r="AW192" s="25" t="str">
        <f>VLOOKUP(Z192,COD!$B$26:$D$38,3,FALSE())</f>
        <v>012</v>
      </c>
      <c r="AX192" s="25" t="str">
        <f>VLOOKUP(AA192,COD!$B$57:$D$64,3,FALSE())</f>
        <v>001</v>
      </c>
      <c r="AY192" s="25" t="str">
        <f>VLOOKUP(AI192,COD!$B$69:$D$97,3,FALSE())</f>
        <v>004</v>
      </c>
      <c r="AZ192" s="25" t="str">
        <f>VLOOKUP(AJ192,COD!$B$69:$D$97,3,FALSE())</f>
        <v>004</v>
      </c>
    </row>
    <row r="193" spans="1:53" ht="13.7" customHeight="1" x14ac:dyDescent="0.25">
      <c r="A193" s="27">
        <v>53</v>
      </c>
      <c r="B193" s="20" t="s">
        <v>248</v>
      </c>
      <c r="C193" s="20" t="s">
        <v>213</v>
      </c>
      <c r="D193" s="21" t="s">
        <v>249</v>
      </c>
      <c r="E193" s="35">
        <f>IF(ISNUMBER(SEARCH("_25",D193)), 1, 0)</f>
        <v>1</v>
      </c>
      <c r="F193" s="22" t="s">
        <v>215</v>
      </c>
      <c r="G193" s="22" t="s">
        <v>250</v>
      </c>
      <c r="H193" s="22">
        <v>2018</v>
      </c>
      <c r="I193" s="22" t="s">
        <v>2587</v>
      </c>
      <c r="J193" s="22" t="s">
        <v>218</v>
      </c>
      <c r="K193" s="22" t="s">
        <v>2613</v>
      </c>
      <c r="L193" s="22" t="s">
        <v>2622</v>
      </c>
      <c r="M193" s="22" t="s">
        <v>2590</v>
      </c>
      <c r="N193" s="22" t="s">
        <v>107</v>
      </c>
      <c r="O193" s="22" t="s">
        <v>52</v>
      </c>
      <c r="P193" s="22" t="s">
        <v>52</v>
      </c>
      <c r="Q193" s="22" t="s">
        <v>2111</v>
      </c>
      <c r="R193" s="22" t="s">
        <v>2112</v>
      </c>
      <c r="S193" s="22">
        <v>4674</v>
      </c>
      <c r="T193" s="22" t="s">
        <v>55</v>
      </c>
      <c r="U193" s="22" t="s">
        <v>56</v>
      </c>
      <c r="V193" s="22" t="s">
        <v>2114</v>
      </c>
      <c r="W193" s="22" t="s">
        <v>2115</v>
      </c>
      <c r="X193" s="22" t="s">
        <v>2112</v>
      </c>
      <c r="Y193" s="22" t="s">
        <v>57</v>
      </c>
      <c r="Z193" s="22" t="s">
        <v>58</v>
      </c>
      <c r="AA193" s="22" t="s">
        <v>2060</v>
      </c>
      <c r="AB193" s="22" t="s">
        <v>2143</v>
      </c>
      <c r="AG193" s="22" t="s">
        <v>2124</v>
      </c>
      <c r="AI193" s="23" t="s">
        <v>60</v>
      </c>
      <c r="AJ193" s="23" t="s">
        <v>60</v>
      </c>
      <c r="AU193" s="24" t="str">
        <f>VLOOKUP(J193,COD!$B$4:$D$22,3,FALSE())</f>
        <v>017</v>
      </c>
      <c r="AV193" s="25" t="str">
        <f>VLOOKUP(Y193,COD!$B$42:$D$53,3,FALSE())</f>
        <v>006</v>
      </c>
      <c r="AW193" s="25" t="str">
        <f>VLOOKUP(Z193,COD!$B$26:$D$38,3,FALSE())</f>
        <v>012</v>
      </c>
      <c r="AX193" s="25" t="str">
        <f>VLOOKUP(AA193,COD!$B$57:$D$64,3,FALSE())</f>
        <v>001</v>
      </c>
      <c r="AY193" s="25" t="str">
        <f>VLOOKUP(AI193,COD!$B$69:$D$97,3,FALSE())</f>
        <v>004</v>
      </c>
      <c r="AZ193" s="25" t="str">
        <f>VLOOKUP(AJ193,COD!$B$69:$D$97,3,FALSE())</f>
        <v>004</v>
      </c>
    </row>
    <row r="194" spans="1:53" ht="13.7" customHeight="1" x14ac:dyDescent="0.25">
      <c r="A194" s="27">
        <v>54</v>
      </c>
      <c r="B194" s="20" t="s">
        <v>251</v>
      </c>
      <c r="C194" s="20" t="s">
        <v>213</v>
      </c>
      <c r="D194" s="21" t="s">
        <v>252</v>
      </c>
      <c r="E194" s="35">
        <f>IF(ISNUMBER(SEARCH("_25",D194)), 1, 0)</f>
        <v>1</v>
      </c>
      <c r="F194" s="22" t="s">
        <v>215</v>
      </c>
      <c r="G194" s="22" t="s">
        <v>253</v>
      </c>
      <c r="H194" s="22">
        <v>2018</v>
      </c>
      <c r="I194" s="22" t="s">
        <v>2587</v>
      </c>
      <c r="J194" s="22" t="s">
        <v>218</v>
      </c>
      <c r="K194" s="22" t="s">
        <v>2613</v>
      </c>
      <c r="L194" s="22" t="s">
        <v>2623</v>
      </c>
      <c r="M194" s="22" t="s">
        <v>2590</v>
      </c>
      <c r="N194" s="22" t="s">
        <v>107</v>
      </c>
      <c r="O194" s="22" t="s">
        <v>52</v>
      </c>
      <c r="P194" s="22" t="s">
        <v>52</v>
      </c>
      <c r="Q194" s="22" t="s">
        <v>2111</v>
      </c>
      <c r="R194" s="22" t="s">
        <v>2112</v>
      </c>
      <c r="S194" s="22">
        <v>4674</v>
      </c>
      <c r="T194" s="22" t="s">
        <v>55</v>
      </c>
      <c r="U194" s="22" t="s">
        <v>56</v>
      </c>
      <c r="V194" s="22" t="s">
        <v>2114</v>
      </c>
      <c r="W194" s="22" t="s">
        <v>2115</v>
      </c>
      <c r="X194" s="22" t="s">
        <v>2112</v>
      </c>
      <c r="Y194" s="22" t="s">
        <v>57</v>
      </c>
      <c r="Z194" s="22" t="s">
        <v>58</v>
      </c>
      <c r="AA194" s="22" t="s">
        <v>2060</v>
      </c>
      <c r="AB194" s="22" t="s">
        <v>2144</v>
      </c>
      <c r="AG194" s="22" t="s">
        <v>2124</v>
      </c>
      <c r="AI194" s="23" t="s">
        <v>60</v>
      </c>
      <c r="AJ194" s="23" t="s">
        <v>60</v>
      </c>
      <c r="AU194" s="24" t="str">
        <f>VLOOKUP(J194,COD!$B$4:$D$22,3,FALSE())</f>
        <v>017</v>
      </c>
      <c r="AV194" s="25" t="str">
        <f>VLOOKUP(Y194,COD!$B$42:$D$53,3,FALSE())</f>
        <v>006</v>
      </c>
      <c r="AW194" s="25" t="str">
        <f>VLOOKUP(Z194,COD!$B$26:$D$38,3,FALSE())</f>
        <v>012</v>
      </c>
      <c r="AX194" s="25" t="str">
        <f>VLOOKUP(AA194,COD!$B$57:$D$64,3,FALSE())</f>
        <v>001</v>
      </c>
      <c r="AY194" s="25" t="str">
        <f>VLOOKUP(AI194,COD!$B$69:$D$97,3,FALSE())</f>
        <v>004</v>
      </c>
      <c r="AZ194" s="25" t="str">
        <f>VLOOKUP(AJ194,COD!$B$69:$D$97,3,FALSE())</f>
        <v>004</v>
      </c>
    </row>
    <row r="195" spans="1:53" ht="13.7" customHeight="1" x14ac:dyDescent="0.25">
      <c r="A195" s="27">
        <v>55</v>
      </c>
      <c r="B195" s="20" t="s">
        <v>271</v>
      </c>
      <c r="C195" s="20" t="s">
        <v>213</v>
      </c>
      <c r="D195" s="21" t="s">
        <v>272</v>
      </c>
      <c r="E195" s="35">
        <f>IF(ISNUMBER(SEARCH("_25",D195)), 1, 0)</f>
        <v>1</v>
      </c>
      <c r="F195" s="22" t="s">
        <v>215</v>
      </c>
      <c r="G195" s="22" t="s">
        <v>273</v>
      </c>
      <c r="H195" s="22">
        <v>2018</v>
      </c>
      <c r="I195" s="22" t="s">
        <v>2587</v>
      </c>
      <c r="J195" s="22" t="s">
        <v>218</v>
      </c>
      <c r="K195" s="22" t="s">
        <v>2589</v>
      </c>
      <c r="L195" s="22" t="s">
        <v>274</v>
      </c>
      <c r="M195" s="22" t="s">
        <v>2590</v>
      </c>
      <c r="N195" s="22" t="s">
        <v>107</v>
      </c>
      <c r="O195" s="22" t="s">
        <v>52</v>
      </c>
      <c r="P195" s="22" t="s">
        <v>52</v>
      </c>
      <c r="Q195" s="22" t="s">
        <v>2111</v>
      </c>
      <c r="R195" s="22" t="s">
        <v>2112</v>
      </c>
      <c r="S195" s="22">
        <v>4674</v>
      </c>
      <c r="T195" s="22" t="s">
        <v>55</v>
      </c>
      <c r="U195" s="22" t="s">
        <v>56</v>
      </c>
      <c r="V195" s="22" t="s">
        <v>2114</v>
      </c>
      <c r="W195" s="22" t="s">
        <v>2115</v>
      </c>
      <c r="X195" s="22" t="s">
        <v>2112</v>
      </c>
      <c r="Y195" s="22" t="s">
        <v>57</v>
      </c>
      <c r="Z195" s="22" t="s">
        <v>58</v>
      </c>
      <c r="AA195" s="22" t="s">
        <v>2060</v>
      </c>
      <c r="AB195" s="22" t="s">
        <v>2145</v>
      </c>
      <c r="AG195" s="22" t="s">
        <v>2124</v>
      </c>
      <c r="AI195" s="23" t="s">
        <v>60</v>
      </c>
      <c r="AJ195" s="23" t="s">
        <v>60</v>
      </c>
      <c r="AU195" s="24" t="str">
        <f>VLOOKUP(J195,COD!$B$4:$D$22,3,FALSE())</f>
        <v>017</v>
      </c>
      <c r="AV195" s="25" t="str">
        <f>VLOOKUP(Y195,COD!$B$42:$D$53,3,FALSE())</f>
        <v>006</v>
      </c>
      <c r="AW195" s="25" t="str">
        <f>VLOOKUP(Z195,COD!$B$26:$D$38,3,FALSE())</f>
        <v>012</v>
      </c>
      <c r="AX195" s="25" t="str">
        <f>VLOOKUP(AA195,COD!$B$57:$D$64,3,FALSE())</f>
        <v>001</v>
      </c>
      <c r="AY195" s="25" t="str">
        <f>VLOOKUP(AI195,COD!$B$69:$D$97,3,FALSE())</f>
        <v>004</v>
      </c>
      <c r="AZ195" s="25" t="str">
        <f>VLOOKUP(AJ195,COD!$B$69:$D$97,3,FALSE())</f>
        <v>004</v>
      </c>
    </row>
    <row r="196" spans="1:53" ht="13.7" customHeight="1" x14ac:dyDescent="0.25">
      <c r="A196" s="27">
        <v>56</v>
      </c>
      <c r="B196" s="20" t="s">
        <v>296</v>
      </c>
      <c r="C196" s="20" t="s">
        <v>297</v>
      </c>
      <c r="D196" s="21" t="s">
        <v>298</v>
      </c>
      <c r="E196" s="35">
        <f>IF(ISNUMBER(SEARCH("_25",D196)), 1, 0)</f>
        <v>1</v>
      </c>
      <c r="F196" s="22" t="s">
        <v>299</v>
      </c>
      <c r="G196" s="22" t="s">
        <v>300</v>
      </c>
      <c r="H196" s="22">
        <v>2018</v>
      </c>
      <c r="I196" s="22" t="s">
        <v>2587</v>
      </c>
      <c r="J196" s="22" t="s">
        <v>218</v>
      </c>
      <c r="K196" s="22" t="s">
        <v>2613</v>
      </c>
      <c r="L196" s="22" t="s">
        <v>2624</v>
      </c>
      <c r="M196" s="22" t="s">
        <v>2590</v>
      </c>
      <c r="N196" s="22" t="s">
        <v>107</v>
      </c>
      <c r="O196" s="22" t="s">
        <v>52</v>
      </c>
      <c r="P196" s="22" t="s">
        <v>52</v>
      </c>
      <c r="Q196" s="22" t="s">
        <v>2111</v>
      </c>
      <c r="R196" s="22" t="s">
        <v>2112</v>
      </c>
      <c r="S196" s="22">
        <v>4674</v>
      </c>
      <c r="T196" s="22" t="s">
        <v>55</v>
      </c>
      <c r="U196" s="22" t="s">
        <v>56</v>
      </c>
      <c r="V196" s="22" t="s">
        <v>2114</v>
      </c>
      <c r="W196" s="22" t="s">
        <v>2115</v>
      </c>
      <c r="X196" s="22" t="s">
        <v>2112</v>
      </c>
      <c r="Y196" s="22" t="s">
        <v>57</v>
      </c>
      <c r="Z196" s="22" t="s">
        <v>58</v>
      </c>
      <c r="AA196" s="22" t="s">
        <v>2060</v>
      </c>
      <c r="AB196" s="22" t="s">
        <v>2146</v>
      </c>
      <c r="AG196" s="22" t="s">
        <v>2117</v>
      </c>
      <c r="AI196" s="23" t="s">
        <v>60</v>
      </c>
      <c r="AJ196" s="23" t="s">
        <v>60</v>
      </c>
      <c r="AU196" s="24" t="str">
        <f>VLOOKUP(J196,COD!$B$4:$D$22,3,FALSE())</f>
        <v>017</v>
      </c>
      <c r="AV196" s="25" t="str">
        <f>VLOOKUP(Y196,COD!$B$42:$D$53,3,FALSE())</f>
        <v>006</v>
      </c>
      <c r="AW196" s="25" t="str">
        <f>VLOOKUP(Z196,COD!$B$26:$D$38,3,FALSE())</f>
        <v>012</v>
      </c>
      <c r="AX196" s="25" t="str">
        <f>VLOOKUP(AA196,COD!$B$57:$D$64,3,FALSE())</f>
        <v>001</v>
      </c>
      <c r="AY196" s="25" t="str">
        <f>VLOOKUP(AI196,COD!$B$69:$D$97,3,FALSE())</f>
        <v>004</v>
      </c>
      <c r="AZ196" s="25" t="str">
        <f>VLOOKUP(AJ196,COD!$B$69:$D$97,3,FALSE())</f>
        <v>004</v>
      </c>
    </row>
    <row r="197" spans="1:53" ht="13.7" customHeight="1" x14ac:dyDescent="0.25">
      <c r="A197" s="27">
        <v>57</v>
      </c>
      <c r="B197" s="20" t="s">
        <v>301</v>
      </c>
      <c r="C197" s="20" t="s">
        <v>302</v>
      </c>
      <c r="D197" s="21" t="s">
        <v>303</v>
      </c>
      <c r="E197" s="35">
        <f>IF(ISNUMBER(SEARCH("_25",D197)), 1, 0)</f>
        <v>1</v>
      </c>
      <c r="F197" s="22" t="s">
        <v>304</v>
      </c>
      <c r="G197" s="22" t="s">
        <v>305</v>
      </c>
      <c r="H197" s="22">
        <v>2018</v>
      </c>
      <c r="I197" s="22" t="s">
        <v>2587</v>
      </c>
      <c r="J197" s="22" t="s">
        <v>306</v>
      </c>
      <c r="K197" s="22" t="s">
        <v>2613</v>
      </c>
      <c r="L197" s="22" t="s">
        <v>2625</v>
      </c>
      <c r="M197" s="22" t="s">
        <v>2590</v>
      </c>
      <c r="N197" s="22" t="s">
        <v>107</v>
      </c>
      <c r="O197" s="22" t="s">
        <v>52</v>
      </c>
      <c r="P197" s="22" t="s">
        <v>52</v>
      </c>
      <c r="Q197" s="22" t="s">
        <v>2111</v>
      </c>
      <c r="R197" s="22" t="s">
        <v>2112</v>
      </c>
      <c r="S197" s="22">
        <v>4674</v>
      </c>
      <c r="T197" s="22" t="s">
        <v>55</v>
      </c>
      <c r="U197" s="22" t="s">
        <v>56</v>
      </c>
      <c r="V197" s="22" t="s">
        <v>2114</v>
      </c>
      <c r="W197" s="22" t="s">
        <v>2115</v>
      </c>
      <c r="X197" s="22" t="s">
        <v>2112</v>
      </c>
      <c r="Y197" s="22" t="s">
        <v>57</v>
      </c>
      <c r="Z197" s="22" t="s">
        <v>58</v>
      </c>
      <c r="AA197" s="22" t="s">
        <v>2060</v>
      </c>
      <c r="AB197" s="22" t="s">
        <v>2147</v>
      </c>
      <c r="AG197" s="22" t="s">
        <v>2117</v>
      </c>
      <c r="AI197" s="23" t="s">
        <v>60</v>
      </c>
      <c r="AJ197" s="23" t="s">
        <v>60</v>
      </c>
      <c r="AU197" s="24" t="str">
        <f>VLOOKUP(J197,COD!$B$4:$D$22,3,FALSE())</f>
        <v>001</v>
      </c>
      <c r="AV197" s="25" t="str">
        <f>VLOOKUP(Y197,COD!$B$42:$D$53,3,FALSE())</f>
        <v>006</v>
      </c>
      <c r="AW197" s="25" t="str">
        <f>VLOOKUP(Z197,COD!$B$26:$D$38,3,FALSE())</f>
        <v>012</v>
      </c>
      <c r="AX197" s="25" t="str">
        <f>VLOOKUP(AA197,COD!$B$57:$D$64,3,FALSE())</f>
        <v>001</v>
      </c>
      <c r="AY197" s="25" t="str">
        <f>VLOOKUP(AI197,COD!$B$69:$D$97,3,FALSE())</f>
        <v>004</v>
      </c>
      <c r="AZ197" s="25" t="str">
        <f>VLOOKUP(AJ197,COD!$B$69:$D$97,3,FALSE())</f>
        <v>004</v>
      </c>
    </row>
    <row r="198" spans="1:53" ht="13.7" customHeight="1" x14ac:dyDescent="0.25">
      <c r="A198" s="27">
        <v>58</v>
      </c>
      <c r="B198" s="20" t="s">
        <v>1956</v>
      </c>
      <c r="C198" s="20" t="s">
        <v>1924</v>
      </c>
      <c r="D198" s="21" t="s">
        <v>1957</v>
      </c>
      <c r="E198" s="35">
        <f>IF(ISNUMBER(SEARCH("_25",D198)), 1, 0)</f>
        <v>1</v>
      </c>
      <c r="F198" s="22" t="s">
        <v>1926</v>
      </c>
      <c r="G198" s="22" t="s">
        <v>1958</v>
      </c>
      <c r="H198" s="22">
        <v>2018</v>
      </c>
      <c r="I198" s="22" t="s">
        <v>2587</v>
      </c>
      <c r="J198" s="22" t="s">
        <v>138</v>
      </c>
      <c r="K198" s="22" t="s">
        <v>2613</v>
      </c>
      <c r="L198" s="22" t="s">
        <v>1959</v>
      </c>
      <c r="M198" s="22" t="s">
        <v>2590</v>
      </c>
      <c r="N198" s="22" t="s">
        <v>107</v>
      </c>
      <c r="O198" s="22" t="s">
        <v>52</v>
      </c>
      <c r="P198" s="22" t="s">
        <v>52</v>
      </c>
      <c r="Q198" s="22" t="s">
        <v>2111</v>
      </c>
      <c r="R198" s="22" t="s">
        <v>2112</v>
      </c>
      <c r="S198" s="22">
        <v>4674</v>
      </c>
      <c r="T198" s="22" t="s">
        <v>55</v>
      </c>
      <c r="U198" s="22" t="s">
        <v>56</v>
      </c>
      <c r="V198" s="22" t="s">
        <v>2114</v>
      </c>
      <c r="W198" s="22" t="s">
        <v>2115</v>
      </c>
      <c r="X198" s="22" t="s">
        <v>2112</v>
      </c>
      <c r="Y198" s="22" t="s">
        <v>57</v>
      </c>
      <c r="Z198" s="22" t="s">
        <v>58</v>
      </c>
      <c r="AA198" s="22" t="s">
        <v>2060</v>
      </c>
      <c r="AB198" s="22" t="s">
        <v>2219</v>
      </c>
      <c r="AG198" s="22" t="s">
        <v>2117</v>
      </c>
      <c r="AI198" s="23" t="s">
        <v>60</v>
      </c>
      <c r="AJ198" s="23" t="s">
        <v>60</v>
      </c>
      <c r="AU198" s="24" t="str">
        <f>VLOOKUP(J198,COD!$B$4:$D$22,3,FALSE())</f>
        <v>002</v>
      </c>
      <c r="AW198" s="25" t="str">
        <f>VLOOKUP(Z198,COD!$B$26:$D$38,3,FALSE())</f>
        <v>012</v>
      </c>
      <c r="AX198" s="25" t="str">
        <f>VLOOKUP(AA198,COD!$B$57:$D$64,3,FALSE())</f>
        <v>001</v>
      </c>
      <c r="AY198" s="25"/>
      <c r="AZ198" s="25"/>
    </row>
    <row r="199" spans="1:53" ht="13.7" customHeight="1" x14ac:dyDescent="0.25">
      <c r="A199" s="27">
        <v>59</v>
      </c>
      <c r="B199" s="20" t="s">
        <v>1964</v>
      </c>
      <c r="C199" s="20" t="s">
        <v>1924</v>
      </c>
      <c r="D199" s="21" t="s">
        <v>1965</v>
      </c>
      <c r="E199" s="35">
        <f>IF(ISNUMBER(SEARCH("_25",D199)), 1, 0)</f>
        <v>1</v>
      </c>
      <c r="F199" s="22" t="s">
        <v>1926</v>
      </c>
      <c r="G199" s="22" t="s">
        <v>1966</v>
      </c>
      <c r="H199" s="22">
        <v>2018</v>
      </c>
      <c r="I199" s="22" t="s">
        <v>2587</v>
      </c>
      <c r="J199" s="22" t="s">
        <v>138</v>
      </c>
      <c r="K199" s="22" t="s">
        <v>2613</v>
      </c>
      <c r="L199" s="22" t="s">
        <v>2626</v>
      </c>
      <c r="M199" s="22" t="s">
        <v>2590</v>
      </c>
      <c r="N199" s="22" t="s">
        <v>107</v>
      </c>
      <c r="O199" s="22" t="s">
        <v>52</v>
      </c>
      <c r="P199" s="22" t="s">
        <v>52</v>
      </c>
      <c r="Q199" s="22" t="s">
        <v>2111</v>
      </c>
      <c r="R199" s="22" t="s">
        <v>2112</v>
      </c>
      <c r="S199" s="22">
        <v>4674</v>
      </c>
      <c r="T199" s="22" t="s">
        <v>55</v>
      </c>
      <c r="U199" s="22" t="s">
        <v>56</v>
      </c>
      <c r="V199" s="22" t="s">
        <v>2114</v>
      </c>
      <c r="W199" s="22" t="s">
        <v>2115</v>
      </c>
      <c r="X199" s="22" t="s">
        <v>2112</v>
      </c>
      <c r="Y199" s="22" t="s">
        <v>57</v>
      </c>
      <c r="Z199" s="22" t="s">
        <v>58</v>
      </c>
      <c r="AA199" s="22" t="s">
        <v>2060</v>
      </c>
      <c r="AB199" s="22" t="s">
        <v>2220</v>
      </c>
      <c r="AG199" s="22" t="s">
        <v>2117</v>
      </c>
      <c r="AI199" s="23" t="s">
        <v>60</v>
      </c>
      <c r="AJ199" s="23" t="s">
        <v>60</v>
      </c>
      <c r="AU199" s="24" t="str">
        <f>VLOOKUP(J199,COD!$B$4:$D$22,3,FALSE())</f>
        <v>002</v>
      </c>
      <c r="AW199" s="25" t="str">
        <f>VLOOKUP(Z199,COD!$B$26:$D$38,3,FALSE())</f>
        <v>012</v>
      </c>
      <c r="AX199" s="25" t="str">
        <f>VLOOKUP(AA199,COD!$B$57:$D$64,3,FALSE())</f>
        <v>001</v>
      </c>
      <c r="AY199" s="25"/>
      <c r="AZ199" s="39"/>
      <c r="BA199" s="28"/>
    </row>
    <row r="200" spans="1:53" ht="13.7" customHeight="1" x14ac:dyDescent="0.25">
      <c r="A200" s="27">
        <v>66</v>
      </c>
      <c r="B200" s="20" t="s">
        <v>307</v>
      </c>
      <c r="C200" s="20" t="s">
        <v>308</v>
      </c>
      <c r="D200" s="21" t="s">
        <v>309</v>
      </c>
      <c r="E200" s="35">
        <f>IF(ISNUMBER(SEARCH("_25",D200)), 1, 0)</f>
        <v>1</v>
      </c>
      <c r="F200" s="22" t="s">
        <v>310</v>
      </c>
      <c r="G200" s="22" t="s">
        <v>311</v>
      </c>
      <c r="H200" s="22">
        <v>2018</v>
      </c>
      <c r="I200" s="22" t="s">
        <v>2587</v>
      </c>
      <c r="J200" s="22" t="s">
        <v>312</v>
      </c>
      <c r="K200" s="22" t="s">
        <v>2613</v>
      </c>
      <c r="L200" s="22" t="s">
        <v>2629</v>
      </c>
      <c r="M200" s="22" t="s">
        <v>2590</v>
      </c>
      <c r="N200" s="22" t="s">
        <v>107</v>
      </c>
      <c r="O200" s="22" t="s">
        <v>52</v>
      </c>
      <c r="P200" s="22" t="s">
        <v>52</v>
      </c>
      <c r="Q200" s="22" t="s">
        <v>2111</v>
      </c>
      <c r="R200" s="22" t="s">
        <v>2112</v>
      </c>
      <c r="S200" s="22">
        <v>4674</v>
      </c>
      <c r="T200" s="22" t="s">
        <v>55</v>
      </c>
      <c r="U200" s="22" t="s">
        <v>56</v>
      </c>
      <c r="V200" s="22" t="s">
        <v>2114</v>
      </c>
      <c r="W200" s="22" t="s">
        <v>2115</v>
      </c>
      <c r="X200" s="22" t="s">
        <v>2112</v>
      </c>
      <c r="Y200" s="22" t="s">
        <v>57</v>
      </c>
      <c r="Z200" s="22" t="s">
        <v>58</v>
      </c>
      <c r="AA200" s="22" t="s">
        <v>2060</v>
      </c>
      <c r="AB200" s="22" t="s">
        <v>2148</v>
      </c>
      <c r="AG200" s="22" t="s">
        <v>2117</v>
      </c>
      <c r="AI200" s="23" t="s">
        <v>60</v>
      </c>
      <c r="AJ200" s="23" t="s">
        <v>60</v>
      </c>
      <c r="AU200" s="24" t="str">
        <f>VLOOKUP(J200,COD!$B$4:$D$22,3,FALSE())</f>
        <v>005</v>
      </c>
      <c r="AV200" s="25" t="str">
        <f>VLOOKUP(Y200,COD!$B$42:$D$53,3,FALSE())</f>
        <v>006</v>
      </c>
      <c r="AW200" s="25" t="str">
        <f>VLOOKUP(Z200,COD!$B$26:$D$38,3,FALSE())</f>
        <v>012</v>
      </c>
      <c r="AX200" s="25" t="str">
        <f>VLOOKUP(AA200,COD!$B$57:$D$64,3,FALSE())</f>
        <v>001</v>
      </c>
      <c r="AY200" s="25" t="str">
        <f>VLOOKUP(AI200,COD!$B$69:$D$97,3,FALSE())</f>
        <v>004</v>
      </c>
      <c r="AZ200" s="25" t="str">
        <f>VLOOKUP(AJ200,COD!$B$69:$D$97,3,FALSE())</f>
        <v>004</v>
      </c>
    </row>
    <row r="201" spans="1:53" ht="13.7" customHeight="1" x14ac:dyDescent="0.25">
      <c r="A201" s="27">
        <v>69</v>
      </c>
      <c r="B201" s="20" t="s">
        <v>313</v>
      </c>
      <c r="C201" s="20" t="s">
        <v>314</v>
      </c>
      <c r="D201" s="21" t="s">
        <v>315</v>
      </c>
      <c r="E201" s="35">
        <f>IF(ISNUMBER(SEARCH("_25",D201)), 1, 0)</f>
        <v>1</v>
      </c>
      <c r="F201" s="22" t="s">
        <v>316</v>
      </c>
      <c r="G201" s="22" t="s">
        <v>317</v>
      </c>
      <c r="H201" s="22">
        <v>2018</v>
      </c>
      <c r="I201" s="22" t="s">
        <v>2587</v>
      </c>
      <c r="J201" s="22" t="s">
        <v>312</v>
      </c>
      <c r="K201" s="22" t="s">
        <v>2613</v>
      </c>
      <c r="L201" s="22" t="s">
        <v>2632</v>
      </c>
      <c r="M201" s="22" t="s">
        <v>2590</v>
      </c>
      <c r="N201" s="22" t="s">
        <v>107</v>
      </c>
      <c r="O201" s="22" t="s">
        <v>52</v>
      </c>
      <c r="P201" s="22" t="s">
        <v>52</v>
      </c>
      <c r="Q201" s="22" t="s">
        <v>2111</v>
      </c>
      <c r="R201" s="22" t="s">
        <v>2112</v>
      </c>
      <c r="S201" s="22">
        <v>4674</v>
      </c>
      <c r="T201" s="22" t="s">
        <v>55</v>
      </c>
      <c r="U201" s="22" t="s">
        <v>56</v>
      </c>
      <c r="V201" s="22" t="s">
        <v>2114</v>
      </c>
      <c r="W201" s="22" t="s">
        <v>2115</v>
      </c>
      <c r="X201" s="22" t="s">
        <v>2112</v>
      </c>
      <c r="Y201" s="22" t="s">
        <v>57</v>
      </c>
      <c r="Z201" s="22" t="s">
        <v>58</v>
      </c>
      <c r="AA201" s="22" t="s">
        <v>2060</v>
      </c>
      <c r="AB201" s="22" t="s">
        <v>2149</v>
      </c>
      <c r="AG201" s="22" t="s">
        <v>2117</v>
      </c>
      <c r="AI201" s="23" t="s">
        <v>60</v>
      </c>
      <c r="AJ201" s="23" t="s">
        <v>60</v>
      </c>
      <c r="AU201" s="24" t="str">
        <f>VLOOKUP(J201,COD!$B$4:$D$22,3,FALSE())</f>
        <v>005</v>
      </c>
      <c r="AV201" s="25" t="str">
        <f>VLOOKUP(Y201,COD!$B$42:$D$53,3,FALSE())</f>
        <v>006</v>
      </c>
      <c r="AW201" s="25" t="str">
        <f>VLOOKUP(Z201,COD!$B$26:$D$38,3,FALSE())</f>
        <v>012</v>
      </c>
      <c r="AX201" s="25" t="str">
        <f>VLOOKUP(AA201,COD!$B$57:$D$64,3,FALSE())</f>
        <v>001</v>
      </c>
      <c r="AY201" s="25" t="str">
        <f>VLOOKUP(AI201,COD!$B$69:$D$97,3,FALSE())</f>
        <v>004</v>
      </c>
      <c r="AZ201" s="25" t="str">
        <f>VLOOKUP(AJ201,COD!$B$69:$D$97,3,FALSE())</f>
        <v>004</v>
      </c>
    </row>
    <row r="202" spans="1:53" ht="13.7" customHeight="1" x14ac:dyDescent="0.25">
      <c r="A202" s="27">
        <v>73</v>
      </c>
      <c r="B202" s="20" t="s">
        <v>318</v>
      </c>
      <c r="C202" s="20" t="s">
        <v>319</v>
      </c>
      <c r="D202" s="21" t="s">
        <v>320</v>
      </c>
      <c r="E202" s="35">
        <f>IF(ISNUMBER(SEARCH("_25",D202)), 1, 0)</f>
        <v>1</v>
      </c>
      <c r="F202" s="22" t="s">
        <v>321</v>
      </c>
      <c r="G202" s="22" t="s">
        <v>322</v>
      </c>
      <c r="H202" s="22">
        <v>2018</v>
      </c>
      <c r="I202" s="22" t="s">
        <v>2587</v>
      </c>
      <c r="J202" s="22" t="s">
        <v>312</v>
      </c>
      <c r="K202" s="22" t="s">
        <v>2613</v>
      </c>
      <c r="L202" s="22" t="s">
        <v>2634</v>
      </c>
      <c r="M202" s="22" t="s">
        <v>2590</v>
      </c>
      <c r="N202" s="22" t="s">
        <v>107</v>
      </c>
      <c r="O202" s="22" t="s">
        <v>52</v>
      </c>
      <c r="P202" s="22" t="s">
        <v>52</v>
      </c>
      <c r="Q202" s="22" t="s">
        <v>2111</v>
      </c>
      <c r="R202" s="22" t="s">
        <v>2112</v>
      </c>
      <c r="S202" s="22">
        <v>4674</v>
      </c>
      <c r="T202" s="22" t="s">
        <v>55</v>
      </c>
      <c r="U202" s="22" t="s">
        <v>56</v>
      </c>
      <c r="V202" s="22" t="s">
        <v>2114</v>
      </c>
      <c r="W202" s="22" t="s">
        <v>2115</v>
      </c>
      <c r="X202" s="22" t="s">
        <v>2112</v>
      </c>
      <c r="Y202" s="22" t="s">
        <v>57</v>
      </c>
      <c r="Z202" s="22" t="s">
        <v>58</v>
      </c>
      <c r="AA202" s="22" t="s">
        <v>2060</v>
      </c>
      <c r="AB202" s="22" t="s">
        <v>2150</v>
      </c>
      <c r="AG202" s="22" t="s">
        <v>2117</v>
      </c>
      <c r="AI202" s="23" t="s">
        <v>60</v>
      </c>
      <c r="AJ202" s="23" t="s">
        <v>60</v>
      </c>
      <c r="AU202" s="24" t="str">
        <f>VLOOKUP(J202,COD!$B$4:$D$22,3,FALSE())</f>
        <v>005</v>
      </c>
      <c r="AV202" s="25" t="str">
        <f>VLOOKUP(Y202,COD!$B$42:$D$53,3,FALSE())</f>
        <v>006</v>
      </c>
      <c r="AW202" s="25" t="str">
        <f>VLOOKUP(Z202,COD!$B$26:$D$38,3,FALSE())</f>
        <v>012</v>
      </c>
      <c r="AX202" s="25" t="str">
        <f>VLOOKUP(AA202,COD!$B$57:$D$64,3,FALSE())</f>
        <v>001</v>
      </c>
      <c r="AY202" s="25" t="str">
        <f>VLOOKUP(AI202,COD!$B$69:$D$97,3,FALSE())</f>
        <v>004</v>
      </c>
      <c r="AZ202" s="25" t="str">
        <f>VLOOKUP(AJ202,COD!$B$69:$D$97,3,FALSE())</f>
        <v>004</v>
      </c>
    </row>
    <row r="203" spans="1:53" ht="13.7" customHeight="1" x14ac:dyDescent="0.25">
      <c r="A203" s="27">
        <v>74</v>
      </c>
      <c r="B203" s="20" t="s">
        <v>177</v>
      </c>
      <c r="C203" s="20" t="s">
        <v>155</v>
      </c>
      <c r="D203" s="21" t="s">
        <v>178</v>
      </c>
      <c r="E203" s="35">
        <f>IF(ISNUMBER(SEARCH("_25",D203)), 1, 0)</f>
        <v>1</v>
      </c>
      <c r="F203" s="22" t="s">
        <v>157</v>
      </c>
      <c r="G203" s="22" t="s">
        <v>179</v>
      </c>
      <c r="H203" s="22">
        <v>2018</v>
      </c>
      <c r="I203" s="22" t="s">
        <v>2587</v>
      </c>
      <c r="J203" s="22" t="s">
        <v>159</v>
      </c>
      <c r="K203" s="22" t="s">
        <v>2613</v>
      </c>
      <c r="L203" s="22" t="s">
        <v>2635</v>
      </c>
      <c r="M203" s="22" t="s">
        <v>2590</v>
      </c>
      <c r="N203" s="22" t="s">
        <v>107</v>
      </c>
      <c r="O203" s="22" t="s">
        <v>52</v>
      </c>
      <c r="P203" s="22" t="s">
        <v>52</v>
      </c>
      <c r="Q203" s="22" t="s">
        <v>2111</v>
      </c>
      <c r="R203" s="22" t="s">
        <v>2112</v>
      </c>
      <c r="S203" s="22">
        <v>4674</v>
      </c>
      <c r="T203" s="22" t="s">
        <v>55</v>
      </c>
      <c r="U203" s="22" t="s">
        <v>56</v>
      </c>
      <c r="V203" s="22" t="s">
        <v>2114</v>
      </c>
      <c r="W203" s="22" t="s">
        <v>2115</v>
      </c>
      <c r="X203" s="22" t="s">
        <v>2112</v>
      </c>
      <c r="Y203" s="22" t="s">
        <v>57</v>
      </c>
      <c r="Z203" s="22" t="s">
        <v>58</v>
      </c>
      <c r="AA203" s="22" t="s">
        <v>2060</v>
      </c>
      <c r="AB203" s="22" t="s">
        <v>2239</v>
      </c>
      <c r="AG203" s="22" t="s">
        <v>2117</v>
      </c>
      <c r="AI203" s="23" t="s">
        <v>60</v>
      </c>
      <c r="AJ203" s="23" t="s">
        <v>60</v>
      </c>
      <c r="AU203" s="24" t="str">
        <f>VLOOKUP(J203,COD!$B$4:$D$22,3,FALSE())</f>
        <v>007</v>
      </c>
      <c r="AV203" s="25" t="str">
        <f>VLOOKUP(Y203,COD!$B$42:$D$53,3,FALSE())</f>
        <v>006</v>
      </c>
      <c r="AW203" s="25" t="str">
        <f>VLOOKUP(Z203,COD!$B$26:$D$38,3,FALSE())</f>
        <v>012</v>
      </c>
      <c r="AX203" s="25" t="str">
        <f>VLOOKUP(AA203,COD!$B$57:$D$64,3,FALSE())</f>
        <v>001</v>
      </c>
      <c r="AY203" s="25" t="str">
        <f>VLOOKUP(AI203,COD!$B$69:$D$97,3,FALSE())</f>
        <v>004</v>
      </c>
      <c r="AZ203" s="25" t="str">
        <f>VLOOKUP(AJ203,COD!$B$69:$D$97,3,FALSE())</f>
        <v>004</v>
      </c>
    </row>
    <row r="204" spans="1:53" ht="13.7" customHeight="1" x14ac:dyDescent="0.25">
      <c r="A204" s="27">
        <v>75</v>
      </c>
      <c r="B204" s="20" t="s">
        <v>323</v>
      </c>
      <c r="C204" s="20" t="s">
        <v>314</v>
      </c>
      <c r="D204" s="21" t="s">
        <v>324</v>
      </c>
      <c r="E204" s="35">
        <f>IF(ISNUMBER(SEARCH("_25",D204)), 1, 0)</f>
        <v>1</v>
      </c>
      <c r="F204" s="22" t="s">
        <v>316</v>
      </c>
      <c r="G204" s="22" t="s">
        <v>325</v>
      </c>
      <c r="H204" s="22">
        <v>2018</v>
      </c>
      <c r="I204" s="22" t="s">
        <v>2587</v>
      </c>
      <c r="J204" s="22" t="s">
        <v>312</v>
      </c>
      <c r="K204" s="22" t="s">
        <v>2613</v>
      </c>
      <c r="L204" s="22" t="s">
        <v>2636</v>
      </c>
      <c r="M204" s="22" t="s">
        <v>2590</v>
      </c>
      <c r="N204" s="22" t="s">
        <v>107</v>
      </c>
      <c r="O204" s="22" t="s">
        <v>52</v>
      </c>
      <c r="P204" s="22" t="s">
        <v>52</v>
      </c>
      <c r="Q204" s="22" t="s">
        <v>2111</v>
      </c>
      <c r="R204" s="22" t="s">
        <v>2112</v>
      </c>
      <c r="S204" s="22">
        <v>4674</v>
      </c>
      <c r="T204" s="22" t="s">
        <v>55</v>
      </c>
      <c r="U204" s="22" t="s">
        <v>56</v>
      </c>
      <c r="V204" s="22" t="s">
        <v>2114</v>
      </c>
      <c r="W204" s="22" t="s">
        <v>2115</v>
      </c>
      <c r="X204" s="22" t="s">
        <v>2112</v>
      </c>
      <c r="Y204" s="22" t="s">
        <v>57</v>
      </c>
      <c r="Z204" s="22" t="s">
        <v>58</v>
      </c>
      <c r="AA204" s="22" t="s">
        <v>2060</v>
      </c>
      <c r="AB204" s="22" t="s">
        <v>2259</v>
      </c>
      <c r="AG204" s="22" t="s">
        <v>2117</v>
      </c>
      <c r="AI204" s="23" t="s">
        <v>60</v>
      </c>
      <c r="AJ204" s="23" t="s">
        <v>60</v>
      </c>
      <c r="AU204" s="24" t="str">
        <f>VLOOKUP(J204,COD!$B$4:$D$22,3,FALSE())</f>
        <v>005</v>
      </c>
      <c r="AV204" s="25" t="str">
        <f>VLOOKUP(Y204,COD!$B$42:$D$53,3,FALSE())</f>
        <v>006</v>
      </c>
      <c r="AW204" s="25" t="str">
        <f>VLOOKUP(Z204,COD!$B$26:$D$38,3,FALSE())</f>
        <v>012</v>
      </c>
      <c r="AX204" s="25" t="str">
        <f>VLOOKUP(AA204,COD!$B$57:$D$64,3,FALSE())</f>
        <v>001</v>
      </c>
      <c r="AY204" s="25" t="str">
        <f>VLOOKUP(AI204,COD!$B$69:$D$97,3,FALSE())</f>
        <v>004</v>
      </c>
      <c r="AZ204" s="25" t="str">
        <f>VLOOKUP(AJ204,COD!$B$69:$D$97,3,FALSE())</f>
        <v>004</v>
      </c>
    </row>
    <row r="205" spans="1:53" ht="13.7" customHeight="1" x14ac:dyDescent="0.25">
      <c r="A205" s="27">
        <v>77</v>
      </c>
      <c r="B205" s="20" t="s">
        <v>326</v>
      </c>
      <c r="C205" s="20" t="s">
        <v>314</v>
      </c>
      <c r="D205" s="21" t="s">
        <v>327</v>
      </c>
      <c r="E205" s="35">
        <f>IF(ISNUMBER(SEARCH("_25",D205)), 1, 0)</f>
        <v>1</v>
      </c>
      <c r="F205" s="22" t="s">
        <v>316</v>
      </c>
      <c r="G205" s="22" t="s">
        <v>328</v>
      </c>
      <c r="H205" s="22">
        <v>2018</v>
      </c>
      <c r="I205" s="22" t="s">
        <v>2587</v>
      </c>
      <c r="J205" s="22" t="s">
        <v>312</v>
      </c>
      <c r="K205" s="22" t="s">
        <v>2613</v>
      </c>
      <c r="L205" s="22" t="s">
        <v>2632</v>
      </c>
      <c r="M205" s="22" t="s">
        <v>2590</v>
      </c>
      <c r="N205" s="22" t="s">
        <v>107</v>
      </c>
      <c r="O205" s="22" t="s">
        <v>52</v>
      </c>
      <c r="P205" s="22" t="s">
        <v>52</v>
      </c>
      <c r="Q205" s="22" t="s">
        <v>2111</v>
      </c>
      <c r="R205" s="22" t="s">
        <v>2112</v>
      </c>
      <c r="S205" s="22">
        <v>4674</v>
      </c>
      <c r="T205" s="22" t="s">
        <v>55</v>
      </c>
      <c r="U205" s="22" t="s">
        <v>56</v>
      </c>
      <c r="V205" s="22" t="s">
        <v>2114</v>
      </c>
      <c r="W205" s="22" t="s">
        <v>2115</v>
      </c>
      <c r="X205" s="22" t="s">
        <v>2112</v>
      </c>
      <c r="Y205" s="22" t="s">
        <v>57</v>
      </c>
      <c r="Z205" s="22" t="s">
        <v>58</v>
      </c>
      <c r="AA205" s="22" t="s">
        <v>2060</v>
      </c>
      <c r="AB205" s="22" t="s">
        <v>2260</v>
      </c>
      <c r="AG205" s="22" t="s">
        <v>2117</v>
      </c>
      <c r="AI205" s="23" t="s">
        <v>60</v>
      </c>
      <c r="AJ205" s="23" t="s">
        <v>60</v>
      </c>
      <c r="AU205" s="24" t="str">
        <f>VLOOKUP(J205,COD!$B$4:$D$22,3,FALSE())</f>
        <v>005</v>
      </c>
      <c r="AV205" s="25" t="str">
        <f>VLOOKUP(Y205,COD!$B$42:$D$53,3,FALSE())</f>
        <v>006</v>
      </c>
      <c r="AW205" s="25" t="str">
        <f>VLOOKUP(Z205,COD!$B$26:$D$38,3,FALSE())</f>
        <v>012</v>
      </c>
      <c r="AX205" s="25" t="str">
        <f>VLOOKUP(AA205,COD!$B$57:$D$64,3,FALSE())</f>
        <v>001</v>
      </c>
      <c r="AY205" s="25" t="str">
        <f>VLOOKUP(AI205,COD!$B$69:$D$97,3,FALSE())</f>
        <v>004</v>
      </c>
      <c r="AZ205" s="25" t="str">
        <f>VLOOKUP(AJ205,COD!$B$69:$D$97,3,FALSE())</f>
        <v>004</v>
      </c>
    </row>
    <row r="206" spans="1:53" ht="13.7" customHeight="1" x14ac:dyDescent="0.25">
      <c r="A206" s="27">
        <v>79</v>
      </c>
      <c r="B206" s="20" t="s">
        <v>400</v>
      </c>
      <c r="C206" s="20" t="s">
        <v>377</v>
      </c>
      <c r="D206" s="21" t="s">
        <v>401</v>
      </c>
      <c r="E206" s="35">
        <f>IF(ISNUMBER(SEARCH("_25",D206)), 1, 0)</f>
        <v>1</v>
      </c>
      <c r="F206" s="22" t="s">
        <v>379</v>
      </c>
      <c r="G206" s="22" t="s">
        <v>402</v>
      </c>
      <c r="H206" s="22">
        <v>2018</v>
      </c>
      <c r="I206" s="22" t="s">
        <v>2587</v>
      </c>
      <c r="J206" s="22" t="s">
        <v>381</v>
      </c>
      <c r="K206" s="22" t="s">
        <v>2613</v>
      </c>
      <c r="L206" s="22" t="s">
        <v>2637</v>
      </c>
      <c r="M206" s="22" t="s">
        <v>2590</v>
      </c>
      <c r="N206" s="22" t="s">
        <v>107</v>
      </c>
      <c r="O206" s="22" t="s">
        <v>52</v>
      </c>
      <c r="P206" s="22" t="s">
        <v>52</v>
      </c>
      <c r="Q206" s="22" t="s">
        <v>2111</v>
      </c>
      <c r="R206" s="22" t="s">
        <v>2112</v>
      </c>
      <c r="S206" s="22">
        <v>4674</v>
      </c>
      <c r="T206" s="22" t="s">
        <v>55</v>
      </c>
      <c r="U206" s="22" t="s">
        <v>56</v>
      </c>
      <c r="V206" s="22" t="s">
        <v>2114</v>
      </c>
      <c r="W206" s="22" t="s">
        <v>2115</v>
      </c>
      <c r="X206" s="22" t="s">
        <v>2112</v>
      </c>
      <c r="Y206" s="22" t="s">
        <v>57</v>
      </c>
      <c r="Z206" s="22" t="s">
        <v>58</v>
      </c>
      <c r="AA206" s="22" t="s">
        <v>2060</v>
      </c>
      <c r="AB206" s="22" t="s">
        <v>2272</v>
      </c>
      <c r="AG206" s="22" t="s">
        <v>2127</v>
      </c>
      <c r="AI206" s="23" t="s">
        <v>60</v>
      </c>
      <c r="AJ206" s="23" t="s">
        <v>60</v>
      </c>
      <c r="AU206" s="24" t="str">
        <f>VLOOKUP(J206,COD!$B$4:$D$22,3,FALSE())</f>
        <v>019</v>
      </c>
      <c r="AV206" s="25" t="str">
        <f>VLOOKUP(Y206,COD!$B$42:$D$53,3,FALSE())</f>
        <v>006</v>
      </c>
      <c r="AW206" s="25" t="str">
        <f>VLOOKUP(Z206,COD!$B$26:$D$38,3,FALSE())</f>
        <v>012</v>
      </c>
      <c r="AX206" s="25" t="str">
        <f>VLOOKUP(AA206,COD!$B$57:$D$64,3,FALSE())</f>
        <v>001</v>
      </c>
      <c r="AY206" s="25" t="str">
        <f>VLOOKUP(AI206,COD!$B$69:$D$97,3,FALSE())</f>
        <v>004</v>
      </c>
      <c r="AZ206" s="25" t="str">
        <f>VLOOKUP(AJ206,COD!$B$69:$D$97,3,FALSE())</f>
        <v>004</v>
      </c>
    </row>
    <row r="207" spans="1:53" ht="13.7" customHeight="1" x14ac:dyDescent="0.25">
      <c r="A207" s="27">
        <v>80</v>
      </c>
      <c r="B207" s="20" t="s">
        <v>403</v>
      </c>
      <c r="C207" s="20" t="s">
        <v>377</v>
      </c>
      <c r="D207" s="21" t="s">
        <v>404</v>
      </c>
      <c r="E207" s="35">
        <f>IF(ISNUMBER(SEARCH("_25",D207)), 1, 0)</f>
        <v>1</v>
      </c>
      <c r="F207" s="22" t="s">
        <v>379</v>
      </c>
      <c r="G207" s="22" t="s">
        <v>405</v>
      </c>
      <c r="H207" s="22">
        <v>2018</v>
      </c>
      <c r="I207" s="22" t="s">
        <v>2587</v>
      </c>
      <c r="J207" s="22" t="s">
        <v>381</v>
      </c>
      <c r="K207" s="22" t="s">
        <v>2613</v>
      </c>
      <c r="L207" s="22" t="s">
        <v>2637</v>
      </c>
      <c r="M207" s="22" t="s">
        <v>2590</v>
      </c>
      <c r="N207" s="22" t="s">
        <v>107</v>
      </c>
      <c r="O207" s="22" t="s">
        <v>52</v>
      </c>
      <c r="P207" s="22" t="s">
        <v>52</v>
      </c>
      <c r="Q207" s="22" t="s">
        <v>2111</v>
      </c>
      <c r="R207" s="22" t="s">
        <v>2112</v>
      </c>
      <c r="S207" s="22">
        <v>4674</v>
      </c>
      <c r="T207" s="22" t="s">
        <v>55</v>
      </c>
      <c r="U207" s="22" t="s">
        <v>56</v>
      </c>
      <c r="V207" s="22" t="s">
        <v>2114</v>
      </c>
      <c r="W207" s="22" t="s">
        <v>2115</v>
      </c>
      <c r="X207" s="22" t="s">
        <v>2112</v>
      </c>
      <c r="Y207" s="22" t="s">
        <v>57</v>
      </c>
      <c r="Z207" s="22" t="s">
        <v>58</v>
      </c>
      <c r="AA207" s="22" t="s">
        <v>2060</v>
      </c>
      <c r="AB207" s="22" t="s">
        <v>2273</v>
      </c>
      <c r="AG207" s="22" t="s">
        <v>2127</v>
      </c>
      <c r="AI207" s="23" t="s">
        <v>60</v>
      </c>
      <c r="AJ207" s="23" t="s">
        <v>60</v>
      </c>
      <c r="AU207" s="24" t="str">
        <f>VLOOKUP(J207,COD!$B$4:$D$22,3,FALSE())</f>
        <v>019</v>
      </c>
      <c r="AV207" s="25" t="str">
        <f>VLOOKUP(Y207,COD!$B$42:$D$53,3,FALSE())</f>
        <v>006</v>
      </c>
      <c r="AW207" s="25" t="str">
        <f>VLOOKUP(Z207,COD!$B$26:$D$38,3,FALSE())</f>
        <v>012</v>
      </c>
      <c r="AX207" s="25" t="str">
        <f>VLOOKUP(AA207,COD!$B$57:$D$64,3,FALSE())</f>
        <v>001</v>
      </c>
      <c r="AY207" s="25" t="str">
        <f>VLOOKUP(AI207,COD!$B$69:$D$97,3,FALSE())</f>
        <v>004</v>
      </c>
      <c r="AZ207" s="25" t="str">
        <f>VLOOKUP(AJ207,COD!$B$69:$D$97,3,FALSE())</f>
        <v>004</v>
      </c>
    </row>
    <row r="208" spans="1:53" ht="13.7" customHeight="1" x14ac:dyDescent="0.25">
      <c r="A208" s="27">
        <v>81</v>
      </c>
      <c r="B208" s="20" t="s">
        <v>362</v>
      </c>
      <c r="C208" s="20" t="s">
        <v>355</v>
      </c>
      <c r="D208" s="21" t="s">
        <v>363</v>
      </c>
      <c r="E208" s="35">
        <f>IF(ISNUMBER(SEARCH("_25",D208)), 1, 0)</f>
        <v>1</v>
      </c>
      <c r="F208" s="22" t="s">
        <v>357</v>
      </c>
      <c r="G208" s="22" t="s">
        <v>364</v>
      </c>
      <c r="H208" s="22">
        <v>2018</v>
      </c>
      <c r="I208" s="22" t="s">
        <v>2587</v>
      </c>
      <c r="J208" s="22" t="s">
        <v>67</v>
      </c>
      <c r="K208" s="22" t="s">
        <v>2589</v>
      </c>
      <c r="L208" s="22" t="s">
        <v>2638</v>
      </c>
      <c r="M208" s="22" t="s">
        <v>2590</v>
      </c>
      <c r="N208" s="22" t="s">
        <v>107</v>
      </c>
      <c r="O208" s="22" t="s">
        <v>52</v>
      </c>
      <c r="P208" s="22" t="s">
        <v>52</v>
      </c>
      <c r="Q208" s="22" t="s">
        <v>2111</v>
      </c>
      <c r="R208" s="22" t="s">
        <v>2112</v>
      </c>
      <c r="S208" s="22">
        <v>4674</v>
      </c>
      <c r="T208" s="22" t="s">
        <v>55</v>
      </c>
      <c r="U208" s="22" t="s">
        <v>56</v>
      </c>
      <c r="V208" s="22" t="s">
        <v>2114</v>
      </c>
      <c r="W208" s="22" t="s">
        <v>2115</v>
      </c>
      <c r="X208" s="22" t="s">
        <v>2112</v>
      </c>
      <c r="Y208" s="22" t="s">
        <v>57</v>
      </c>
      <c r="Z208" s="22" t="s">
        <v>58</v>
      </c>
      <c r="AA208" s="22" t="s">
        <v>2060</v>
      </c>
      <c r="AB208" s="22" t="s">
        <v>2151</v>
      </c>
      <c r="AG208" s="22" t="s">
        <v>2117</v>
      </c>
      <c r="AI208" s="23" t="s">
        <v>60</v>
      </c>
      <c r="AJ208" s="23" t="s">
        <v>60</v>
      </c>
      <c r="AU208" s="24" t="str">
        <f>VLOOKUP(J208,COD!$B$4:$D$22,3,FALSE())</f>
        <v>016</v>
      </c>
      <c r="AV208" s="25" t="str">
        <f>VLOOKUP(Y208,COD!$B$42:$D$53,3,FALSE())</f>
        <v>006</v>
      </c>
      <c r="AW208" s="25" t="str">
        <f>VLOOKUP(Z208,COD!$B$26:$D$38,3,FALSE())</f>
        <v>012</v>
      </c>
      <c r="AX208" s="25" t="str">
        <f>VLOOKUP(AA208,COD!$B$57:$D$64,3,FALSE())</f>
        <v>001</v>
      </c>
      <c r="AY208" s="25" t="str">
        <f>VLOOKUP(AI208,COD!$B$69:$D$97,3,FALSE())</f>
        <v>004</v>
      </c>
      <c r="AZ208" s="25" t="str">
        <f>VLOOKUP(AJ208,COD!$B$69:$D$97,3,FALSE())</f>
        <v>004</v>
      </c>
    </row>
    <row r="209" spans="1:1024" ht="13.7" customHeight="1" x14ac:dyDescent="0.25">
      <c r="A209" s="27">
        <v>82</v>
      </c>
      <c r="B209" s="20" t="s">
        <v>376</v>
      </c>
      <c r="C209" s="20" t="s">
        <v>377</v>
      </c>
      <c r="D209" s="21" t="s">
        <v>378</v>
      </c>
      <c r="E209" s="35">
        <f>IF(ISNUMBER(SEARCH("_25",D209)), 1, 0)</f>
        <v>1</v>
      </c>
      <c r="F209" s="22" t="s">
        <v>379</v>
      </c>
      <c r="G209" s="22" t="s">
        <v>380</v>
      </c>
      <c r="H209" s="22">
        <v>2018</v>
      </c>
      <c r="I209" s="22" t="s">
        <v>2587</v>
      </c>
      <c r="J209" s="22" t="s">
        <v>381</v>
      </c>
      <c r="K209" s="22" t="s">
        <v>2613</v>
      </c>
      <c r="L209" s="22" t="s">
        <v>2639</v>
      </c>
      <c r="M209" s="22" t="s">
        <v>2590</v>
      </c>
      <c r="N209" s="22" t="s">
        <v>107</v>
      </c>
      <c r="O209" s="22" t="s">
        <v>52</v>
      </c>
      <c r="P209" s="22" t="s">
        <v>52</v>
      </c>
      <c r="Q209" s="22" t="s">
        <v>2111</v>
      </c>
      <c r="R209" s="22" t="s">
        <v>2112</v>
      </c>
      <c r="S209" s="22">
        <v>4674</v>
      </c>
      <c r="T209" s="22" t="s">
        <v>55</v>
      </c>
      <c r="U209" s="22" t="s">
        <v>56</v>
      </c>
      <c r="V209" s="22" t="s">
        <v>2114</v>
      </c>
      <c r="W209" s="22" t="s">
        <v>2115</v>
      </c>
      <c r="X209" s="22" t="s">
        <v>2112</v>
      </c>
      <c r="Y209" s="22" t="s">
        <v>57</v>
      </c>
      <c r="Z209" s="22" t="s">
        <v>58</v>
      </c>
      <c r="AA209" s="22" t="s">
        <v>2060</v>
      </c>
      <c r="AB209" s="22" t="s">
        <v>2152</v>
      </c>
      <c r="AG209" s="22" t="s">
        <v>2127</v>
      </c>
      <c r="AI209" s="23" t="s">
        <v>60</v>
      </c>
      <c r="AJ209" s="23" t="s">
        <v>60</v>
      </c>
      <c r="AU209" s="24" t="str">
        <f>VLOOKUP(J209,COD!$B$4:$D$22,3,FALSE())</f>
        <v>019</v>
      </c>
      <c r="AV209" s="25" t="str">
        <f>VLOOKUP(Y209,COD!$B$42:$D$53,3,FALSE())</f>
        <v>006</v>
      </c>
      <c r="AW209" s="25" t="str">
        <f>VLOOKUP(Z209,COD!$B$26:$D$38,3,FALSE())</f>
        <v>012</v>
      </c>
      <c r="AX209" s="25" t="str">
        <f>VLOOKUP(AA209,COD!$B$57:$D$64,3,FALSE())</f>
        <v>001</v>
      </c>
      <c r="AY209" s="25" t="str">
        <f>VLOOKUP(AI209,COD!$B$69:$D$97,3,FALSE())</f>
        <v>004</v>
      </c>
      <c r="AZ209" s="25" t="str">
        <f>VLOOKUP(AJ209,COD!$B$69:$D$97,3,FALSE())</f>
        <v>004</v>
      </c>
    </row>
    <row r="210" spans="1:1024" ht="13.7" customHeight="1" x14ac:dyDescent="0.25">
      <c r="A210" s="27">
        <v>89</v>
      </c>
      <c r="B210" s="20" t="s">
        <v>397</v>
      </c>
      <c r="C210" s="20" t="s">
        <v>377</v>
      </c>
      <c r="D210" s="21" t="s">
        <v>398</v>
      </c>
      <c r="E210" s="35">
        <f>IF(ISNUMBER(SEARCH("_25",D210)), 1, 0)</f>
        <v>1</v>
      </c>
      <c r="F210" s="22" t="s">
        <v>379</v>
      </c>
      <c r="G210" s="22" t="s">
        <v>399</v>
      </c>
      <c r="H210" s="22">
        <v>2018</v>
      </c>
      <c r="I210" s="22" t="s">
        <v>2587</v>
      </c>
      <c r="J210" s="22" t="s">
        <v>381</v>
      </c>
      <c r="K210" s="22" t="s">
        <v>2613</v>
      </c>
      <c r="L210" s="22" t="s">
        <v>2640</v>
      </c>
      <c r="M210" s="22" t="s">
        <v>2590</v>
      </c>
      <c r="N210" s="22" t="s">
        <v>107</v>
      </c>
      <c r="O210" s="22" t="s">
        <v>52</v>
      </c>
      <c r="P210" s="22" t="s">
        <v>52</v>
      </c>
      <c r="Q210" s="22" t="s">
        <v>2111</v>
      </c>
      <c r="R210" s="22" t="s">
        <v>2112</v>
      </c>
      <c r="S210" s="22">
        <v>4674</v>
      </c>
      <c r="T210" s="22" t="s">
        <v>55</v>
      </c>
      <c r="U210" s="22" t="s">
        <v>56</v>
      </c>
      <c r="V210" s="22" t="s">
        <v>2114</v>
      </c>
      <c r="W210" s="22" t="s">
        <v>2115</v>
      </c>
      <c r="X210" s="22" t="s">
        <v>2112</v>
      </c>
      <c r="Y210" s="22" t="s">
        <v>57</v>
      </c>
      <c r="Z210" s="22" t="s">
        <v>58</v>
      </c>
      <c r="AA210" s="22" t="s">
        <v>2060</v>
      </c>
      <c r="AB210" s="22" t="s">
        <v>2153</v>
      </c>
      <c r="AG210" s="22" t="s">
        <v>2127</v>
      </c>
      <c r="AI210" s="23" t="s">
        <v>60</v>
      </c>
      <c r="AJ210" s="23" t="s">
        <v>60</v>
      </c>
      <c r="AU210" s="24" t="str">
        <f>VLOOKUP(J210,COD!$B$4:$D$22,3,FALSE())</f>
        <v>019</v>
      </c>
      <c r="AV210" s="25" t="str">
        <f>VLOOKUP(Y210,COD!$B$42:$D$53,3,FALSE())</f>
        <v>006</v>
      </c>
      <c r="AW210" s="25" t="str">
        <f>VLOOKUP(Z210,COD!$B$26:$D$38,3,FALSE())</f>
        <v>012</v>
      </c>
      <c r="AX210" s="25" t="str">
        <f>VLOOKUP(AA210,COD!$B$57:$D$64,3,FALSE())</f>
        <v>001</v>
      </c>
      <c r="AY210" s="25" t="str">
        <f>VLOOKUP(AI210,COD!$B$69:$D$97,3,FALSE())</f>
        <v>004</v>
      </c>
      <c r="AZ210" s="25" t="str">
        <f>VLOOKUP(AJ210,COD!$B$69:$D$97,3,FALSE())</f>
        <v>004</v>
      </c>
    </row>
    <row r="211" spans="1:1024" ht="13.7" customHeight="1" x14ac:dyDescent="0.25">
      <c r="A211" s="27">
        <v>90</v>
      </c>
      <c r="B211" s="20" t="s">
        <v>426</v>
      </c>
      <c r="C211" s="20" t="s">
        <v>377</v>
      </c>
      <c r="D211" s="21" t="s">
        <v>427</v>
      </c>
      <c r="E211" s="35">
        <f>IF(ISNUMBER(SEARCH("_25",D211)), 1, 0)</f>
        <v>1</v>
      </c>
      <c r="F211" s="22" t="s">
        <v>379</v>
      </c>
      <c r="G211" s="22" t="s">
        <v>428</v>
      </c>
      <c r="H211" s="22">
        <v>2018</v>
      </c>
      <c r="I211" s="22" t="s">
        <v>2587</v>
      </c>
      <c r="J211" s="22" t="s">
        <v>381</v>
      </c>
      <c r="K211" s="22" t="s">
        <v>2613</v>
      </c>
      <c r="L211" s="22" t="s">
        <v>2641</v>
      </c>
      <c r="M211" s="22" t="s">
        <v>2590</v>
      </c>
      <c r="N211" s="22" t="s">
        <v>107</v>
      </c>
      <c r="O211" s="22" t="s">
        <v>52</v>
      </c>
      <c r="P211" s="22" t="s">
        <v>52</v>
      </c>
      <c r="Q211" s="22" t="s">
        <v>2111</v>
      </c>
      <c r="R211" s="22" t="s">
        <v>2112</v>
      </c>
      <c r="S211" s="22">
        <v>4674</v>
      </c>
      <c r="T211" s="22" t="s">
        <v>55</v>
      </c>
      <c r="U211" s="22" t="s">
        <v>56</v>
      </c>
      <c r="V211" s="22" t="s">
        <v>2114</v>
      </c>
      <c r="W211" s="22" t="s">
        <v>2115</v>
      </c>
      <c r="X211" s="22" t="s">
        <v>2112</v>
      </c>
      <c r="Y211" s="22" t="s">
        <v>57</v>
      </c>
      <c r="Z211" s="22" t="s">
        <v>58</v>
      </c>
      <c r="AA211" s="22" t="s">
        <v>2060</v>
      </c>
      <c r="AB211" s="22" t="s">
        <v>2154</v>
      </c>
      <c r="AG211" s="22" t="s">
        <v>2127</v>
      </c>
      <c r="AI211" s="23" t="s">
        <v>60</v>
      </c>
      <c r="AJ211" s="23" t="s">
        <v>60</v>
      </c>
      <c r="AU211" s="24" t="str">
        <f>VLOOKUP(J211,COD!$B$4:$D$22,3,FALSE())</f>
        <v>019</v>
      </c>
      <c r="AV211" s="25" t="str">
        <f>VLOOKUP(Y211,COD!$B$42:$D$53,3,FALSE())</f>
        <v>006</v>
      </c>
      <c r="AW211" s="25" t="str">
        <f>VLOOKUP(Z211,COD!$B$26:$D$38,3,FALSE())</f>
        <v>012</v>
      </c>
      <c r="AX211" s="25" t="str">
        <f>VLOOKUP(AA211,COD!$B$57:$D$64,3,FALSE())</f>
        <v>001</v>
      </c>
      <c r="AY211" s="25" t="str">
        <f>VLOOKUP(AI211,COD!$B$69:$D$97,3,FALSE())</f>
        <v>004</v>
      </c>
      <c r="AZ211" s="25" t="str">
        <f>VLOOKUP(AJ211,COD!$B$69:$D$97,3,FALSE())</f>
        <v>004</v>
      </c>
    </row>
    <row r="212" spans="1:1024" ht="13.7" customHeight="1" x14ac:dyDescent="0.25">
      <c r="A212" s="27">
        <v>91</v>
      </c>
      <c r="B212" s="20" t="s">
        <v>429</v>
      </c>
      <c r="C212" s="20" t="s">
        <v>377</v>
      </c>
      <c r="D212" s="21" t="s">
        <v>430</v>
      </c>
      <c r="E212" s="35">
        <f>IF(ISNUMBER(SEARCH("_25",D212)), 1, 0)</f>
        <v>1</v>
      </c>
      <c r="F212" s="22" t="s">
        <v>379</v>
      </c>
      <c r="G212" s="22" t="s">
        <v>431</v>
      </c>
      <c r="H212" s="22">
        <v>2018</v>
      </c>
      <c r="I212" s="22" t="s">
        <v>2587</v>
      </c>
      <c r="J212" s="22" t="s">
        <v>381</v>
      </c>
      <c r="K212" s="22" t="s">
        <v>2613</v>
      </c>
      <c r="L212" s="22" t="s">
        <v>2642</v>
      </c>
      <c r="M212" s="22" t="s">
        <v>2590</v>
      </c>
      <c r="N212" s="22" t="s">
        <v>107</v>
      </c>
      <c r="O212" s="22" t="s">
        <v>52</v>
      </c>
      <c r="P212" s="22" t="s">
        <v>52</v>
      </c>
      <c r="Q212" s="22" t="s">
        <v>2111</v>
      </c>
      <c r="R212" s="22" t="s">
        <v>2112</v>
      </c>
      <c r="S212" s="22">
        <v>4674</v>
      </c>
      <c r="T212" s="22" t="s">
        <v>55</v>
      </c>
      <c r="U212" s="22" t="s">
        <v>56</v>
      </c>
      <c r="V212" s="22" t="s">
        <v>2114</v>
      </c>
      <c r="W212" s="22" t="s">
        <v>2115</v>
      </c>
      <c r="X212" s="22" t="s">
        <v>2112</v>
      </c>
      <c r="Y212" s="22" t="s">
        <v>57</v>
      </c>
      <c r="Z212" s="22" t="s">
        <v>58</v>
      </c>
      <c r="AA212" s="22" t="s">
        <v>2060</v>
      </c>
      <c r="AB212" s="22" t="s">
        <v>2155</v>
      </c>
      <c r="AG212" s="22" t="s">
        <v>2127</v>
      </c>
      <c r="AI212" s="23" t="s">
        <v>60</v>
      </c>
      <c r="AJ212" s="23" t="s">
        <v>60</v>
      </c>
      <c r="AU212" s="24" t="str">
        <f>VLOOKUP(J212,COD!$B$4:$D$22,3,FALSE())</f>
        <v>019</v>
      </c>
      <c r="AV212" s="25" t="str">
        <f>VLOOKUP(Y212,COD!$B$42:$D$53,3,FALSE())</f>
        <v>006</v>
      </c>
      <c r="AW212" s="25" t="str">
        <f>VLOOKUP(Z212,COD!$B$26:$D$38,3,FALSE())</f>
        <v>012</v>
      </c>
      <c r="AX212" s="25" t="str">
        <f>VLOOKUP(AA212,COD!$B$57:$D$64,3,FALSE())</f>
        <v>001</v>
      </c>
      <c r="AY212" s="25" t="str">
        <f>VLOOKUP(AI212,COD!$B$69:$D$97,3,FALSE())</f>
        <v>004</v>
      </c>
      <c r="AZ212" s="25" t="str">
        <f>VLOOKUP(AJ212,COD!$B$69:$D$97,3,FALSE())</f>
        <v>004</v>
      </c>
    </row>
    <row r="213" spans="1:1024" ht="13.7" customHeight="1" x14ac:dyDescent="0.25">
      <c r="A213" s="27">
        <v>92</v>
      </c>
      <c r="B213" s="20" t="s">
        <v>449</v>
      </c>
      <c r="C213" s="20" t="s">
        <v>377</v>
      </c>
      <c r="D213" s="21" t="s">
        <v>450</v>
      </c>
      <c r="E213" s="35">
        <f>IF(ISNUMBER(SEARCH("_25",D213)), 1, 0)</f>
        <v>1</v>
      </c>
      <c r="F213" s="22" t="s">
        <v>379</v>
      </c>
      <c r="G213" s="22" t="s">
        <v>451</v>
      </c>
      <c r="H213" s="22">
        <v>2018</v>
      </c>
      <c r="I213" s="22" t="s">
        <v>2587</v>
      </c>
      <c r="J213" s="22" t="s">
        <v>381</v>
      </c>
      <c r="K213" s="22" t="s">
        <v>2613</v>
      </c>
      <c r="L213" s="22" t="s">
        <v>2643</v>
      </c>
      <c r="M213" s="22" t="s">
        <v>2590</v>
      </c>
      <c r="N213" s="22" t="s">
        <v>107</v>
      </c>
      <c r="O213" s="22" t="s">
        <v>52</v>
      </c>
      <c r="P213" s="22" t="s">
        <v>52</v>
      </c>
      <c r="Q213" s="22" t="s">
        <v>2111</v>
      </c>
      <c r="R213" s="22" t="s">
        <v>2112</v>
      </c>
      <c r="S213" s="22">
        <v>4674</v>
      </c>
      <c r="T213" s="22" t="s">
        <v>55</v>
      </c>
      <c r="U213" s="22" t="s">
        <v>56</v>
      </c>
      <c r="V213" s="22" t="s">
        <v>2114</v>
      </c>
      <c r="W213" s="22" t="s">
        <v>2115</v>
      </c>
      <c r="X213" s="22" t="s">
        <v>2112</v>
      </c>
      <c r="Y213" s="22" t="s">
        <v>57</v>
      </c>
      <c r="Z213" s="22" t="s">
        <v>58</v>
      </c>
      <c r="AA213" s="22" t="s">
        <v>2060</v>
      </c>
      <c r="AB213" s="22" t="s">
        <v>2156</v>
      </c>
      <c r="AG213" s="22" t="s">
        <v>2127</v>
      </c>
      <c r="AI213" s="23" t="s">
        <v>60</v>
      </c>
      <c r="AJ213" s="23" t="s">
        <v>60</v>
      </c>
      <c r="AU213" s="24" t="str">
        <f>VLOOKUP(J213,COD!$B$4:$D$22,3,FALSE())</f>
        <v>019</v>
      </c>
      <c r="AV213" s="25" t="str">
        <f>VLOOKUP(Y213,COD!$B$42:$D$53,3,FALSE())</f>
        <v>006</v>
      </c>
      <c r="AW213" s="25" t="str">
        <f>VLOOKUP(Z213,COD!$B$26:$D$38,3,FALSE())</f>
        <v>012</v>
      </c>
      <c r="AX213" s="25" t="str">
        <f>VLOOKUP(AA213,COD!$B$57:$D$64,3,FALSE())</f>
        <v>001</v>
      </c>
      <c r="AY213" s="25" t="str">
        <f>VLOOKUP(AI213,COD!$B$69:$D$97,3,FALSE())</f>
        <v>004</v>
      </c>
      <c r="AZ213" s="25" t="str">
        <f>VLOOKUP(AJ213,COD!$B$69:$D$97,3,FALSE())</f>
        <v>004</v>
      </c>
    </row>
    <row r="214" spans="1:1024" ht="13.7" customHeight="1" x14ac:dyDescent="0.25">
      <c r="A214" s="27">
        <v>95</v>
      </c>
      <c r="B214" s="20" t="s">
        <v>411</v>
      </c>
      <c r="C214" s="20" t="s">
        <v>377</v>
      </c>
      <c r="D214" s="21" t="s">
        <v>412</v>
      </c>
      <c r="E214" s="35">
        <f>IF(ISNUMBER(SEARCH("_25",D214)), 1, 0)</f>
        <v>1</v>
      </c>
      <c r="F214" s="22" t="s">
        <v>379</v>
      </c>
      <c r="G214" s="22" t="s">
        <v>413</v>
      </c>
      <c r="H214" s="22">
        <v>2018</v>
      </c>
      <c r="I214" s="22" t="s">
        <v>2587</v>
      </c>
      <c r="J214" s="22" t="s">
        <v>381</v>
      </c>
      <c r="K214" s="22" t="s">
        <v>2613</v>
      </c>
      <c r="L214" s="22" t="s">
        <v>2645</v>
      </c>
      <c r="M214" s="22" t="s">
        <v>2590</v>
      </c>
      <c r="N214" s="22" t="s">
        <v>107</v>
      </c>
      <c r="O214" s="22" t="s">
        <v>52</v>
      </c>
      <c r="P214" s="22" t="s">
        <v>52</v>
      </c>
      <c r="Q214" s="22" t="s">
        <v>2111</v>
      </c>
      <c r="R214" s="22" t="s">
        <v>2112</v>
      </c>
      <c r="S214" s="22">
        <v>4674</v>
      </c>
      <c r="T214" s="22" t="s">
        <v>55</v>
      </c>
      <c r="U214" s="22" t="s">
        <v>56</v>
      </c>
      <c r="V214" s="22" t="s">
        <v>2114</v>
      </c>
      <c r="W214" s="22" t="s">
        <v>2115</v>
      </c>
      <c r="X214" s="22" t="s">
        <v>2112</v>
      </c>
      <c r="Y214" s="22" t="s">
        <v>57</v>
      </c>
      <c r="Z214" s="22" t="s">
        <v>58</v>
      </c>
      <c r="AA214" s="22" t="s">
        <v>2060</v>
      </c>
      <c r="AB214" s="22" t="s">
        <v>2275</v>
      </c>
      <c r="AG214" s="22" t="s">
        <v>2127</v>
      </c>
      <c r="AI214" s="23" t="s">
        <v>60</v>
      </c>
      <c r="AJ214" s="23" t="s">
        <v>60</v>
      </c>
      <c r="AU214" s="24" t="str">
        <f>VLOOKUP(J214,COD!$B$4:$D$22,3,FALSE())</f>
        <v>019</v>
      </c>
      <c r="AV214" s="25" t="str">
        <f>VLOOKUP(Y214,COD!$B$42:$D$53,3,FALSE())</f>
        <v>006</v>
      </c>
      <c r="AW214" s="25" t="str">
        <f>VLOOKUP(Z214,COD!$B$26:$D$38,3,FALSE())</f>
        <v>012</v>
      </c>
      <c r="AX214" s="25" t="str">
        <f>VLOOKUP(AA214,COD!$B$57:$D$64,3,FALSE())</f>
        <v>001</v>
      </c>
      <c r="AY214" s="25" t="str">
        <f>VLOOKUP(AI214,COD!$B$69:$D$97,3,FALSE())</f>
        <v>004</v>
      </c>
      <c r="AZ214" s="25" t="str">
        <f>VLOOKUP(AJ214,COD!$B$69:$D$97,3,FALSE())</f>
        <v>004</v>
      </c>
    </row>
    <row r="215" spans="1:1024" ht="13.7" customHeight="1" x14ac:dyDescent="0.25">
      <c r="A215" s="27">
        <v>102</v>
      </c>
      <c r="B215" s="20" t="s">
        <v>452</v>
      </c>
      <c r="C215" s="20" t="s">
        <v>377</v>
      </c>
      <c r="D215" s="21" t="s">
        <v>453</v>
      </c>
      <c r="E215" s="35">
        <f>IF(ISNUMBER(SEARCH("_25",D215)), 1, 0)</f>
        <v>1</v>
      </c>
      <c r="F215" s="22" t="s">
        <v>379</v>
      </c>
      <c r="G215" s="22" t="s">
        <v>454</v>
      </c>
      <c r="H215" s="22">
        <v>2018</v>
      </c>
      <c r="I215" s="22" t="s">
        <v>2587</v>
      </c>
      <c r="J215" s="22" t="s">
        <v>381</v>
      </c>
      <c r="K215" s="22" t="s">
        <v>2613</v>
      </c>
      <c r="L215" s="22" t="s">
        <v>2647</v>
      </c>
      <c r="M215" s="22" t="s">
        <v>2590</v>
      </c>
      <c r="N215" s="22" t="s">
        <v>107</v>
      </c>
      <c r="O215" s="22" t="s">
        <v>52</v>
      </c>
      <c r="P215" s="22" t="s">
        <v>52</v>
      </c>
      <c r="Q215" s="22" t="s">
        <v>2111</v>
      </c>
      <c r="R215" s="22" t="s">
        <v>2112</v>
      </c>
      <c r="S215" s="22">
        <v>4674</v>
      </c>
      <c r="T215" s="22" t="s">
        <v>55</v>
      </c>
      <c r="U215" s="22" t="s">
        <v>56</v>
      </c>
      <c r="V215" s="22" t="s">
        <v>2114</v>
      </c>
      <c r="W215" s="22" t="s">
        <v>2115</v>
      </c>
      <c r="X215" s="22" t="s">
        <v>2112</v>
      </c>
      <c r="Y215" s="22" t="s">
        <v>57</v>
      </c>
      <c r="Z215" s="22" t="s">
        <v>58</v>
      </c>
      <c r="AA215" s="22" t="s">
        <v>2060</v>
      </c>
      <c r="AB215" s="22" t="s">
        <v>2157</v>
      </c>
      <c r="AG215" s="22" t="s">
        <v>2127</v>
      </c>
      <c r="AI215" s="23" t="s">
        <v>60</v>
      </c>
      <c r="AJ215" s="23" t="s">
        <v>60</v>
      </c>
      <c r="AU215" s="24" t="str">
        <f>VLOOKUP(J215,COD!$B$4:$D$22,3,FALSE())</f>
        <v>019</v>
      </c>
      <c r="AV215" s="25" t="str">
        <f>VLOOKUP(Y215,COD!$B$42:$D$53,3,FALSE())</f>
        <v>006</v>
      </c>
      <c r="AW215" s="25" t="str">
        <f>VLOOKUP(Z215,COD!$B$26:$D$38,3,FALSE())</f>
        <v>012</v>
      </c>
      <c r="AX215" s="25" t="str">
        <f>VLOOKUP(AA215,COD!$B$57:$D$64,3,FALSE())</f>
        <v>001</v>
      </c>
      <c r="AY215" s="25" t="str">
        <f>VLOOKUP(AI215,COD!$B$69:$D$97,3,FALSE())</f>
        <v>004</v>
      </c>
      <c r="AZ215" s="25" t="str">
        <f>VLOOKUP(AJ215,COD!$B$69:$D$97,3,FALSE())</f>
        <v>004</v>
      </c>
    </row>
    <row r="216" spans="1:1024" ht="13.7" customHeight="1" x14ac:dyDescent="0.25">
      <c r="A216" s="27">
        <v>105</v>
      </c>
      <c r="B216" s="20" t="s">
        <v>420</v>
      </c>
      <c r="C216" s="20" t="s">
        <v>377</v>
      </c>
      <c r="D216" s="21" t="s">
        <v>421</v>
      </c>
      <c r="E216" s="35">
        <f>IF(ISNUMBER(SEARCH("_25",D216)), 1, 0)</f>
        <v>1</v>
      </c>
      <c r="F216" s="22" t="s">
        <v>379</v>
      </c>
      <c r="G216" s="22" t="s">
        <v>422</v>
      </c>
      <c r="H216" s="22">
        <v>2018</v>
      </c>
      <c r="I216" s="22" t="s">
        <v>2587</v>
      </c>
      <c r="J216" s="22" t="s">
        <v>381</v>
      </c>
      <c r="K216" s="22" t="s">
        <v>2613</v>
      </c>
      <c r="L216" s="22" t="s">
        <v>2650</v>
      </c>
      <c r="M216" s="22" t="s">
        <v>2590</v>
      </c>
      <c r="N216" s="22" t="s">
        <v>107</v>
      </c>
      <c r="O216" s="22" t="s">
        <v>52</v>
      </c>
      <c r="P216" s="22" t="s">
        <v>52</v>
      </c>
      <c r="Q216" s="22" t="s">
        <v>2111</v>
      </c>
      <c r="R216" s="22" t="s">
        <v>2112</v>
      </c>
      <c r="S216" s="22">
        <v>4674</v>
      </c>
      <c r="T216" s="22" t="s">
        <v>55</v>
      </c>
      <c r="U216" s="22" t="s">
        <v>56</v>
      </c>
      <c r="V216" s="22" t="s">
        <v>2114</v>
      </c>
      <c r="W216" s="22" t="s">
        <v>2115</v>
      </c>
      <c r="X216" s="22" t="s">
        <v>2112</v>
      </c>
      <c r="Y216" s="22" t="s">
        <v>57</v>
      </c>
      <c r="Z216" s="22" t="s">
        <v>58</v>
      </c>
      <c r="AA216" s="22" t="s">
        <v>2060</v>
      </c>
      <c r="AB216" s="22" t="s">
        <v>2277</v>
      </c>
      <c r="AG216" s="22" t="s">
        <v>2127</v>
      </c>
      <c r="AI216" s="23" t="s">
        <v>60</v>
      </c>
      <c r="AJ216" s="23" t="s">
        <v>60</v>
      </c>
      <c r="AU216" s="24" t="str">
        <f>VLOOKUP(J216,COD!$B$4:$D$22,3,FALSE())</f>
        <v>019</v>
      </c>
      <c r="AV216" s="25" t="str">
        <f>VLOOKUP(Y216,COD!$B$42:$D$53,3,FALSE())</f>
        <v>006</v>
      </c>
      <c r="AW216" s="25" t="str">
        <f>VLOOKUP(Z216,COD!$B$26:$D$38,3,FALSE())</f>
        <v>012</v>
      </c>
      <c r="AX216" s="25" t="str">
        <f>VLOOKUP(AA216,COD!$B$57:$D$64,3,FALSE())</f>
        <v>001</v>
      </c>
      <c r="AY216" s="25" t="str">
        <f>VLOOKUP(AI216,COD!$B$69:$D$97,3,FALSE())</f>
        <v>004</v>
      </c>
      <c r="AZ216" s="41" t="str">
        <f>VLOOKUP(AJ216,COD!$B$69:$D$97,3,FALSE())</f>
        <v>004</v>
      </c>
    </row>
    <row r="217" spans="1:1024" ht="13.7" customHeight="1" x14ac:dyDescent="0.25">
      <c r="A217" s="27">
        <v>106</v>
      </c>
      <c r="B217" s="20" t="s">
        <v>423</v>
      </c>
      <c r="C217" s="20" t="s">
        <v>377</v>
      </c>
      <c r="D217" s="21" t="s">
        <v>424</v>
      </c>
      <c r="E217" s="35">
        <f>IF(ISNUMBER(SEARCH("_25",D217)), 1, 0)</f>
        <v>1</v>
      </c>
      <c r="F217" s="22" t="s">
        <v>379</v>
      </c>
      <c r="G217" s="22" t="s">
        <v>425</v>
      </c>
      <c r="H217" s="22">
        <v>2018</v>
      </c>
      <c r="I217" s="22" t="s">
        <v>2587</v>
      </c>
      <c r="J217" s="22" t="s">
        <v>381</v>
      </c>
      <c r="K217" s="22" t="s">
        <v>2613</v>
      </c>
      <c r="L217" s="22" t="s">
        <v>2650</v>
      </c>
      <c r="M217" s="22" t="s">
        <v>2590</v>
      </c>
      <c r="N217" s="22" t="s">
        <v>107</v>
      </c>
      <c r="O217" s="22" t="s">
        <v>52</v>
      </c>
      <c r="P217" s="22" t="s">
        <v>52</v>
      </c>
      <c r="Q217" s="22" t="s">
        <v>2111</v>
      </c>
      <c r="R217" s="22" t="s">
        <v>2112</v>
      </c>
      <c r="S217" s="22">
        <v>4674</v>
      </c>
      <c r="T217" s="22" t="s">
        <v>55</v>
      </c>
      <c r="U217" s="22" t="s">
        <v>56</v>
      </c>
      <c r="V217" s="22" t="s">
        <v>2114</v>
      </c>
      <c r="W217" s="22" t="s">
        <v>2115</v>
      </c>
      <c r="X217" s="22" t="s">
        <v>2112</v>
      </c>
      <c r="Y217" s="22" t="s">
        <v>57</v>
      </c>
      <c r="Z217" s="22" t="s">
        <v>58</v>
      </c>
      <c r="AA217" s="22" t="s">
        <v>2060</v>
      </c>
      <c r="AB217" s="22" t="s">
        <v>2278</v>
      </c>
      <c r="AG217" s="22" t="s">
        <v>2127</v>
      </c>
      <c r="AI217" s="23" t="s">
        <v>60</v>
      </c>
      <c r="AJ217" s="23" t="s">
        <v>60</v>
      </c>
      <c r="AU217" s="24" t="str">
        <f>VLOOKUP(J217,COD!$B$4:$D$22,3,FALSE())</f>
        <v>019</v>
      </c>
      <c r="AV217" s="25" t="str">
        <f>VLOOKUP(Y217,COD!$B$42:$D$53,3,FALSE())</f>
        <v>006</v>
      </c>
      <c r="AW217" s="25" t="str">
        <f>VLOOKUP(Z217,COD!$B$26:$D$38,3,FALSE())</f>
        <v>012</v>
      </c>
      <c r="AX217" s="25" t="str">
        <f>VLOOKUP(AA217,COD!$B$57:$D$64,3,FALSE())</f>
        <v>001</v>
      </c>
      <c r="AY217" s="25" t="str">
        <f>VLOOKUP(AI217,COD!$B$69:$D$97,3,FALSE())</f>
        <v>004</v>
      </c>
      <c r="AZ217" s="25" t="str">
        <f>VLOOKUP(AJ217,COD!$B$69:$D$97,3,FALSE())</f>
        <v>004</v>
      </c>
    </row>
    <row r="218" spans="1:1024" ht="13.7" customHeight="1" x14ac:dyDescent="0.25">
      <c r="A218" s="27">
        <v>107</v>
      </c>
      <c r="B218" s="20" t="s">
        <v>468</v>
      </c>
      <c r="C218" s="20" t="s">
        <v>192</v>
      </c>
      <c r="D218" s="21" t="s">
        <v>469</v>
      </c>
      <c r="E218" s="35">
        <f>IF(ISNUMBER(SEARCH("_25",D218)), 1, 0)</f>
        <v>1</v>
      </c>
      <c r="F218" s="22" t="s">
        <v>194</v>
      </c>
      <c r="G218" s="22" t="s">
        <v>470</v>
      </c>
      <c r="H218" s="22">
        <v>2018</v>
      </c>
      <c r="I218" s="22" t="s">
        <v>2587</v>
      </c>
      <c r="J218" s="22" t="s">
        <v>197</v>
      </c>
      <c r="K218" s="22" t="s">
        <v>2613</v>
      </c>
      <c r="L218" s="22" t="s">
        <v>471</v>
      </c>
      <c r="M218" s="22" t="s">
        <v>2590</v>
      </c>
      <c r="N218" s="22" t="s">
        <v>107</v>
      </c>
      <c r="O218" s="22" t="s">
        <v>52</v>
      </c>
      <c r="P218" s="22" t="s">
        <v>52</v>
      </c>
      <c r="Q218" s="22" t="s">
        <v>2111</v>
      </c>
      <c r="R218" s="22" t="s">
        <v>2112</v>
      </c>
      <c r="S218" s="22">
        <v>4674</v>
      </c>
      <c r="T218" s="22" t="s">
        <v>55</v>
      </c>
      <c r="U218" s="22" t="s">
        <v>56</v>
      </c>
      <c r="V218" s="22" t="s">
        <v>2114</v>
      </c>
      <c r="W218" s="22" t="s">
        <v>2115</v>
      </c>
      <c r="X218" s="22" t="s">
        <v>2112</v>
      </c>
      <c r="Y218" s="22" t="s">
        <v>57</v>
      </c>
      <c r="Z218" s="22" t="s">
        <v>58</v>
      </c>
      <c r="AA218" s="22" t="s">
        <v>2060</v>
      </c>
      <c r="AB218" s="22" t="s">
        <v>2286</v>
      </c>
      <c r="AG218" s="22" t="s">
        <v>2583</v>
      </c>
      <c r="AI218" s="23" t="s">
        <v>60</v>
      </c>
      <c r="AJ218" s="23" t="s">
        <v>60</v>
      </c>
      <c r="AU218" s="24" t="str">
        <f>VLOOKUP(J218,COD!$B$4:$D$22,3,FALSE())</f>
        <v>010</v>
      </c>
      <c r="AV218" s="25" t="str">
        <f>VLOOKUP(Y218,COD!$B$42:$D$53,3,FALSE())</f>
        <v>006</v>
      </c>
      <c r="AW218" s="25" t="str">
        <f>VLOOKUP(Z218,COD!$B$26:$D$38,3,FALSE())</f>
        <v>012</v>
      </c>
      <c r="AX218" s="25" t="str">
        <f>VLOOKUP(AA218,COD!$B$57:$D$64,3,FALSE())</f>
        <v>001</v>
      </c>
      <c r="AY218" s="25" t="str">
        <f>VLOOKUP(AI218,COD!$B$69:$D$97,3,FALSE())</f>
        <v>004</v>
      </c>
      <c r="AZ218" s="25" t="str">
        <f>VLOOKUP(AJ218,COD!$B$69:$D$97,3,FALSE())</f>
        <v>004</v>
      </c>
    </row>
    <row r="219" spans="1:1024" ht="13.7" customHeight="1" x14ac:dyDescent="0.25">
      <c r="A219" s="27">
        <v>109</v>
      </c>
      <c r="B219" s="20" t="s">
        <v>455</v>
      </c>
      <c r="C219" s="20" t="s">
        <v>377</v>
      </c>
      <c r="D219" s="21" t="s">
        <v>456</v>
      </c>
      <c r="E219" s="35">
        <f>IF(ISNUMBER(SEARCH("_25",D219)), 1, 0)</f>
        <v>1</v>
      </c>
      <c r="F219" s="22" t="s">
        <v>379</v>
      </c>
      <c r="G219" s="22" t="s">
        <v>457</v>
      </c>
      <c r="H219" s="22">
        <v>2018</v>
      </c>
      <c r="I219" s="22" t="s">
        <v>2587</v>
      </c>
      <c r="J219" s="22" t="s">
        <v>381</v>
      </c>
      <c r="K219" s="22" t="s">
        <v>2613</v>
      </c>
      <c r="L219" s="22" t="s">
        <v>2652</v>
      </c>
      <c r="M219" s="22" t="s">
        <v>2590</v>
      </c>
      <c r="N219" s="22" t="s">
        <v>107</v>
      </c>
      <c r="O219" s="22" t="s">
        <v>52</v>
      </c>
      <c r="P219" s="22" t="s">
        <v>52</v>
      </c>
      <c r="Q219" s="22" t="s">
        <v>2111</v>
      </c>
      <c r="R219" s="22" t="s">
        <v>2112</v>
      </c>
      <c r="S219" s="22">
        <v>4674</v>
      </c>
      <c r="T219" s="22" t="s">
        <v>55</v>
      </c>
      <c r="U219" s="22" t="s">
        <v>56</v>
      </c>
      <c r="V219" s="22" t="s">
        <v>2114</v>
      </c>
      <c r="W219" s="22" t="s">
        <v>2115</v>
      </c>
      <c r="X219" s="22" t="s">
        <v>2112</v>
      </c>
      <c r="Y219" s="22" t="s">
        <v>57</v>
      </c>
      <c r="Z219" s="22" t="s">
        <v>58</v>
      </c>
      <c r="AA219" s="22" t="s">
        <v>2060</v>
      </c>
      <c r="AB219" s="22" t="s">
        <v>2158</v>
      </c>
      <c r="AG219" s="22" t="s">
        <v>2127</v>
      </c>
      <c r="AI219" s="23" t="s">
        <v>60</v>
      </c>
      <c r="AJ219" s="23" t="s">
        <v>60</v>
      </c>
      <c r="AU219" s="24" t="str">
        <f>VLOOKUP(J219,COD!$B$4:$D$22,3,FALSE())</f>
        <v>019</v>
      </c>
      <c r="AV219" s="25" t="str">
        <f>VLOOKUP(Y219,COD!$B$42:$D$53,3,FALSE())</f>
        <v>006</v>
      </c>
      <c r="AW219" s="25" t="str">
        <f>VLOOKUP(Z219,COD!$B$26:$D$38,3,FALSE())</f>
        <v>012</v>
      </c>
      <c r="AX219" s="25" t="str">
        <f>VLOOKUP(AA219,COD!$B$57:$D$64,3,FALSE())</f>
        <v>001</v>
      </c>
      <c r="AY219" s="25" t="str">
        <f>VLOOKUP(AI219,COD!$B$69:$D$97,3,FALSE())</f>
        <v>004</v>
      </c>
      <c r="AZ219" s="25" t="str">
        <f>VLOOKUP(AJ219,COD!$B$69:$D$97,3,FALSE())</f>
        <v>004</v>
      </c>
    </row>
    <row r="220" spans="1:1024" ht="13.7" customHeight="1" x14ac:dyDescent="0.25">
      <c r="A220" s="27">
        <v>113</v>
      </c>
      <c r="B220" s="20" t="s">
        <v>513</v>
      </c>
      <c r="C220" s="20" t="s">
        <v>499</v>
      </c>
      <c r="D220" s="21" t="s">
        <v>514</v>
      </c>
      <c r="E220" s="35">
        <f>IF(ISNUMBER(SEARCH("_25",D220)), 1, 0)</f>
        <v>1</v>
      </c>
      <c r="F220" s="22" t="s">
        <v>501</v>
      </c>
      <c r="G220" s="22" t="s">
        <v>515</v>
      </c>
      <c r="H220" s="22">
        <v>2018</v>
      </c>
      <c r="I220" s="22" t="s">
        <v>2587</v>
      </c>
      <c r="J220" s="22" t="s">
        <v>503</v>
      </c>
      <c r="K220" s="22" t="s">
        <v>2589</v>
      </c>
      <c r="L220" s="22" t="s">
        <v>2657</v>
      </c>
      <c r="M220" s="22" t="s">
        <v>2590</v>
      </c>
      <c r="N220" s="22" t="s">
        <v>107</v>
      </c>
      <c r="O220" s="22" t="s">
        <v>52</v>
      </c>
      <c r="P220" s="22" t="s">
        <v>52</v>
      </c>
      <c r="Q220" s="22" t="s">
        <v>2111</v>
      </c>
      <c r="R220" s="22" t="s">
        <v>2112</v>
      </c>
      <c r="S220" s="22">
        <v>4674</v>
      </c>
      <c r="T220" s="22" t="s">
        <v>55</v>
      </c>
      <c r="U220" s="22" t="s">
        <v>56</v>
      </c>
      <c r="V220" s="22" t="s">
        <v>2114</v>
      </c>
      <c r="W220" s="22" t="s">
        <v>2115</v>
      </c>
      <c r="X220" s="22" t="s">
        <v>2112</v>
      </c>
      <c r="Y220" s="22" t="s">
        <v>57</v>
      </c>
      <c r="Z220" s="22" t="s">
        <v>58</v>
      </c>
      <c r="AA220" s="22" t="s">
        <v>2060</v>
      </c>
      <c r="AB220" s="22" t="s">
        <v>2160</v>
      </c>
      <c r="AG220" s="22" t="s">
        <v>2582</v>
      </c>
      <c r="AI220" s="23" t="s">
        <v>60</v>
      </c>
      <c r="AJ220" s="23" t="s">
        <v>60</v>
      </c>
      <c r="AU220" s="24" t="str">
        <f>VLOOKUP(J220,COD!$B$4:$D$22,3,FALSE())</f>
        <v>008</v>
      </c>
      <c r="AV220" s="25" t="str">
        <f>VLOOKUP(Y220,COD!$B$42:$D$53,3,FALSE())</f>
        <v>006</v>
      </c>
      <c r="AW220" s="25" t="str">
        <f>VLOOKUP(Z220,COD!$B$26:$D$38,3,FALSE())</f>
        <v>012</v>
      </c>
      <c r="AX220" s="25" t="str">
        <f>VLOOKUP(AA220,COD!$B$57:$D$64,3,FALSE())</f>
        <v>001</v>
      </c>
      <c r="AY220" s="25" t="str">
        <f>VLOOKUP(AI220,COD!$B$69:$D$97,3,FALSE())</f>
        <v>004</v>
      </c>
      <c r="AZ220" s="25" t="str">
        <f>VLOOKUP(AJ220,COD!$B$69:$D$97,3,FALSE())</f>
        <v>004</v>
      </c>
    </row>
    <row r="221" spans="1:1024" ht="13.7" customHeight="1" x14ac:dyDescent="0.25">
      <c r="A221" s="27">
        <v>114</v>
      </c>
      <c r="B221" s="20" t="s">
        <v>516</v>
      </c>
      <c r="C221" s="20" t="s">
        <v>499</v>
      </c>
      <c r="D221" s="21" t="s">
        <v>517</v>
      </c>
      <c r="E221" s="35">
        <f>IF(ISNUMBER(SEARCH("_25",D221)), 1, 0)</f>
        <v>1</v>
      </c>
      <c r="F221" s="22" t="s">
        <v>501</v>
      </c>
      <c r="G221" s="22" t="s">
        <v>518</v>
      </c>
      <c r="H221" s="22">
        <v>2018</v>
      </c>
      <c r="I221" s="22" t="s">
        <v>2587</v>
      </c>
      <c r="J221" s="22" t="s">
        <v>503</v>
      </c>
      <c r="K221" s="22" t="s">
        <v>2589</v>
      </c>
      <c r="L221" s="22" t="s">
        <v>2657</v>
      </c>
      <c r="M221" s="22" t="s">
        <v>2590</v>
      </c>
      <c r="N221" s="22" t="s">
        <v>107</v>
      </c>
      <c r="O221" s="22" t="s">
        <v>52</v>
      </c>
      <c r="P221" s="22" t="s">
        <v>52</v>
      </c>
      <c r="Q221" s="22" t="s">
        <v>2111</v>
      </c>
      <c r="R221" s="22" t="s">
        <v>2112</v>
      </c>
      <c r="S221" s="22">
        <v>4674</v>
      </c>
      <c r="T221" s="22" t="s">
        <v>55</v>
      </c>
      <c r="U221" s="22" t="s">
        <v>56</v>
      </c>
      <c r="V221" s="22" t="s">
        <v>2114</v>
      </c>
      <c r="W221" s="22" t="s">
        <v>2115</v>
      </c>
      <c r="X221" s="22" t="s">
        <v>2112</v>
      </c>
      <c r="Y221" s="22" t="s">
        <v>57</v>
      </c>
      <c r="Z221" s="22" t="s">
        <v>58</v>
      </c>
      <c r="AA221" s="22" t="s">
        <v>2060</v>
      </c>
      <c r="AB221" s="22" t="s">
        <v>2295</v>
      </c>
      <c r="AG221" s="22" t="s">
        <v>2582</v>
      </c>
      <c r="AI221" s="23" t="s">
        <v>60</v>
      </c>
      <c r="AJ221" s="23" t="s">
        <v>60</v>
      </c>
      <c r="AU221" s="24" t="str">
        <f>VLOOKUP(J221,COD!$B$4:$D$22,3,FALSE())</f>
        <v>008</v>
      </c>
      <c r="AV221" s="25" t="str">
        <f>VLOOKUP(Y221,COD!$B$42:$D$53,3,FALSE())</f>
        <v>006</v>
      </c>
      <c r="AW221" s="25" t="str">
        <f>VLOOKUP(Z221,COD!$B$26:$D$38,3,FALSE())</f>
        <v>012</v>
      </c>
      <c r="AX221" s="25" t="str">
        <f>VLOOKUP(AA221,COD!$B$57:$D$64,3,FALSE())</f>
        <v>001</v>
      </c>
      <c r="AY221" s="25" t="str">
        <f>VLOOKUP(AI221,COD!$B$69:$D$97,3,FALSE())</f>
        <v>004</v>
      </c>
      <c r="AZ221" s="41" t="str">
        <f>VLOOKUP(AJ221,COD!$B$69:$D$97,3,FALSE())</f>
        <v>004</v>
      </c>
      <c r="AMJ221" s="19"/>
    </row>
    <row r="222" spans="1:1024" ht="13.7" customHeight="1" x14ac:dyDescent="0.25">
      <c r="A222" s="27">
        <v>116</v>
      </c>
      <c r="B222" s="20" t="s">
        <v>458</v>
      </c>
      <c r="C222" s="20" t="s">
        <v>377</v>
      </c>
      <c r="D222" s="21" t="s">
        <v>459</v>
      </c>
      <c r="E222" s="35">
        <f>IF(ISNUMBER(SEARCH("_25",D222)), 1, 0)</f>
        <v>1</v>
      </c>
      <c r="F222" s="22" t="s">
        <v>379</v>
      </c>
      <c r="G222" s="22" t="s">
        <v>460</v>
      </c>
      <c r="H222" s="22">
        <v>2018</v>
      </c>
      <c r="I222" s="22" t="s">
        <v>2587</v>
      </c>
      <c r="J222" s="22" t="s">
        <v>381</v>
      </c>
      <c r="K222" s="22" t="s">
        <v>2613</v>
      </c>
      <c r="L222" s="22" t="s">
        <v>2659</v>
      </c>
      <c r="M222" s="22" t="s">
        <v>2590</v>
      </c>
      <c r="N222" s="22" t="s">
        <v>107</v>
      </c>
      <c r="O222" s="22" t="s">
        <v>52</v>
      </c>
      <c r="P222" s="22" t="s">
        <v>52</v>
      </c>
      <c r="Q222" s="22" t="s">
        <v>2111</v>
      </c>
      <c r="R222" s="22" t="s">
        <v>2112</v>
      </c>
      <c r="S222" s="22">
        <v>4674</v>
      </c>
      <c r="T222" s="22" t="s">
        <v>55</v>
      </c>
      <c r="U222" s="22" t="s">
        <v>56</v>
      </c>
      <c r="V222" s="22" t="s">
        <v>2114</v>
      </c>
      <c r="W222" s="22" t="s">
        <v>2115</v>
      </c>
      <c r="X222" s="22" t="s">
        <v>2112</v>
      </c>
      <c r="Y222" s="22" t="s">
        <v>57</v>
      </c>
      <c r="Z222" s="22" t="s">
        <v>58</v>
      </c>
      <c r="AA222" s="22" t="s">
        <v>2060</v>
      </c>
      <c r="AB222" s="22" t="s">
        <v>2159</v>
      </c>
      <c r="AG222" s="22" t="s">
        <v>2127</v>
      </c>
      <c r="AI222" s="23" t="s">
        <v>60</v>
      </c>
      <c r="AJ222" s="23" t="s">
        <v>60</v>
      </c>
      <c r="AU222" s="24" t="str">
        <f>VLOOKUP(J222,COD!$B$4:$D$22,3,FALSE())</f>
        <v>019</v>
      </c>
      <c r="AV222" s="25" t="str">
        <f>VLOOKUP(Y222,COD!$B$42:$D$53,3,FALSE())</f>
        <v>006</v>
      </c>
      <c r="AW222" s="25" t="str">
        <f>VLOOKUP(Z222,COD!$B$26:$D$38,3,FALSE())</f>
        <v>012</v>
      </c>
      <c r="AX222" s="25" t="str">
        <f>VLOOKUP(AA222,COD!$B$57:$D$64,3,FALSE())</f>
        <v>001</v>
      </c>
      <c r="AY222" s="25" t="str">
        <f>VLOOKUP(AI222,COD!$B$69:$D$97,3,FALSE())</f>
        <v>004</v>
      </c>
      <c r="AZ222" s="25" t="str">
        <f>VLOOKUP(AJ222,COD!$B$69:$D$97,3,FALSE())</f>
        <v>004</v>
      </c>
    </row>
    <row r="223" spans="1:1024" ht="13.7" customHeight="1" x14ac:dyDescent="0.25">
      <c r="A223" s="27">
        <v>117</v>
      </c>
      <c r="B223" s="20" t="s">
        <v>519</v>
      </c>
      <c r="C223" s="20" t="s">
        <v>499</v>
      </c>
      <c r="D223" s="21" t="s">
        <v>520</v>
      </c>
      <c r="E223" s="35">
        <f>IF(ISNUMBER(SEARCH("_25",D223)), 1, 0)</f>
        <v>1</v>
      </c>
      <c r="F223" s="22" t="s">
        <v>501</v>
      </c>
      <c r="G223" s="22" t="s">
        <v>521</v>
      </c>
      <c r="H223" s="22">
        <v>2018</v>
      </c>
      <c r="I223" s="22" t="s">
        <v>2587</v>
      </c>
      <c r="J223" s="22" t="s">
        <v>503</v>
      </c>
      <c r="K223" s="22" t="s">
        <v>2589</v>
      </c>
      <c r="L223" s="22" t="s">
        <v>2657</v>
      </c>
      <c r="M223" s="22" t="s">
        <v>2590</v>
      </c>
      <c r="N223" s="22" t="s">
        <v>107</v>
      </c>
      <c r="O223" s="22" t="s">
        <v>52</v>
      </c>
      <c r="P223" s="22" t="s">
        <v>52</v>
      </c>
      <c r="Q223" s="22" t="s">
        <v>2111</v>
      </c>
      <c r="R223" s="22" t="s">
        <v>2112</v>
      </c>
      <c r="S223" s="22">
        <v>4674</v>
      </c>
      <c r="T223" s="22" t="s">
        <v>55</v>
      </c>
      <c r="U223" s="22" t="s">
        <v>56</v>
      </c>
      <c r="V223" s="22" t="s">
        <v>2114</v>
      </c>
      <c r="W223" s="22" t="s">
        <v>2115</v>
      </c>
      <c r="X223" s="22" t="s">
        <v>2112</v>
      </c>
      <c r="Y223" s="22" t="s">
        <v>57</v>
      </c>
      <c r="Z223" s="22" t="s">
        <v>58</v>
      </c>
      <c r="AA223" s="22" t="s">
        <v>2060</v>
      </c>
      <c r="AB223" s="22" t="s">
        <v>2296</v>
      </c>
      <c r="AG223" s="22" t="s">
        <v>2582</v>
      </c>
      <c r="AI223" s="23" t="s">
        <v>60</v>
      </c>
      <c r="AJ223" s="23" t="s">
        <v>60</v>
      </c>
      <c r="AU223" s="24" t="str">
        <f>VLOOKUP(J223,COD!$B$4:$D$22,3,FALSE())</f>
        <v>008</v>
      </c>
      <c r="AV223" s="25" t="str">
        <f>VLOOKUP(Y223,COD!$B$42:$D$53,3,FALSE())</f>
        <v>006</v>
      </c>
      <c r="AW223" s="25" t="str">
        <f>VLOOKUP(Z223,COD!$B$26:$D$38,3,FALSE())</f>
        <v>012</v>
      </c>
      <c r="AX223" s="25" t="str">
        <f>VLOOKUP(AA223,COD!$B$57:$D$64,3,FALSE())</f>
        <v>001</v>
      </c>
      <c r="AY223" s="25" t="str">
        <f>VLOOKUP(AI223,COD!$B$69:$D$97,3,FALSE())</f>
        <v>004</v>
      </c>
      <c r="AZ223" s="25" t="str">
        <f>VLOOKUP(AJ223,COD!$B$69:$D$97,3,FALSE())</f>
        <v>004</v>
      </c>
    </row>
    <row r="224" spans="1:1024" ht="13.7" customHeight="1" x14ac:dyDescent="0.25">
      <c r="A224" s="27">
        <v>118</v>
      </c>
      <c r="B224" s="20" t="s">
        <v>544</v>
      </c>
      <c r="C224" s="20" t="s">
        <v>530</v>
      </c>
      <c r="D224" s="21" t="s">
        <v>545</v>
      </c>
      <c r="E224" s="35">
        <f>IF(ISNUMBER(SEARCH("_25",D224)), 1, 0)</f>
        <v>1</v>
      </c>
      <c r="F224" s="22" t="s">
        <v>532</v>
      </c>
      <c r="G224" s="22" t="s">
        <v>546</v>
      </c>
      <c r="H224" s="22">
        <v>2018</v>
      </c>
      <c r="I224" s="22" t="s">
        <v>2587</v>
      </c>
      <c r="J224" s="22" t="s">
        <v>503</v>
      </c>
      <c r="K224" s="22" t="s">
        <v>2589</v>
      </c>
      <c r="L224" s="22" t="s">
        <v>547</v>
      </c>
      <c r="M224" s="22" t="s">
        <v>2590</v>
      </c>
      <c r="N224" s="22" t="s">
        <v>107</v>
      </c>
      <c r="O224" s="22" t="s">
        <v>52</v>
      </c>
      <c r="P224" s="22" t="s">
        <v>52</v>
      </c>
      <c r="Q224" s="22" t="s">
        <v>2111</v>
      </c>
      <c r="R224" s="22" t="s">
        <v>2112</v>
      </c>
      <c r="S224" s="22">
        <v>4674</v>
      </c>
      <c r="T224" s="22" t="s">
        <v>55</v>
      </c>
      <c r="U224" s="22" t="s">
        <v>56</v>
      </c>
      <c r="V224" s="22" t="s">
        <v>2114</v>
      </c>
      <c r="W224" s="22" t="s">
        <v>2115</v>
      </c>
      <c r="X224" s="22" t="s">
        <v>2112</v>
      </c>
      <c r="Y224" s="22" t="s">
        <v>57</v>
      </c>
      <c r="Z224" s="22" t="s">
        <v>58</v>
      </c>
      <c r="AA224" s="22" t="s">
        <v>2060</v>
      </c>
      <c r="AB224" s="22" t="s">
        <v>2301</v>
      </c>
      <c r="AG224" s="22" t="s">
        <v>2582</v>
      </c>
      <c r="AI224" s="23" t="s">
        <v>60</v>
      </c>
      <c r="AJ224" s="23" t="s">
        <v>60</v>
      </c>
      <c r="AU224" s="24" t="str">
        <f>VLOOKUP(J224,COD!$B$4:$D$22,3,FALSE())</f>
        <v>008</v>
      </c>
      <c r="AV224" s="25" t="str">
        <f>VLOOKUP(Y224,COD!$B$42:$D$53,3,FALSE())</f>
        <v>006</v>
      </c>
      <c r="AW224" s="25" t="str">
        <f>VLOOKUP(Z224,COD!$B$26:$D$38,3,FALSE())</f>
        <v>012</v>
      </c>
      <c r="AX224" s="25" t="str">
        <f>VLOOKUP(AA224,COD!$B$57:$D$64,3,FALSE())</f>
        <v>001</v>
      </c>
      <c r="AY224" s="25" t="str">
        <f>VLOOKUP(AI224,COD!$B$69:$D$97,3,FALSE())</f>
        <v>004</v>
      </c>
      <c r="AZ224" s="25" t="str">
        <f>VLOOKUP(AJ224,COD!$B$69:$D$97,3,FALSE())</f>
        <v>004</v>
      </c>
    </row>
    <row r="225" spans="1:1024" ht="13.7" customHeight="1" x14ac:dyDescent="0.25">
      <c r="A225" s="27">
        <v>119</v>
      </c>
      <c r="B225" s="20" t="s">
        <v>548</v>
      </c>
      <c r="C225" s="20" t="s">
        <v>530</v>
      </c>
      <c r="D225" s="21" t="s">
        <v>549</v>
      </c>
      <c r="E225" s="35">
        <f>IF(ISNUMBER(SEARCH("_25",D225)), 1, 0)</f>
        <v>1</v>
      </c>
      <c r="F225" s="22" t="s">
        <v>532</v>
      </c>
      <c r="G225" s="22" t="s">
        <v>550</v>
      </c>
      <c r="H225" s="22">
        <v>2018</v>
      </c>
      <c r="I225" s="22" t="s">
        <v>2587</v>
      </c>
      <c r="J225" s="22" t="s">
        <v>503</v>
      </c>
      <c r="K225" s="22" t="s">
        <v>2589</v>
      </c>
      <c r="L225" s="22" t="s">
        <v>547</v>
      </c>
      <c r="M225" s="22" t="s">
        <v>2590</v>
      </c>
      <c r="N225" s="22" t="s">
        <v>107</v>
      </c>
      <c r="O225" s="22" t="s">
        <v>52</v>
      </c>
      <c r="P225" s="22" t="s">
        <v>52</v>
      </c>
      <c r="Q225" s="22" t="s">
        <v>2111</v>
      </c>
      <c r="R225" s="22" t="s">
        <v>2112</v>
      </c>
      <c r="S225" s="22">
        <v>4674</v>
      </c>
      <c r="T225" s="22" t="s">
        <v>55</v>
      </c>
      <c r="U225" s="22" t="s">
        <v>56</v>
      </c>
      <c r="V225" s="22" t="s">
        <v>2114</v>
      </c>
      <c r="W225" s="22" t="s">
        <v>2115</v>
      </c>
      <c r="X225" s="22" t="s">
        <v>2112</v>
      </c>
      <c r="Y225" s="22" t="s">
        <v>57</v>
      </c>
      <c r="Z225" s="22" t="s">
        <v>58</v>
      </c>
      <c r="AA225" s="22" t="s">
        <v>2060</v>
      </c>
      <c r="AB225" s="22" t="s">
        <v>2302</v>
      </c>
      <c r="AG225" s="22" t="s">
        <v>2582</v>
      </c>
      <c r="AI225" s="23" t="s">
        <v>60</v>
      </c>
      <c r="AJ225" s="23" t="s">
        <v>60</v>
      </c>
      <c r="AU225" s="24" t="str">
        <f>VLOOKUP(J225,COD!$B$4:$D$22,3,FALSE())</f>
        <v>008</v>
      </c>
      <c r="AV225" s="25" t="str">
        <f>VLOOKUP(Y225,COD!$B$42:$D$53,3,FALSE())</f>
        <v>006</v>
      </c>
      <c r="AW225" s="25" t="str">
        <f>VLOOKUP(Z225,COD!$B$26:$D$38,3,FALSE())</f>
        <v>012</v>
      </c>
      <c r="AX225" s="25" t="str">
        <f>VLOOKUP(AA225,COD!$B$57:$D$64,3,FALSE())</f>
        <v>001</v>
      </c>
      <c r="AY225" s="25" t="str">
        <f>VLOOKUP(AI225,COD!$B$69:$D$97,3,FALSE())</f>
        <v>004</v>
      </c>
      <c r="AZ225" s="41" t="str">
        <f>VLOOKUP(AJ225,COD!$B$69:$D$97,3,FALSE())</f>
        <v>004</v>
      </c>
    </row>
    <row r="226" spans="1:1024" ht="13.7" customHeight="1" x14ac:dyDescent="0.25">
      <c r="A226" s="27">
        <v>120</v>
      </c>
      <c r="B226" s="20" t="s">
        <v>562</v>
      </c>
      <c r="C226" s="20" t="s">
        <v>552</v>
      </c>
      <c r="D226" s="21" t="s">
        <v>563</v>
      </c>
      <c r="E226" s="35">
        <f>IF(ISNUMBER(SEARCH("_25",D226)), 1, 0)</f>
        <v>1</v>
      </c>
      <c r="F226" s="22" t="s">
        <v>554</v>
      </c>
      <c r="G226" s="22" t="s">
        <v>564</v>
      </c>
      <c r="H226" s="22">
        <v>2018</v>
      </c>
      <c r="I226" s="22" t="s">
        <v>2587</v>
      </c>
      <c r="J226" s="22" t="s">
        <v>556</v>
      </c>
      <c r="K226" s="22" t="s">
        <v>2589</v>
      </c>
      <c r="L226" s="22" t="s">
        <v>565</v>
      </c>
      <c r="M226" s="22" t="s">
        <v>2590</v>
      </c>
      <c r="N226" s="22" t="s">
        <v>107</v>
      </c>
      <c r="O226" s="22" t="s">
        <v>52</v>
      </c>
      <c r="P226" s="22" t="s">
        <v>52</v>
      </c>
      <c r="Q226" s="22" t="s">
        <v>2111</v>
      </c>
      <c r="R226" s="22" t="s">
        <v>2112</v>
      </c>
      <c r="S226" s="22">
        <v>4674</v>
      </c>
      <c r="T226" s="22" t="s">
        <v>55</v>
      </c>
      <c r="U226" s="22" t="s">
        <v>56</v>
      </c>
      <c r="V226" s="22" t="s">
        <v>2114</v>
      </c>
      <c r="W226" s="22" t="s">
        <v>2115</v>
      </c>
      <c r="X226" s="22" t="s">
        <v>2112</v>
      </c>
      <c r="Y226" s="22" t="s">
        <v>57</v>
      </c>
      <c r="Z226" s="22" t="s">
        <v>58</v>
      </c>
      <c r="AA226" s="22" t="s">
        <v>2060</v>
      </c>
      <c r="AB226" s="22" t="s">
        <v>2304</v>
      </c>
      <c r="AG226" s="22" t="s">
        <v>2582</v>
      </c>
      <c r="AI226" s="23" t="s">
        <v>60</v>
      </c>
      <c r="AJ226" s="23" t="s">
        <v>60</v>
      </c>
      <c r="AU226" s="24" t="str">
        <f>VLOOKUP(J226,COD!$B$4:$D$22,3,FALSE())</f>
        <v>012</v>
      </c>
      <c r="AV226" s="25" t="str">
        <f>VLOOKUP(Y226,COD!$B$42:$D$53,3,FALSE())</f>
        <v>006</v>
      </c>
      <c r="AW226" s="25" t="str">
        <f>VLOOKUP(Z226,COD!$B$26:$D$38,3,FALSE())</f>
        <v>012</v>
      </c>
      <c r="AX226" s="25" t="str">
        <f>VLOOKUP(AA226,COD!$B$57:$D$64,3,FALSE())</f>
        <v>001</v>
      </c>
      <c r="AY226" s="25" t="str">
        <f>VLOOKUP(AI226,COD!$B$69:$D$97,3,FALSE())</f>
        <v>004</v>
      </c>
      <c r="AZ226" s="25" t="str">
        <f>VLOOKUP(AJ226,COD!$B$69:$D$97,3,FALSE())</f>
        <v>004</v>
      </c>
    </row>
    <row r="227" spans="1:1024" ht="13.7" customHeight="1" x14ac:dyDescent="0.25">
      <c r="A227" s="27">
        <v>121</v>
      </c>
      <c r="B227" s="20" t="s">
        <v>566</v>
      </c>
      <c r="C227" s="20" t="s">
        <v>552</v>
      </c>
      <c r="D227" s="21" t="s">
        <v>567</v>
      </c>
      <c r="E227" s="35">
        <f>IF(ISNUMBER(SEARCH("_25",D227)), 1, 0)</f>
        <v>1</v>
      </c>
      <c r="F227" s="22" t="s">
        <v>554</v>
      </c>
      <c r="G227" s="22" t="s">
        <v>568</v>
      </c>
      <c r="H227" s="22">
        <v>2018</v>
      </c>
      <c r="I227" s="22" t="s">
        <v>2587</v>
      </c>
      <c r="J227" s="22" t="s">
        <v>556</v>
      </c>
      <c r="K227" s="22" t="s">
        <v>2589</v>
      </c>
      <c r="L227" s="22" t="s">
        <v>565</v>
      </c>
      <c r="M227" s="22" t="s">
        <v>2590</v>
      </c>
      <c r="N227" s="22" t="s">
        <v>107</v>
      </c>
      <c r="O227" s="22" t="s">
        <v>52</v>
      </c>
      <c r="P227" s="22" t="s">
        <v>52</v>
      </c>
      <c r="Q227" s="22" t="s">
        <v>2111</v>
      </c>
      <c r="R227" s="22" t="s">
        <v>2112</v>
      </c>
      <c r="S227" s="22">
        <v>4674</v>
      </c>
      <c r="T227" s="22" t="s">
        <v>55</v>
      </c>
      <c r="U227" s="22" t="s">
        <v>56</v>
      </c>
      <c r="V227" s="22" t="s">
        <v>2114</v>
      </c>
      <c r="W227" s="22" t="s">
        <v>2115</v>
      </c>
      <c r="X227" s="22" t="s">
        <v>2112</v>
      </c>
      <c r="Y227" s="22" t="s">
        <v>57</v>
      </c>
      <c r="Z227" s="22" t="s">
        <v>58</v>
      </c>
      <c r="AA227" s="22" t="s">
        <v>2060</v>
      </c>
      <c r="AB227" s="22" t="s">
        <v>2305</v>
      </c>
      <c r="AG227" s="22" t="s">
        <v>2582</v>
      </c>
      <c r="AI227" s="23" t="s">
        <v>60</v>
      </c>
      <c r="AJ227" s="23" t="s">
        <v>60</v>
      </c>
      <c r="AU227" s="24" t="str">
        <f>VLOOKUP(J227,COD!$B$4:$D$22,3,FALSE())</f>
        <v>012</v>
      </c>
      <c r="AV227" s="25" t="str">
        <f>VLOOKUP(Y227,COD!$B$42:$D$53,3,FALSE())</f>
        <v>006</v>
      </c>
      <c r="AW227" s="25" t="str">
        <f>VLOOKUP(Z227,COD!$B$26:$D$38,3,FALSE())</f>
        <v>012</v>
      </c>
      <c r="AX227" s="25" t="str">
        <f>VLOOKUP(AA227,COD!$B$57:$D$64,3,FALSE())</f>
        <v>001</v>
      </c>
      <c r="AY227" s="25" t="str">
        <f>VLOOKUP(AI227,COD!$B$69:$D$97,3,FALSE())</f>
        <v>004</v>
      </c>
      <c r="AZ227" s="41" t="str">
        <f>VLOOKUP(AJ227,COD!$B$69:$D$97,3,FALSE())</f>
        <v>004</v>
      </c>
      <c r="AMJ227" s="19"/>
    </row>
    <row r="228" spans="1:1024" ht="13.7" customHeight="1" x14ac:dyDescent="0.25">
      <c r="A228" s="27">
        <v>129</v>
      </c>
      <c r="B228" s="20" t="s">
        <v>498</v>
      </c>
      <c r="C228" s="20" t="s">
        <v>499</v>
      </c>
      <c r="D228" s="21" t="s">
        <v>500</v>
      </c>
      <c r="E228" s="35">
        <f>IF(ISNUMBER(SEARCH("_25",D228)), 1, 0)</f>
        <v>1</v>
      </c>
      <c r="F228" s="22" t="s">
        <v>501</v>
      </c>
      <c r="G228" s="22" t="s">
        <v>502</v>
      </c>
      <c r="H228" s="22">
        <v>2018</v>
      </c>
      <c r="I228" s="22" t="s">
        <v>2587</v>
      </c>
      <c r="J228" s="22" t="s">
        <v>503</v>
      </c>
      <c r="K228" s="22" t="s">
        <v>2589</v>
      </c>
      <c r="L228" s="22" t="s">
        <v>2668</v>
      </c>
      <c r="M228" s="22" t="s">
        <v>2590</v>
      </c>
      <c r="N228" s="22" t="s">
        <v>107</v>
      </c>
      <c r="O228" s="22" t="s">
        <v>52</v>
      </c>
      <c r="P228" s="22" t="s">
        <v>52</v>
      </c>
      <c r="Q228" s="22" t="s">
        <v>2111</v>
      </c>
      <c r="R228" s="22" t="s">
        <v>2112</v>
      </c>
      <c r="S228" s="22">
        <v>4674</v>
      </c>
      <c r="T228" s="22" t="s">
        <v>55</v>
      </c>
      <c r="U228" s="22" t="s">
        <v>56</v>
      </c>
      <c r="V228" s="22" t="s">
        <v>2114</v>
      </c>
      <c r="W228" s="22" t="s">
        <v>2115</v>
      </c>
      <c r="X228" s="22" t="s">
        <v>2112</v>
      </c>
      <c r="Y228" s="22" t="s">
        <v>57</v>
      </c>
      <c r="Z228" s="22" t="s">
        <v>58</v>
      </c>
      <c r="AA228" s="22" t="s">
        <v>2060</v>
      </c>
      <c r="AB228" s="22" t="s">
        <v>2160</v>
      </c>
      <c r="AG228" s="22" t="s">
        <v>2582</v>
      </c>
      <c r="AI228" s="23" t="s">
        <v>60</v>
      </c>
      <c r="AJ228" s="23" t="s">
        <v>60</v>
      </c>
      <c r="AU228" s="24" t="str">
        <f>VLOOKUP(J228,COD!$B$4:$D$22,3,FALSE())</f>
        <v>008</v>
      </c>
      <c r="AV228" s="25" t="str">
        <f>VLOOKUP(Y228,COD!$B$42:$D$53,3,FALSE())</f>
        <v>006</v>
      </c>
      <c r="AW228" s="25" t="str">
        <f>VLOOKUP(Z228,COD!$B$26:$D$38,3,FALSE())</f>
        <v>012</v>
      </c>
      <c r="AX228" s="25" t="str">
        <f>VLOOKUP(AA228,COD!$B$57:$D$64,3,FALSE())</f>
        <v>001</v>
      </c>
      <c r="AY228" s="25" t="str">
        <f>VLOOKUP(AI228,COD!$B$69:$D$97,3,FALSE())</f>
        <v>004</v>
      </c>
      <c r="AZ228" s="25" t="str">
        <f>VLOOKUP(AJ228,COD!$B$69:$D$97,3,FALSE())</f>
        <v>004</v>
      </c>
    </row>
    <row r="229" spans="1:1024" ht="13.7" customHeight="1" x14ac:dyDescent="0.25">
      <c r="A229" s="27">
        <v>130</v>
      </c>
      <c r="B229" s="20" t="s">
        <v>569</v>
      </c>
      <c r="C229" s="20" t="s">
        <v>552</v>
      </c>
      <c r="D229" s="21" t="s">
        <v>570</v>
      </c>
      <c r="E229" s="35">
        <f>IF(ISNUMBER(SEARCH("_25",D229)), 1, 0)</f>
        <v>1</v>
      </c>
      <c r="F229" s="22" t="s">
        <v>554</v>
      </c>
      <c r="G229" s="22" t="s">
        <v>571</v>
      </c>
      <c r="H229" s="22">
        <v>2018</v>
      </c>
      <c r="I229" s="22" t="s">
        <v>2587</v>
      </c>
      <c r="J229" s="22" t="s">
        <v>556</v>
      </c>
      <c r="K229" s="22" t="s">
        <v>2589</v>
      </c>
      <c r="L229" s="22" t="s">
        <v>572</v>
      </c>
      <c r="M229" s="22" t="s">
        <v>2590</v>
      </c>
      <c r="N229" s="22" t="s">
        <v>107</v>
      </c>
      <c r="O229" s="22" t="s">
        <v>52</v>
      </c>
      <c r="P229" s="22" t="s">
        <v>52</v>
      </c>
      <c r="Q229" s="22" t="s">
        <v>2111</v>
      </c>
      <c r="R229" s="22" t="s">
        <v>2112</v>
      </c>
      <c r="S229" s="22">
        <v>4674</v>
      </c>
      <c r="T229" s="22" t="s">
        <v>55</v>
      </c>
      <c r="U229" s="22" t="s">
        <v>56</v>
      </c>
      <c r="V229" s="22" t="s">
        <v>2114</v>
      </c>
      <c r="W229" s="22" t="s">
        <v>2115</v>
      </c>
      <c r="X229" s="22" t="s">
        <v>2112</v>
      </c>
      <c r="Y229" s="22" t="s">
        <v>57</v>
      </c>
      <c r="Z229" s="22" t="s">
        <v>58</v>
      </c>
      <c r="AA229" s="22" t="s">
        <v>2060</v>
      </c>
      <c r="AB229" s="22" t="s">
        <v>2306</v>
      </c>
      <c r="AG229" s="22" t="s">
        <v>2582</v>
      </c>
      <c r="AI229" s="23" t="s">
        <v>60</v>
      </c>
      <c r="AJ229" s="23" t="s">
        <v>60</v>
      </c>
      <c r="AU229" s="24" t="str">
        <f>VLOOKUP(J229,COD!$B$4:$D$22,3,FALSE())</f>
        <v>012</v>
      </c>
      <c r="AV229" s="25" t="str">
        <f>VLOOKUP(Y229,COD!$B$42:$D$53,3,FALSE())</f>
        <v>006</v>
      </c>
      <c r="AW229" s="25" t="str">
        <f>VLOOKUP(Z229,COD!$B$26:$D$38,3,FALSE())</f>
        <v>012</v>
      </c>
      <c r="AX229" s="25" t="str">
        <f>VLOOKUP(AA229,COD!$B$57:$D$64,3,FALSE())</f>
        <v>001</v>
      </c>
      <c r="AY229" s="25" t="str">
        <f>VLOOKUP(AI229,COD!$B$69:$D$97,3,FALSE())</f>
        <v>004</v>
      </c>
      <c r="AZ229" s="41" t="str">
        <f>VLOOKUP(AJ229,COD!$B$69:$D$97,3,FALSE())</f>
        <v>004</v>
      </c>
      <c r="AMJ229" s="19"/>
    </row>
    <row r="230" spans="1:1024" ht="13.7" customHeight="1" x14ac:dyDescent="0.25">
      <c r="A230" s="27">
        <v>134</v>
      </c>
      <c r="B230" s="20" t="s">
        <v>573</v>
      </c>
      <c r="C230" s="20" t="s">
        <v>552</v>
      </c>
      <c r="D230" s="21" t="s">
        <v>574</v>
      </c>
      <c r="E230" s="35">
        <f>IF(ISNUMBER(SEARCH("_25",D230)), 1, 0)</f>
        <v>1</v>
      </c>
      <c r="F230" s="22" t="s">
        <v>554</v>
      </c>
      <c r="G230" s="22" t="s">
        <v>575</v>
      </c>
      <c r="H230" s="22">
        <v>2018</v>
      </c>
      <c r="I230" s="22" t="s">
        <v>2587</v>
      </c>
      <c r="J230" s="22" t="s">
        <v>556</v>
      </c>
      <c r="K230" s="22" t="s">
        <v>2589</v>
      </c>
      <c r="L230" s="22" t="s">
        <v>572</v>
      </c>
      <c r="M230" s="22" t="s">
        <v>2590</v>
      </c>
      <c r="N230" s="22" t="s">
        <v>107</v>
      </c>
      <c r="O230" s="22" t="s">
        <v>52</v>
      </c>
      <c r="P230" s="22" t="s">
        <v>52</v>
      </c>
      <c r="Q230" s="22" t="s">
        <v>2111</v>
      </c>
      <c r="R230" s="22" t="s">
        <v>2112</v>
      </c>
      <c r="S230" s="22">
        <v>4674</v>
      </c>
      <c r="T230" s="22" t="s">
        <v>55</v>
      </c>
      <c r="U230" s="22" t="s">
        <v>56</v>
      </c>
      <c r="V230" s="22" t="s">
        <v>2114</v>
      </c>
      <c r="W230" s="22" t="s">
        <v>2115</v>
      </c>
      <c r="X230" s="22" t="s">
        <v>2112</v>
      </c>
      <c r="Y230" s="22" t="s">
        <v>57</v>
      </c>
      <c r="Z230" s="22" t="s">
        <v>58</v>
      </c>
      <c r="AA230" s="22" t="s">
        <v>2060</v>
      </c>
      <c r="AB230" s="22" t="s">
        <v>2307</v>
      </c>
      <c r="AG230" s="22" t="s">
        <v>2582</v>
      </c>
      <c r="AI230" s="23" t="s">
        <v>60</v>
      </c>
      <c r="AJ230" s="23" t="s">
        <v>60</v>
      </c>
      <c r="AU230" s="24" t="str">
        <f>VLOOKUP(J230,COD!$B$4:$D$22,3,FALSE())</f>
        <v>012</v>
      </c>
      <c r="AV230" s="25" t="str">
        <f>VLOOKUP(Y230,COD!$B$42:$D$53,3,FALSE())</f>
        <v>006</v>
      </c>
      <c r="AW230" s="25" t="str">
        <f>VLOOKUP(Z230,COD!$B$26:$D$38,3,FALSE())</f>
        <v>012</v>
      </c>
      <c r="AX230" s="25" t="str">
        <f>VLOOKUP(AA230,COD!$B$57:$D$64,3,FALSE())</f>
        <v>001</v>
      </c>
      <c r="AY230" s="25" t="str">
        <f>VLOOKUP(AI230,COD!$B$69:$D$97,3,FALSE())</f>
        <v>004</v>
      </c>
      <c r="AZ230" s="25" t="str">
        <f>VLOOKUP(AJ230,COD!$B$69:$D$97,3,FALSE())</f>
        <v>004</v>
      </c>
    </row>
    <row r="231" spans="1:1024" ht="13.7" customHeight="1" x14ac:dyDescent="0.25">
      <c r="A231" s="27">
        <v>135</v>
      </c>
      <c r="B231" s="20" t="s">
        <v>576</v>
      </c>
      <c r="C231" s="20" t="s">
        <v>552</v>
      </c>
      <c r="D231" s="21" t="s">
        <v>577</v>
      </c>
      <c r="E231" s="35">
        <f>IF(ISNUMBER(SEARCH("_25",D231)), 1, 0)</f>
        <v>1</v>
      </c>
      <c r="F231" s="22" t="s">
        <v>554</v>
      </c>
      <c r="G231" s="22" t="s">
        <v>578</v>
      </c>
      <c r="H231" s="22">
        <v>2018</v>
      </c>
      <c r="I231" s="22" t="s">
        <v>2587</v>
      </c>
      <c r="J231" s="22" t="s">
        <v>556</v>
      </c>
      <c r="K231" s="22" t="s">
        <v>2589</v>
      </c>
      <c r="L231" s="22" t="s">
        <v>572</v>
      </c>
      <c r="M231" s="22" t="s">
        <v>2590</v>
      </c>
      <c r="N231" s="22" t="s">
        <v>107</v>
      </c>
      <c r="O231" s="22" t="s">
        <v>52</v>
      </c>
      <c r="P231" s="22" t="s">
        <v>52</v>
      </c>
      <c r="Q231" s="22" t="s">
        <v>2111</v>
      </c>
      <c r="R231" s="22" t="s">
        <v>2112</v>
      </c>
      <c r="S231" s="22">
        <v>4674</v>
      </c>
      <c r="T231" s="22" t="s">
        <v>55</v>
      </c>
      <c r="U231" s="22" t="s">
        <v>56</v>
      </c>
      <c r="V231" s="22" t="s">
        <v>2114</v>
      </c>
      <c r="W231" s="22" t="s">
        <v>2115</v>
      </c>
      <c r="X231" s="22" t="s">
        <v>2112</v>
      </c>
      <c r="Y231" s="22" t="s">
        <v>57</v>
      </c>
      <c r="Z231" s="22" t="s">
        <v>58</v>
      </c>
      <c r="AA231" s="22" t="s">
        <v>2060</v>
      </c>
      <c r="AB231" s="22" t="s">
        <v>2308</v>
      </c>
      <c r="AG231" s="22" t="s">
        <v>2582</v>
      </c>
      <c r="AI231" s="23" t="s">
        <v>60</v>
      </c>
      <c r="AJ231" s="23" t="s">
        <v>60</v>
      </c>
      <c r="AU231" s="24" t="str">
        <f>VLOOKUP(J231,COD!$B$4:$D$22,3,FALSE())</f>
        <v>012</v>
      </c>
      <c r="AV231" s="25" t="str">
        <f>VLOOKUP(Y231,COD!$B$42:$D$53,3,FALSE())</f>
        <v>006</v>
      </c>
      <c r="AW231" s="25" t="str">
        <f>VLOOKUP(Z231,COD!$B$26:$D$38,3,FALSE())</f>
        <v>012</v>
      </c>
      <c r="AX231" s="25" t="str">
        <f>VLOOKUP(AA231,COD!$B$57:$D$64,3,FALSE())</f>
        <v>001</v>
      </c>
      <c r="AY231" s="25" t="str">
        <f>VLOOKUP(AI231,COD!$B$69:$D$97,3,FALSE())</f>
        <v>004</v>
      </c>
      <c r="AZ231" s="41" t="str">
        <f>VLOOKUP(AJ231,COD!$B$69:$D$97,3,FALSE())</f>
        <v>004</v>
      </c>
      <c r="BB231" s="21"/>
      <c r="BC231" s="21"/>
      <c r="BD231" s="21"/>
      <c r="BE231" s="21"/>
      <c r="BF231" s="21"/>
      <c r="BG231" s="21"/>
      <c r="BH231" s="21"/>
      <c r="BI231" s="21"/>
      <c r="BJ231" s="21"/>
      <c r="BK231" s="21"/>
      <c r="BL231" s="21"/>
      <c r="BM231" s="21"/>
      <c r="BN231" s="21"/>
      <c r="BO231" s="21"/>
      <c r="BP231" s="21"/>
      <c r="BQ231" s="21"/>
      <c r="BR231" s="21"/>
      <c r="BS231" s="21"/>
      <c r="BT231" s="21"/>
      <c r="BU231" s="21"/>
      <c r="BV231" s="21"/>
      <c r="BW231" s="21"/>
      <c r="BX231" s="21"/>
      <c r="BY231" s="21"/>
      <c r="BZ231" s="21"/>
      <c r="CA231" s="21"/>
      <c r="CB231" s="21"/>
      <c r="CC231" s="21"/>
      <c r="CD231" s="21"/>
      <c r="CE231" s="21"/>
      <c r="CF231" s="21"/>
      <c r="CG231" s="21"/>
      <c r="CH231" s="21"/>
      <c r="CI231" s="21"/>
      <c r="CJ231" s="21"/>
      <c r="CK231" s="21"/>
      <c r="CL231" s="21"/>
      <c r="CM231" s="21"/>
      <c r="CN231" s="21"/>
      <c r="CO231" s="21"/>
      <c r="CP231" s="21"/>
      <c r="CQ231" s="21"/>
      <c r="CR231" s="21"/>
      <c r="CS231" s="21"/>
      <c r="CT231" s="21"/>
      <c r="CU231" s="21"/>
      <c r="CV231" s="21"/>
      <c r="CW231" s="21"/>
      <c r="CX231" s="21"/>
      <c r="CY231" s="21"/>
      <c r="CZ231" s="21"/>
      <c r="DA231" s="21"/>
      <c r="DB231" s="21"/>
      <c r="DC231" s="21"/>
      <c r="DD231" s="21"/>
      <c r="DE231" s="21"/>
      <c r="DF231" s="21"/>
      <c r="DG231" s="21"/>
      <c r="DH231" s="21"/>
      <c r="DI231" s="21"/>
      <c r="DJ231" s="21"/>
      <c r="DK231" s="21"/>
      <c r="DL231" s="21"/>
      <c r="DM231" s="21"/>
      <c r="DN231" s="21"/>
      <c r="DO231" s="21"/>
      <c r="DP231" s="21"/>
      <c r="DQ231" s="21"/>
      <c r="DR231" s="21"/>
      <c r="DS231" s="21"/>
      <c r="DT231" s="21"/>
      <c r="DU231" s="21"/>
      <c r="DV231" s="21"/>
      <c r="DW231" s="21"/>
      <c r="DX231" s="21"/>
      <c r="DY231" s="21"/>
      <c r="DZ231" s="21"/>
      <c r="EA231" s="21"/>
      <c r="EB231" s="21"/>
      <c r="EC231" s="21"/>
      <c r="ED231" s="21"/>
      <c r="EE231" s="21"/>
      <c r="EF231" s="21"/>
      <c r="EG231" s="21"/>
      <c r="EH231" s="21"/>
      <c r="EI231" s="21"/>
      <c r="EJ231" s="21"/>
      <c r="EK231" s="21"/>
      <c r="EL231" s="21"/>
      <c r="EM231" s="21"/>
      <c r="EN231" s="21"/>
      <c r="EO231" s="21"/>
      <c r="EP231" s="21"/>
      <c r="EQ231" s="21"/>
      <c r="ER231" s="21"/>
      <c r="ES231" s="21"/>
      <c r="ET231" s="21"/>
      <c r="EU231" s="21"/>
      <c r="EV231" s="21"/>
      <c r="EW231" s="21"/>
      <c r="EX231" s="21"/>
      <c r="EY231" s="21"/>
      <c r="EZ231" s="21"/>
      <c r="FA231" s="21"/>
      <c r="FB231" s="21"/>
      <c r="FC231" s="21"/>
      <c r="FD231" s="21"/>
      <c r="FE231" s="21"/>
      <c r="FF231" s="21"/>
      <c r="FG231" s="21"/>
      <c r="FH231" s="21"/>
      <c r="FI231" s="21"/>
      <c r="FJ231" s="21"/>
      <c r="FK231" s="21"/>
      <c r="FL231" s="21"/>
      <c r="FM231" s="21"/>
      <c r="FN231" s="21"/>
      <c r="FO231" s="21"/>
      <c r="FP231" s="21"/>
      <c r="FQ231" s="21"/>
      <c r="FR231" s="21"/>
      <c r="FS231" s="21"/>
      <c r="FT231" s="21"/>
      <c r="FU231" s="21"/>
      <c r="FV231" s="21"/>
      <c r="FW231" s="21"/>
      <c r="FX231" s="21"/>
      <c r="FY231" s="21"/>
      <c r="FZ231" s="21"/>
      <c r="GA231" s="21"/>
      <c r="GB231" s="21"/>
      <c r="GC231" s="21"/>
      <c r="GD231" s="21"/>
      <c r="GE231" s="21"/>
      <c r="GF231" s="21"/>
      <c r="GG231" s="21"/>
      <c r="GH231" s="21"/>
      <c r="GI231" s="21"/>
      <c r="GJ231" s="21"/>
      <c r="GK231" s="21"/>
      <c r="GL231" s="21"/>
      <c r="GM231" s="21"/>
      <c r="GN231" s="21"/>
      <c r="GO231" s="21"/>
      <c r="GP231" s="21"/>
      <c r="GQ231" s="21"/>
      <c r="GR231" s="21"/>
      <c r="GS231" s="21"/>
      <c r="GT231" s="21"/>
      <c r="GU231" s="21"/>
      <c r="GV231" s="21"/>
      <c r="GW231" s="21"/>
      <c r="GX231" s="21"/>
      <c r="GY231" s="21"/>
      <c r="GZ231" s="21"/>
      <c r="HA231" s="21"/>
      <c r="HB231" s="21"/>
      <c r="HC231" s="21"/>
      <c r="HD231" s="21"/>
      <c r="HE231" s="21"/>
      <c r="HF231" s="21"/>
      <c r="HG231" s="21"/>
      <c r="HH231" s="21"/>
      <c r="HI231" s="21"/>
      <c r="HJ231" s="21"/>
      <c r="HK231" s="21"/>
      <c r="HL231" s="21"/>
      <c r="HM231" s="21"/>
      <c r="HN231" s="21"/>
      <c r="HO231" s="21"/>
      <c r="HP231" s="21"/>
      <c r="HQ231" s="21"/>
      <c r="HR231" s="21"/>
      <c r="HS231" s="21"/>
      <c r="HT231" s="21"/>
      <c r="HU231" s="21"/>
      <c r="HV231" s="21"/>
      <c r="HW231" s="21"/>
      <c r="HX231" s="21"/>
      <c r="HY231" s="21"/>
      <c r="HZ231" s="21"/>
      <c r="IA231" s="21"/>
      <c r="IB231" s="21"/>
      <c r="IC231" s="21"/>
      <c r="ID231" s="21"/>
      <c r="IE231" s="21"/>
      <c r="IF231" s="21"/>
      <c r="IG231" s="21"/>
      <c r="IH231" s="21"/>
      <c r="II231" s="21"/>
      <c r="IJ231" s="21"/>
      <c r="IK231" s="21"/>
      <c r="IL231" s="21"/>
      <c r="IM231" s="21"/>
      <c r="IN231" s="21"/>
      <c r="IO231" s="21"/>
      <c r="IP231" s="21"/>
      <c r="IQ231" s="21"/>
      <c r="IR231" s="21"/>
      <c r="IS231" s="21"/>
      <c r="IT231" s="21"/>
      <c r="IU231" s="21"/>
      <c r="IV231" s="21"/>
      <c r="IW231" s="21"/>
      <c r="IX231" s="21"/>
      <c r="IY231" s="21"/>
      <c r="IZ231" s="21"/>
      <c r="JA231" s="21"/>
      <c r="JB231" s="21"/>
      <c r="JC231" s="21"/>
      <c r="JD231" s="21"/>
      <c r="JE231" s="21"/>
      <c r="JF231" s="21"/>
      <c r="JG231" s="21"/>
      <c r="JH231" s="21"/>
      <c r="JI231" s="21"/>
      <c r="JJ231" s="21"/>
      <c r="JK231" s="21"/>
      <c r="JL231" s="21"/>
      <c r="JM231" s="21"/>
      <c r="JN231" s="21"/>
      <c r="JO231" s="21"/>
      <c r="JP231" s="21"/>
      <c r="JQ231" s="21"/>
      <c r="JR231" s="21"/>
      <c r="JS231" s="21"/>
      <c r="JT231" s="21"/>
      <c r="JU231" s="21"/>
      <c r="JV231" s="21"/>
      <c r="JW231" s="21"/>
      <c r="JX231" s="21"/>
      <c r="JY231" s="21"/>
      <c r="JZ231" s="21"/>
      <c r="KA231" s="21"/>
      <c r="KB231" s="21"/>
      <c r="KC231" s="21"/>
      <c r="KD231" s="21"/>
      <c r="KE231" s="21"/>
      <c r="KF231" s="21"/>
      <c r="KG231" s="21"/>
      <c r="KH231" s="21"/>
      <c r="KI231" s="21"/>
      <c r="KJ231" s="21"/>
      <c r="KK231" s="21"/>
      <c r="KL231" s="21"/>
      <c r="KM231" s="21"/>
      <c r="KN231" s="21"/>
      <c r="KO231" s="21"/>
      <c r="KP231" s="21"/>
      <c r="KQ231" s="21"/>
      <c r="KR231" s="21"/>
      <c r="KS231" s="21"/>
      <c r="KT231" s="21"/>
      <c r="KU231" s="21"/>
      <c r="KV231" s="21"/>
      <c r="KW231" s="21"/>
      <c r="KX231" s="21"/>
      <c r="KY231" s="21"/>
      <c r="KZ231" s="21"/>
      <c r="LA231" s="21"/>
      <c r="LB231" s="21"/>
      <c r="LC231" s="21"/>
      <c r="LD231" s="21"/>
      <c r="LE231" s="21"/>
      <c r="LF231" s="21"/>
      <c r="LG231" s="21"/>
      <c r="LH231" s="21"/>
      <c r="LI231" s="21"/>
      <c r="LJ231" s="21"/>
      <c r="LK231" s="21"/>
      <c r="LL231" s="21"/>
      <c r="LM231" s="21"/>
      <c r="LN231" s="21"/>
      <c r="LO231" s="21"/>
      <c r="LP231" s="21"/>
      <c r="LQ231" s="21"/>
      <c r="LR231" s="21"/>
      <c r="LS231" s="21"/>
      <c r="LT231" s="21"/>
      <c r="LU231" s="21"/>
      <c r="LV231" s="21"/>
      <c r="LW231" s="21"/>
      <c r="LX231" s="21"/>
      <c r="LY231" s="21"/>
      <c r="LZ231" s="21"/>
      <c r="MA231" s="21"/>
      <c r="MB231" s="21"/>
      <c r="MC231" s="21"/>
      <c r="MD231" s="21"/>
      <c r="ME231" s="21"/>
      <c r="MF231" s="21"/>
      <c r="MG231" s="21"/>
      <c r="MH231" s="21"/>
      <c r="MI231" s="21"/>
      <c r="MJ231" s="21"/>
      <c r="MK231" s="21"/>
      <c r="ML231" s="21"/>
      <c r="MM231" s="21"/>
      <c r="MN231" s="21"/>
      <c r="MO231" s="21"/>
      <c r="MP231" s="21"/>
      <c r="MQ231" s="21"/>
      <c r="MR231" s="21"/>
      <c r="MS231" s="21"/>
      <c r="MT231" s="21"/>
      <c r="MU231" s="21"/>
      <c r="MV231" s="21"/>
      <c r="MW231" s="21"/>
      <c r="MX231" s="21"/>
      <c r="MY231" s="21"/>
      <c r="MZ231" s="21"/>
      <c r="NA231" s="21"/>
      <c r="NB231" s="21"/>
      <c r="NC231" s="21"/>
      <c r="ND231" s="21"/>
      <c r="NE231" s="21"/>
      <c r="NF231" s="21"/>
      <c r="NG231" s="21"/>
      <c r="NH231" s="21"/>
      <c r="NI231" s="21"/>
      <c r="NJ231" s="21"/>
      <c r="NK231" s="21"/>
      <c r="NL231" s="21"/>
      <c r="NM231" s="21"/>
      <c r="NN231" s="21"/>
      <c r="NO231" s="21"/>
      <c r="NP231" s="21"/>
      <c r="NQ231" s="21"/>
      <c r="NR231" s="21"/>
      <c r="NS231" s="21"/>
      <c r="NT231" s="21"/>
      <c r="NU231" s="21"/>
      <c r="NV231" s="21"/>
      <c r="NW231" s="21"/>
      <c r="NX231" s="21"/>
      <c r="NY231" s="21"/>
      <c r="NZ231" s="21"/>
      <c r="OA231" s="21"/>
      <c r="OB231" s="21"/>
      <c r="OC231" s="21"/>
      <c r="OD231" s="21"/>
      <c r="OE231" s="21"/>
      <c r="OF231" s="21"/>
      <c r="OG231" s="21"/>
      <c r="OH231" s="21"/>
      <c r="OI231" s="21"/>
      <c r="OJ231" s="21"/>
      <c r="OK231" s="21"/>
      <c r="OL231" s="21"/>
      <c r="OM231" s="21"/>
      <c r="ON231" s="21"/>
      <c r="OO231" s="21"/>
      <c r="OP231" s="21"/>
      <c r="OQ231" s="21"/>
      <c r="OR231" s="21"/>
      <c r="OS231" s="21"/>
      <c r="OT231" s="21"/>
      <c r="OU231" s="21"/>
      <c r="OV231" s="21"/>
      <c r="OW231" s="21"/>
      <c r="OX231" s="21"/>
      <c r="OY231" s="21"/>
      <c r="OZ231" s="21"/>
      <c r="PA231" s="21"/>
      <c r="PB231" s="21"/>
      <c r="PC231" s="21"/>
      <c r="PD231" s="21"/>
      <c r="PE231" s="21"/>
      <c r="PF231" s="21"/>
      <c r="PG231" s="21"/>
      <c r="PH231" s="21"/>
      <c r="PI231" s="21"/>
      <c r="PJ231" s="21"/>
      <c r="PK231" s="21"/>
      <c r="PL231" s="21"/>
      <c r="PM231" s="21"/>
      <c r="PN231" s="21"/>
      <c r="PO231" s="21"/>
      <c r="PP231" s="21"/>
      <c r="PQ231" s="21"/>
      <c r="PR231" s="21"/>
      <c r="PS231" s="21"/>
      <c r="PT231" s="21"/>
      <c r="PU231" s="21"/>
      <c r="PV231" s="21"/>
      <c r="PW231" s="21"/>
      <c r="PX231" s="21"/>
      <c r="PY231" s="21"/>
      <c r="PZ231" s="21"/>
      <c r="QA231" s="21"/>
      <c r="QB231" s="21"/>
      <c r="QC231" s="21"/>
      <c r="QD231" s="21"/>
      <c r="QE231" s="21"/>
      <c r="QF231" s="21"/>
      <c r="QG231" s="21"/>
      <c r="QH231" s="21"/>
      <c r="QI231" s="21"/>
      <c r="QJ231" s="21"/>
      <c r="QK231" s="21"/>
      <c r="QL231" s="21"/>
      <c r="QM231" s="21"/>
      <c r="QN231" s="21"/>
      <c r="QO231" s="21"/>
      <c r="QP231" s="21"/>
      <c r="QQ231" s="21"/>
      <c r="QR231" s="21"/>
      <c r="QS231" s="21"/>
      <c r="QT231" s="21"/>
      <c r="QU231" s="21"/>
      <c r="QV231" s="21"/>
      <c r="QW231" s="21"/>
      <c r="QX231" s="21"/>
      <c r="QY231" s="21"/>
      <c r="QZ231" s="21"/>
      <c r="RA231" s="21"/>
      <c r="RB231" s="21"/>
      <c r="RC231" s="21"/>
      <c r="RD231" s="21"/>
      <c r="RE231" s="21"/>
      <c r="RF231" s="21"/>
      <c r="RG231" s="21"/>
      <c r="RH231" s="21"/>
      <c r="RI231" s="21"/>
      <c r="RJ231" s="21"/>
      <c r="RK231" s="21"/>
      <c r="RL231" s="21"/>
      <c r="RM231" s="21"/>
      <c r="RN231" s="21"/>
      <c r="RO231" s="21"/>
      <c r="RP231" s="21"/>
      <c r="RQ231" s="21"/>
      <c r="RR231" s="21"/>
      <c r="RS231" s="21"/>
      <c r="RT231" s="21"/>
      <c r="RU231" s="21"/>
      <c r="RV231" s="21"/>
      <c r="RW231" s="21"/>
      <c r="RX231" s="21"/>
      <c r="RY231" s="21"/>
      <c r="RZ231" s="21"/>
      <c r="SA231" s="21"/>
      <c r="SB231" s="21"/>
      <c r="SC231" s="21"/>
      <c r="SD231" s="21"/>
      <c r="SE231" s="21"/>
      <c r="SF231" s="21"/>
      <c r="SG231" s="21"/>
      <c r="SH231" s="21"/>
      <c r="SI231" s="21"/>
      <c r="SJ231" s="21"/>
      <c r="SK231" s="21"/>
      <c r="SL231" s="21"/>
      <c r="SM231" s="21"/>
      <c r="SN231" s="21"/>
      <c r="SO231" s="21"/>
      <c r="SP231" s="21"/>
      <c r="SQ231" s="21"/>
      <c r="SR231" s="21"/>
      <c r="SS231" s="21"/>
      <c r="ST231" s="21"/>
      <c r="SU231" s="21"/>
      <c r="SV231" s="21"/>
      <c r="SW231" s="21"/>
      <c r="SX231" s="21"/>
      <c r="SY231" s="21"/>
      <c r="SZ231" s="21"/>
      <c r="TA231" s="21"/>
      <c r="TB231" s="21"/>
      <c r="TC231" s="21"/>
      <c r="TD231" s="21"/>
      <c r="TE231" s="21"/>
      <c r="TF231" s="21"/>
      <c r="TG231" s="21"/>
      <c r="TH231" s="21"/>
      <c r="TI231" s="21"/>
      <c r="TJ231" s="21"/>
      <c r="TK231" s="21"/>
      <c r="TL231" s="21"/>
      <c r="TM231" s="21"/>
      <c r="TN231" s="21"/>
      <c r="TO231" s="21"/>
      <c r="TP231" s="21"/>
      <c r="TQ231" s="21"/>
      <c r="TR231" s="21"/>
      <c r="TS231" s="21"/>
      <c r="TT231" s="21"/>
      <c r="TU231" s="21"/>
      <c r="TV231" s="21"/>
      <c r="TW231" s="21"/>
      <c r="TX231" s="21"/>
      <c r="TY231" s="21"/>
      <c r="TZ231" s="21"/>
      <c r="UA231" s="21"/>
      <c r="UB231" s="21"/>
      <c r="UC231" s="21"/>
      <c r="UD231" s="21"/>
      <c r="UE231" s="21"/>
      <c r="UF231" s="21"/>
      <c r="UG231" s="21"/>
      <c r="UH231" s="21"/>
      <c r="UI231" s="21"/>
      <c r="UJ231" s="21"/>
      <c r="UK231" s="21"/>
      <c r="UL231" s="21"/>
      <c r="UM231" s="21"/>
      <c r="UN231" s="21"/>
      <c r="UO231" s="21"/>
      <c r="UP231" s="21"/>
      <c r="UQ231" s="21"/>
      <c r="UR231" s="21"/>
      <c r="US231" s="21"/>
      <c r="UT231" s="21"/>
      <c r="UU231" s="21"/>
      <c r="UV231" s="21"/>
      <c r="UW231" s="21"/>
      <c r="UX231" s="21"/>
      <c r="UY231" s="21"/>
      <c r="UZ231" s="21"/>
      <c r="VA231" s="21"/>
      <c r="VB231" s="21"/>
      <c r="VC231" s="21"/>
      <c r="VD231" s="21"/>
      <c r="VE231" s="21"/>
      <c r="VF231" s="21"/>
      <c r="VG231" s="21"/>
      <c r="VH231" s="21"/>
      <c r="VI231" s="21"/>
      <c r="VJ231" s="21"/>
      <c r="VK231" s="21"/>
      <c r="VL231" s="21"/>
      <c r="VM231" s="21"/>
      <c r="VN231" s="21"/>
      <c r="VO231" s="21"/>
      <c r="VP231" s="21"/>
      <c r="VQ231" s="21"/>
      <c r="VR231" s="21"/>
      <c r="VS231" s="21"/>
      <c r="VT231" s="21"/>
      <c r="VU231" s="21"/>
      <c r="VV231" s="21"/>
      <c r="VW231" s="21"/>
      <c r="VX231" s="21"/>
      <c r="VY231" s="21"/>
      <c r="VZ231" s="21"/>
      <c r="WA231" s="21"/>
      <c r="WB231" s="21"/>
      <c r="WC231" s="21"/>
      <c r="WD231" s="21"/>
      <c r="WE231" s="21"/>
      <c r="WF231" s="21"/>
      <c r="WG231" s="21"/>
      <c r="WH231" s="21"/>
      <c r="WI231" s="21"/>
      <c r="WJ231" s="21"/>
      <c r="WK231" s="21"/>
      <c r="WL231" s="21"/>
      <c r="WM231" s="21"/>
      <c r="WN231" s="21"/>
      <c r="WO231" s="21"/>
      <c r="WP231" s="21"/>
      <c r="WQ231" s="21"/>
      <c r="WR231" s="21"/>
      <c r="WS231" s="21"/>
      <c r="WT231" s="21"/>
      <c r="WU231" s="21"/>
      <c r="WV231" s="21"/>
      <c r="WW231" s="21"/>
      <c r="WX231" s="21"/>
      <c r="WY231" s="21"/>
      <c r="WZ231" s="21"/>
      <c r="XA231" s="21"/>
      <c r="XB231" s="21"/>
      <c r="XC231" s="21"/>
      <c r="XD231" s="21"/>
      <c r="XE231" s="21"/>
      <c r="XF231" s="21"/>
      <c r="XG231" s="21"/>
      <c r="XH231" s="21"/>
      <c r="XI231" s="21"/>
      <c r="XJ231" s="21"/>
      <c r="XK231" s="21"/>
      <c r="XL231" s="21"/>
      <c r="XM231" s="21"/>
      <c r="XN231" s="21"/>
      <c r="XO231" s="21"/>
      <c r="XP231" s="21"/>
      <c r="XQ231" s="21"/>
      <c r="XR231" s="21"/>
      <c r="XS231" s="21"/>
      <c r="XT231" s="21"/>
      <c r="XU231" s="21"/>
      <c r="XV231" s="21"/>
      <c r="XW231" s="21"/>
      <c r="XX231" s="21"/>
      <c r="XY231" s="21"/>
      <c r="XZ231" s="21"/>
      <c r="YA231" s="21"/>
      <c r="YB231" s="21"/>
      <c r="YC231" s="21"/>
      <c r="YD231" s="21"/>
      <c r="YE231" s="21"/>
      <c r="YF231" s="21"/>
      <c r="YG231" s="21"/>
      <c r="YH231" s="21"/>
      <c r="YI231" s="21"/>
      <c r="YJ231" s="21"/>
      <c r="YK231" s="21"/>
      <c r="YL231" s="21"/>
      <c r="YM231" s="21"/>
      <c r="YN231" s="21"/>
      <c r="YO231" s="21"/>
      <c r="YP231" s="21"/>
      <c r="YQ231" s="21"/>
      <c r="YR231" s="21"/>
      <c r="YS231" s="21"/>
      <c r="YT231" s="21"/>
      <c r="YU231" s="21"/>
      <c r="YV231" s="21"/>
      <c r="YW231" s="21"/>
      <c r="YX231" s="21"/>
      <c r="YY231" s="21"/>
      <c r="YZ231" s="21"/>
      <c r="ZA231" s="21"/>
      <c r="ZB231" s="21"/>
      <c r="ZC231" s="21"/>
      <c r="ZD231" s="21"/>
      <c r="ZE231" s="21"/>
      <c r="ZF231" s="21"/>
      <c r="ZG231" s="21"/>
      <c r="ZH231" s="21"/>
      <c r="ZI231" s="21"/>
      <c r="ZJ231" s="21"/>
      <c r="ZK231" s="21"/>
      <c r="ZL231" s="21"/>
      <c r="ZM231" s="21"/>
      <c r="ZN231" s="21"/>
      <c r="ZO231" s="21"/>
      <c r="ZP231" s="21"/>
      <c r="ZQ231" s="21"/>
      <c r="ZR231" s="21"/>
      <c r="ZS231" s="21"/>
      <c r="ZT231" s="21"/>
      <c r="ZU231" s="21"/>
      <c r="ZV231" s="21"/>
      <c r="ZW231" s="21"/>
      <c r="ZX231" s="21"/>
      <c r="ZY231" s="21"/>
      <c r="ZZ231" s="21"/>
      <c r="AAA231" s="21"/>
      <c r="AAB231" s="21"/>
      <c r="AAC231" s="21"/>
      <c r="AAD231" s="21"/>
      <c r="AAE231" s="21"/>
      <c r="AAF231" s="21"/>
      <c r="AAG231" s="21"/>
      <c r="AAH231" s="21"/>
      <c r="AAI231" s="21"/>
      <c r="AAJ231" s="21"/>
      <c r="AAK231" s="21"/>
      <c r="AAL231" s="21"/>
      <c r="AAM231" s="21"/>
      <c r="AAN231" s="21"/>
      <c r="AAO231" s="21"/>
      <c r="AAP231" s="21"/>
      <c r="AAQ231" s="21"/>
      <c r="AAR231" s="21"/>
      <c r="AAS231" s="21"/>
      <c r="AAT231" s="21"/>
      <c r="AAU231" s="21"/>
      <c r="AAV231" s="21"/>
      <c r="AAW231" s="21"/>
      <c r="AAX231" s="21"/>
      <c r="AAY231" s="21"/>
      <c r="AAZ231" s="21"/>
      <c r="ABA231" s="21"/>
      <c r="ABB231" s="21"/>
      <c r="ABC231" s="21"/>
      <c r="ABD231" s="21"/>
      <c r="ABE231" s="21"/>
      <c r="ABF231" s="21"/>
      <c r="ABG231" s="21"/>
      <c r="ABH231" s="21"/>
      <c r="ABI231" s="21"/>
      <c r="ABJ231" s="21"/>
      <c r="ABK231" s="21"/>
      <c r="ABL231" s="21"/>
      <c r="ABM231" s="21"/>
      <c r="ABN231" s="21"/>
      <c r="ABO231" s="21"/>
      <c r="ABP231" s="21"/>
      <c r="ABQ231" s="21"/>
      <c r="ABR231" s="21"/>
      <c r="ABS231" s="21"/>
      <c r="ABT231" s="21"/>
      <c r="ABU231" s="21"/>
      <c r="ABV231" s="21"/>
      <c r="ABW231" s="21"/>
      <c r="ABX231" s="21"/>
      <c r="ABY231" s="21"/>
      <c r="ABZ231" s="21"/>
      <c r="ACA231" s="21"/>
      <c r="ACB231" s="21"/>
      <c r="ACC231" s="21"/>
      <c r="ACD231" s="21"/>
      <c r="ACE231" s="21"/>
      <c r="ACF231" s="21"/>
      <c r="ACG231" s="21"/>
      <c r="ACH231" s="21"/>
      <c r="ACI231" s="21"/>
      <c r="ACJ231" s="21"/>
      <c r="ACK231" s="21"/>
      <c r="ACL231" s="21"/>
      <c r="ACM231" s="21"/>
      <c r="ACN231" s="21"/>
      <c r="ACO231" s="21"/>
      <c r="ACP231" s="21"/>
      <c r="ACQ231" s="21"/>
      <c r="ACR231" s="21"/>
      <c r="ACS231" s="21"/>
      <c r="ACT231" s="21"/>
      <c r="ACU231" s="21"/>
      <c r="ACV231" s="21"/>
      <c r="ACW231" s="21"/>
      <c r="ACX231" s="21"/>
      <c r="ACY231" s="21"/>
      <c r="ACZ231" s="21"/>
      <c r="ADA231" s="21"/>
      <c r="ADB231" s="21"/>
      <c r="ADC231" s="21"/>
      <c r="ADD231" s="21"/>
      <c r="ADE231" s="21"/>
      <c r="ADF231" s="21"/>
      <c r="ADG231" s="21"/>
      <c r="ADH231" s="21"/>
      <c r="ADI231" s="21"/>
      <c r="ADJ231" s="21"/>
      <c r="ADK231" s="21"/>
      <c r="ADL231" s="21"/>
      <c r="ADM231" s="21"/>
      <c r="ADN231" s="21"/>
      <c r="ADO231" s="21"/>
      <c r="ADP231" s="21"/>
      <c r="ADQ231" s="21"/>
      <c r="ADR231" s="21"/>
      <c r="ADS231" s="21"/>
      <c r="ADT231" s="21"/>
      <c r="ADU231" s="21"/>
      <c r="ADV231" s="21"/>
      <c r="ADW231" s="21"/>
      <c r="ADX231" s="21"/>
      <c r="ADY231" s="21"/>
      <c r="ADZ231" s="21"/>
      <c r="AEA231" s="21"/>
      <c r="AEB231" s="21"/>
      <c r="AEC231" s="21"/>
      <c r="AED231" s="21"/>
      <c r="AEE231" s="21"/>
      <c r="AEF231" s="21"/>
      <c r="AEG231" s="21"/>
      <c r="AEH231" s="21"/>
      <c r="AEI231" s="21"/>
      <c r="AEJ231" s="21"/>
      <c r="AEK231" s="21"/>
      <c r="AEL231" s="21"/>
      <c r="AEM231" s="21"/>
      <c r="AEN231" s="21"/>
      <c r="AEO231" s="21"/>
      <c r="AEP231" s="21"/>
      <c r="AEQ231" s="21"/>
      <c r="AER231" s="21"/>
      <c r="AES231" s="21"/>
      <c r="AET231" s="21"/>
      <c r="AEU231" s="21"/>
      <c r="AEV231" s="21"/>
      <c r="AEW231" s="21"/>
      <c r="AEX231" s="21"/>
      <c r="AEY231" s="21"/>
      <c r="AEZ231" s="21"/>
      <c r="AFA231" s="21"/>
      <c r="AFB231" s="21"/>
      <c r="AFC231" s="21"/>
      <c r="AFD231" s="21"/>
      <c r="AFE231" s="21"/>
      <c r="AFF231" s="21"/>
      <c r="AFG231" s="21"/>
      <c r="AFH231" s="21"/>
      <c r="AFI231" s="21"/>
      <c r="AFJ231" s="21"/>
      <c r="AFK231" s="21"/>
      <c r="AFL231" s="21"/>
      <c r="AFM231" s="21"/>
      <c r="AFN231" s="21"/>
      <c r="AFO231" s="21"/>
      <c r="AFP231" s="21"/>
      <c r="AFQ231" s="21"/>
      <c r="AFR231" s="21"/>
      <c r="AFS231" s="21"/>
      <c r="AFT231" s="21"/>
      <c r="AFU231" s="21"/>
      <c r="AFV231" s="21"/>
      <c r="AFW231" s="21"/>
      <c r="AFX231" s="21"/>
      <c r="AFY231" s="21"/>
      <c r="AFZ231" s="21"/>
      <c r="AGA231" s="21"/>
      <c r="AGB231" s="21"/>
      <c r="AGC231" s="21"/>
      <c r="AGD231" s="21"/>
      <c r="AGE231" s="21"/>
      <c r="AGF231" s="21"/>
      <c r="AGG231" s="21"/>
      <c r="AGH231" s="21"/>
      <c r="AGI231" s="21"/>
      <c r="AGJ231" s="21"/>
      <c r="AGK231" s="21"/>
      <c r="AGL231" s="21"/>
      <c r="AGM231" s="21"/>
      <c r="AGN231" s="21"/>
      <c r="AGO231" s="21"/>
      <c r="AGP231" s="21"/>
      <c r="AGQ231" s="21"/>
      <c r="AGR231" s="21"/>
      <c r="AGS231" s="21"/>
      <c r="AGT231" s="21"/>
      <c r="AGU231" s="21"/>
      <c r="AGV231" s="21"/>
      <c r="AGW231" s="21"/>
      <c r="AGX231" s="21"/>
      <c r="AGY231" s="21"/>
      <c r="AGZ231" s="21"/>
      <c r="AHA231" s="21"/>
      <c r="AHB231" s="21"/>
      <c r="AHC231" s="21"/>
      <c r="AHD231" s="21"/>
      <c r="AHE231" s="21"/>
      <c r="AHF231" s="21"/>
      <c r="AHG231" s="21"/>
      <c r="AHH231" s="21"/>
      <c r="AHI231" s="21"/>
      <c r="AHJ231" s="21"/>
      <c r="AHK231" s="21"/>
      <c r="AHL231" s="21"/>
      <c r="AHM231" s="21"/>
      <c r="AHN231" s="21"/>
      <c r="AHO231" s="21"/>
      <c r="AHP231" s="21"/>
      <c r="AHQ231" s="21"/>
      <c r="AHR231" s="21"/>
      <c r="AHS231" s="21"/>
      <c r="AHT231" s="21"/>
      <c r="AHU231" s="21"/>
      <c r="AHV231" s="21"/>
      <c r="AHW231" s="21"/>
      <c r="AHX231" s="21"/>
      <c r="AHY231" s="21"/>
      <c r="AHZ231" s="21"/>
      <c r="AIA231" s="21"/>
      <c r="AIB231" s="21"/>
      <c r="AIC231" s="21"/>
      <c r="AID231" s="21"/>
      <c r="AIE231" s="21"/>
      <c r="AIF231" s="21"/>
      <c r="AIG231" s="21"/>
      <c r="AIH231" s="21"/>
      <c r="AII231" s="21"/>
      <c r="AIJ231" s="21"/>
      <c r="AIK231" s="21"/>
      <c r="AIL231" s="21"/>
      <c r="AIM231" s="21"/>
      <c r="AIN231" s="21"/>
      <c r="AIO231" s="21"/>
      <c r="AIP231" s="21"/>
      <c r="AIQ231" s="21"/>
      <c r="AIR231" s="21"/>
      <c r="AIS231" s="21"/>
      <c r="AIT231" s="21"/>
      <c r="AIU231" s="21"/>
      <c r="AIV231" s="21"/>
      <c r="AIW231" s="21"/>
      <c r="AIX231" s="21"/>
      <c r="AIY231" s="21"/>
      <c r="AIZ231" s="21"/>
      <c r="AJA231" s="21"/>
      <c r="AJB231" s="21"/>
      <c r="AJC231" s="21"/>
      <c r="AJD231" s="21"/>
      <c r="AJE231" s="21"/>
      <c r="AJF231" s="21"/>
      <c r="AJG231" s="21"/>
      <c r="AJH231" s="21"/>
      <c r="AJI231" s="21"/>
      <c r="AJJ231" s="21"/>
      <c r="AJK231" s="21"/>
      <c r="AJL231" s="21"/>
      <c r="AJM231" s="21"/>
      <c r="AJN231" s="21"/>
      <c r="AJO231" s="21"/>
      <c r="AJP231" s="21"/>
      <c r="AJQ231" s="21"/>
      <c r="AJR231" s="21"/>
      <c r="AJS231" s="21"/>
      <c r="AJT231" s="21"/>
      <c r="AJU231" s="21"/>
      <c r="AJV231" s="21"/>
      <c r="AJW231" s="21"/>
      <c r="AJX231" s="21"/>
      <c r="AJY231" s="21"/>
      <c r="AJZ231" s="21"/>
      <c r="AKA231" s="21"/>
      <c r="AKB231" s="21"/>
      <c r="AKC231" s="21"/>
      <c r="AKD231" s="21"/>
      <c r="AKE231" s="21"/>
      <c r="AKF231" s="21"/>
      <c r="AKG231" s="21"/>
      <c r="AKH231" s="21"/>
      <c r="AKI231" s="21"/>
      <c r="AKJ231" s="21"/>
      <c r="AKK231" s="21"/>
      <c r="AKL231" s="21"/>
      <c r="AKM231" s="21"/>
      <c r="AKN231" s="21"/>
      <c r="AKO231" s="21"/>
      <c r="AKP231" s="21"/>
      <c r="AKQ231" s="21"/>
      <c r="AKR231" s="21"/>
      <c r="AKS231" s="21"/>
      <c r="AKT231" s="21"/>
      <c r="AKU231" s="21"/>
      <c r="AKV231" s="21"/>
      <c r="AKW231" s="21"/>
      <c r="AKX231" s="21"/>
      <c r="AKY231" s="21"/>
      <c r="AKZ231" s="21"/>
      <c r="ALA231" s="21"/>
      <c r="ALB231" s="21"/>
      <c r="ALC231" s="21"/>
      <c r="ALD231" s="21"/>
      <c r="ALE231" s="21"/>
      <c r="ALF231" s="21"/>
      <c r="ALG231" s="21"/>
      <c r="ALH231" s="21"/>
      <c r="ALI231" s="21"/>
      <c r="ALJ231" s="21"/>
      <c r="ALK231" s="21"/>
      <c r="ALL231" s="21"/>
      <c r="ALM231" s="21"/>
      <c r="ALN231" s="21"/>
      <c r="ALO231" s="21"/>
      <c r="ALP231" s="21"/>
      <c r="ALQ231" s="21"/>
      <c r="ALR231" s="21"/>
      <c r="ALS231" s="21"/>
      <c r="ALT231" s="21"/>
      <c r="ALU231" s="21"/>
      <c r="ALV231" s="21"/>
      <c r="ALW231" s="21"/>
      <c r="ALX231" s="21"/>
      <c r="ALY231" s="21"/>
      <c r="ALZ231" s="21"/>
      <c r="AMA231" s="21"/>
      <c r="AMB231" s="21"/>
      <c r="AMC231" s="21"/>
      <c r="AMD231" s="21"/>
      <c r="AME231" s="21"/>
      <c r="AMF231" s="21"/>
      <c r="AMG231" s="21"/>
      <c r="AMH231" s="21"/>
      <c r="AMI231" s="21"/>
      <c r="AMJ231" s="21"/>
    </row>
    <row r="232" spans="1:1024" ht="13.7" customHeight="1" x14ac:dyDescent="0.25">
      <c r="A232" s="27">
        <v>139</v>
      </c>
      <c r="B232" s="20" t="s">
        <v>526</v>
      </c>
      <c r="C232" s="20" t="s">
        <v>499</v>
      </c>
      <c r="D232" s="21" t="s">
        <v>527</v>
      </c>
      <c r="E232" s="35">
        <f>IF(ISNUMBER(SEARCH("_25",D232)), 1, 0)</f>
        <v>1</v>
      </c>
      <c r="F232" s="22" t="s">
        <v>501</v>
      </c>
      <c r="G232" s="22" t="s">
        <v>528</v>
      </c>
      <c r="H232" s="22">
        <v>2018</v>
      </c>
      <c r="I232" s="22" t="s">
        <v>2587</v>
      </c>
      <c r="J232" s="22" t="s">
        <v>503</v>
      </c>
      <c r="K232" s="22" t="s">
        <v>2589</v>
      </c>
      <c r="L232" s="22" t="s">
        <v>2672</v>
      </c>
      <c r="M232" s="22" t="s">
        <v>2590</v>
      </c>
      <c r="N232" s="22" t="s">
        <v>107</v>
      </c>
      <c r="O232" s="22" t="s">
        <v>52</v>
      </c>
      <c r="P232" s="22" t="s">
        <v>52</v>
      </c>
      <c r="Q232" s="22" t="s">
        <v>2111</v>
      </c>
      <c r="R232" s="22" t="s">
        <v>2112</v>
      </c>
      <c r="S232" s="22">
        <v>4674</v>
      </c>
      <c r="T232" s="22" t="s">
        <v>55</v>
      </c>
      <c r="U232" s="22" t="s">
        <v>56</v>
      </c>
      <c r="V232" s="22" t="s">
        <v>2114</v>
      </c>
      <c r="W232" s="22" t="s">
        <v>2115</v>
      </c>
      <c r="X232" s="22" t="s">
        <v>2112</v>
      </c>
      <c r="Y232" s="22" t="s">
        <v>57</v>
      </c>
      <c r="Z232" s="22" t="s">
        <v>58</v>
      </c>
      <c r="AA232" s="22" t="s">
        <v>2060</v>
      </c>
      <c r="AB232" s="22" t="s">
        <v>2161</v>
      </c>
      <c r="AG232" s="22" t="s">
        <v>2582</v>
      </c>
      <c r="AI232" s="23" t="s">
        <v>60</v>
      </c>
      <c r="AJ232" s="23" t="s">
        <v>60</v>
      </c>
      <c r="AU232" s="24" t="str">
        <f>VLOOKUP(J232,COD!$B$4:$D$22,3,FALSE())</f>
        <v>008</v>
      </c>
      <c r="AV232" s="25" t="str">
        <f>VLOOKUP(Y232,COD!$B$42:$D$53,3,FALSE())</f>
        <v>006</v>
      </c>
      <c r="AW232" s="25" t="str">
        <f>VLOOKUP(Z232,COD!$B$26:$D$38,3,FALSE())</f>
        <v>012</v>
      </c>
      <c r="AX232" s="25" t="str">
        <f>VLOOKUP(AA232,COD!$B$57:$D$64,3,FALSE())</f>
        <v>001</v>
      </c>
      <c r="AY232" s="25" t="str">
        <f>VLOOKUP(AI232,COD!$B$69:$D$97,3,FALSE())</f>
        <v>004</v>
      </c>
      <c r="AZ232" s="25" t="str">
        <f>VLOOKUP(AJ232,COD!$B$69:$D$97,3,FALSE())</f>
        <v>004</v>
      </c>
    </row>
    <row r="233" spans="1:1024" ht="13.7" customHeight="1" x14ac:dyDescent="0.25">
      <c r="A233" s="27">
        <v>141</v>
      </c>
      <c r="B233" s="20" t="s">
        <v>559</v>
      </c>
      <c r="C233" s="20" t="s">
        <v>552</v>
      </c>
      <c r="D233" s="21" t="s">
        <v>560</v>
      </c>
      <c r="E233" s="35">
        <f>IF(ISNUMBER(SEARCH("_25",D233)), 1, 0)</f>
        <v>1</v>
      </c>
      <c r="F233" s="22" t="s">
        <v>554</v>
      </c>
      <c r="G233" s="22" t="s">
        <v>561</v>
      </c>
      <c r="H233" s="22">
        <v>2018</v>
      </c>
      <c r="I233" s="22" t="s">
        <v>2587</v>
      </c>
      <c r="J233" s="22" t="s">
        <v>556</v>
      </c>
      <c r="K233" s="22" t="s">
        <v>2589</v>
      </c>
      <c r="L233" s="22" t="s">
        <v>2673</v>
      </c>
      <c r="M233" s="22" t="s">
        <v>2590</v>
      </c>
      <c r="N233" s="22" t="s">
        <v>107</v>
      </c>
      <c r="O233" s="22" t="s">
        <v>52</v>
      </c>
      <c r="P233" s="22" t="s">
        <v>52</v>
      </c>
      <c r="Q233" s="22" t="s">
        <v>2111</v>
      </c>
      <c r="R233" s="22" t="s">
        <v>2112</v>
      </c>
      <c r="S233" s="22">
        <v>4674</v>
      </c>
      <c r="T233" s="22" t="s">
        <v>55</v>
      </c>
      <c r="U233" s="22" t="s">
        <v>56</v>
      </c>
      <c r="V233" s="22" t="s">
        <v>2114</v>
      </c>
      <c r="W233" s="22" t="s">
        <v>2115</v>
      </c>
      <c r="X233" s="22" t="s">
        <v>2112</v>
      </c>
      <c r="Y233" s="22" t="s">
        <v>57</v>
      </c>
      <c r="Z233" s="22" t="s">
        <v>58</v>
      </c>
      <c r="AA233" s="22" t="s">
        <v>2060</v>
      </c>
      <c r="AB233" s="22" t="s">
        <v>2162</v>
      </c>
      <c r="AG233" s="22" t="s">
        <v>2582</v>
      </c>
      <c r="AI233" s="23" t="s">
        <v>60</v>
      </c>
      <c r="AJ233" s="23" t="s">
        <v>60</v>
      </c>
      <c r="AU233" s="24" t="str">
        <f>VLOOKUP(J233,COD!$B$4:$D$22,3,FALSE())</f>
        <v>012</v>
      </c>
      <c r="AV233" s="25" t="str">
        <f>VLOOKUP(Y233,COD!$B$42:$D$53,3,FALSE())</f>
        <v>006</v>
      </c>
      <c r="AW233" s="25" t="str">
        <f>VLOOKUP(Z233,COD!$B$26:$D$38,3,FALSE())</f>
        <v>012</v>
      </c>
      <c r="AX233" s="25" t="str">
        <f>VLOOKUP(AA233,COD!$B$57:$D$64,3,FALSE())</f>
        <v>001</v>
      </c>
      <c r="AY233" s="25" t="str">
        <f>VLOOKUP(AI233,COD!$B$69:$D$97,3,FALSE())</f>
        <v>004</v>
      </c>
      <c r="AZ233" s="39" t="str">
        <f>VLOOKUP(AJ233,COD!$B$69:$D$97,3,FALSE())</f>
        <v>004</v>
      </c>
      <c r="BA233" s="28"/>
    </row>
    <row r="234" spans="1:1024" ht="13.7" customHeight="1" x14ac:dyDescent="0.25">
      <c r="A234" s="27">
        <v>142</v>
      </c>
      <c r="B234" s="20" t="s">
        <v>603</v>
      </c>
      <c r="C234" s="20" t="s">
        <v>552</v>
      </c>
      <c r="D234" s="21" t="s">
        <v>604</v>
      </c>
      <c r="E234" s="35">
        <f>IF(ISNUMBER(SEARCH("_25",D234)), 1, 0)</f>
        <v>1</v>
      </c>
      <c r="F234" s="22" t="s">
        <v>554</v>
      </c>
      <c r="G234" s="22" t="s">
        <v>605</v>
      </c>
      <c r="H234" s="22">
        <v>2018</v>
      </c>
      <c r="I234" s="22" t="s">
        <v>2587</v>
      </c>
      <c r="J234" s="22" t="s">
        <v>556</v>
      </c>
      <c r="K234" s="22" t="s">
        <v>2589</v>
      </c>
      <c r="L234" s="22" t="s">
        <v>606</v>
      </c>
      <c r="M234" s="22" t="s">
        <v>2590</v>
      </c>
      <c r="N234" s="22" t="s">
        <v>107</v>
      </c>
      <c r="O234" s="22" t="s">
        <v>52</v>
      </c>
      <c r="P234" s="22" t="s">
        <v>52</v>
      </c>
      <c r="Q234" s="22" t="s">
        <v>2111</v>
      </c>
      <c r="R234" s="22" t="s">
        <v>2112</v>
      </c>
      <c r="S234" s="22">
        <v>4674</v>
      </c>
      <c r="T234" s="22" t="s">
        <v>55</v>
      </c>
      <c r="U234" s="22" t="s">
        <v>56</v>
      </c>
      <c r="V234" s="22" t="s">
        <v>2114</v>
      </c>
      <c r="W234" s="22" t="s">
        <v>2115</v>
      </c>
      <c r="X234" s="22" t="s">
        <v>2112</v>
      </c>
      <c r="Y234" s="22" t="s">
        <v>57</v>
      </c>
      <c r="Z234" s="22" t="s">
        <v>58</v>
      </c>
      <c r="AA234" s="22" t="s">
        <v>2060</v>
      </c>
      <c r="AB234" s="22" t="s">
        <v>2163</v>
      </c>
      <c r="AG234" s="22" t="s">
        <v>2582</v>
      </c>
      <c r="AI234" s="23" t="s">
        <v>60</v>
      </c>
      <c r="AJ234" s="23" t="s">
        <v>60</v>
      </c>
      <c r="AU234" s="24" t="str">
        <f>VLOOKUP(J234,COD!$B$4:$D$22,3,FALSE())</f>
        <v>012</v>
      </c>
      <c r="AV234" s="25" t="str">
        <f>VLOOKUP(Y234,COD!$B$42:$D$53,3,FALSE())</f>
        <v>006</v>
      </c>
      <c r="AW234" s="25" t="str">
        <f>VLOOKUP(Z234,COD!$B$26:$D$38,3,FALSE())</f>
        <v>012</v>
      </c>
      <c r="AX234" s="25" t="str">
        <f>VLOOKUP(AA234,COD!$B$57:$D$64,3,FALSE())</f>
        <v>001</v>
      </c>
      <c r="AY234" s="25" t="str">
        <f>VLOOKUP(AI234,COD!$B$69:$D$97,3,FALSE())</f>
        <v>004</v>
      </c>
      <c r="AZ234" s="25" t="str">
        <f>VLOOKUP(AJ234,COD!$B$69:$D$97,3,FALSE())</f>
        <v>004</v>
      </c>
    </row>
    <row r="235" spans="1:1024" ht="13.7" customHeight="1" x14ac:dyDescent="0.25">
      <c r="A235" s="27">
        <v>143</v>
      </c>
      <c r="B235" s="20" t="s">
        <v>641</v>
      </c>
      <c r="C235" s="20" t="s">
        <v>552</v>
      </c>
      <c r="D235" s="21" t="s">
        <v>642</v>
      </c>
      <c r="E235" s="35">
        <f>IF(ISNUMBER(SEARCH("_25",D235)), 1, 0)</f>
        <v>1</v>
      </c>
      <c r="F235" s="22" t="s">
        <v>554</v>
      </c>
      <c r="G235" s="22" t="s">
        <v>643</v>
      </c>
      <c r="H235" s="22">
        <v>2018</v>
      </c>
      <c r="I235" s="22" t="s">
        <v>2587</v>
      </c>
      <c r="J235" s="22" t="s">
        <v>556</v>
      </c>
      <c r="K235" s="22" t="s">
        <v>2589</v>
      </c>
      <c r="L235" s="22" t="s">
        <v>644</v>
      </c>
      <c r="M235" s="22" t="s">
        <v>2590</v>
      </c>
      <c r="N235" s="22" t="s">
        <v>107</v>
      </c>
      <c r="O235" s="22" t="s">
        <v>52</v>
      </c>
      <c r="P235" s="22" t="s">
        <v>52</v>
      </c>
      <c r="Q235" s="22" t="s">
        <v>2111</v>
      </c>
      <c r="R235" s="22" t="s">
        <v>2112</v>
      </c>
      <c r="S235" s="22">
        <v>4674</v>
      </c>
      <c r="T235" s="22" t="s">
        <v>55</v>
      </c>
      <c r="U235" s="22" t="s">
        <v>56</v>
      </c>
      <c r="V235" s="22" t="s">
        <v>2114</v>
      </c>
      <c r="W235" s="22" t="s">
        <v>2115</v>
      </c>
      <c r="X235" s="22" t="s">
        <v>2112</v>
      </c>
      <c r="Y235" s="22" t="s">
        <v>57</v>
      </c>
      <c r="Z235" s="22" t="s">
        <v>58</v>
      </c>
      <c r="AA235" s="22" t="s">
        <v>2060</v>
      </c>
      <c r="AB235" s="22" t="s">
        <v>2164</v>
      </c>
      <c r="AG235" s="22" t="s">
        <v>2582</v>
      </c>
      <c r="AI235" s="23" t="s">
        <v>60</v>
      </c>
      <c r="AJ235" s="23" t="s">
        <v>60</v>
      </c>
      <c r="AU235" s="24" t="str">
        <f>VLOOKUP(J235,COD!$B$4:$D$22,3,FALSE())</f>
        <v>012</v>
      </c>
      <c r="AV235" s="25" t="str">
        <f>VLOOKUP(Y235,COD!$B$42:$D$53,3,FALSE())</f>
        <v>006</v>
      </c>
      <c r="AW235" s="25" t="str">
        <f>VLOOKUP(Z235,COD!$B$26:$D$38,3,FALSE())</f>
        <v>012</v>
      </c>
      <c r="AX235" s="25" t="str">
        <f>VLOOKUP(AA235,COD!$B$57:$D$64,3,FALSE())</f>
        <v>001</v>
      </c>
      <c r="AY235" s="25" t="str">
        <f>VLOOKUP(AI235,COD!$B$69:$D$97,3,FALSE())</f>
        <v>004</v>
      </c>
      <c r="AZ235" s="25" t="str">
        <f>VLOOKUP(AJ235,COD!$B$69:$D$97,3,FALSE())</f>
        <v>004</v>
      </c>
    </row>
    <row r="236" spans="1:1024" ht="13.7" customHeight="1" x14ac:dyDescent="0.25">
      <c r="A236" s="27">
        <v>144</v>
      </c>
      <c r="B236" s="20" t="s">
        <v>651</v>
      </c>
      <c r="C236" s="20" t="s">
        <v>552</v>
      </c>
      <c r="D236" s="21" t="s">
        <v>652</v>
      </c>
      <c r="E236" s="35">
        <f>IF(ISNUMBER(SEARCH("_25",D236)), 1, 0)</f>
        <v>1</v>
      </c>
      <c r="F236" s="22" t="s">
        <v>554</v>
      </c>
      <c r="G236" s="22" t="s">
        <v>653</v>
      </c>
      <c r="H236" s="22">
        <v>2018</v>
      </c>
      <c r="I236" s="22" t="s">
        <v>2587</v>
      </c>
      <c r="J236" s="22" t="s">
        <v>556</v>
      </c>
      <c r="K236" s="22" t="s">
        <v>2589</v>
      </c>
      <c r="L236" s="22" t="s">
        <v>654</v>
      </c>
      <c r="M236" s="22" t="s">
        <v>2590</v>
      </c>
      <c r="N236" s="22" t="s">
        <v>107</v>
      </c>
      <c r="O236" s="22" t="s">
        <v>52</v>
      </c>
      <c r="P236" s="22" t="s">
        <v>52</v>
      </c>
      <c r="Q236" s="22" t="s">
        <v>2111</v>
      </c>
      <c r="R236" s="22" t="s">
        <v>2112</v>
      </c>
      <c r="S236" s="22">
        <v>4674</v>
      </c>
      <c r="T236" s="22" t="s">
        <v>55</v>
      </c>
      <c r="U236" s="22" t="s">
        <v>56</v>
      </c>
      <c r="V236" s="22" t="s">
        <v>2114</v>
      </c>
      <c r="W236" s="22" t="s">
        <v>2115</v>
      </c>
      <c r="X236" s="22" t="s">
        <v>2112</v>
      </c>
      <c r="Y236" s="22" t="s">
        <v>57</v>
      </c>
      <c r="Z236" s="22" t="s">
        <v>58</v>
      </c>
      <c r="AA236" s="22" t="s">
        <v>2060</v>
      </c>
      <c r="AB236" s="22" t="s">
        <v>2165</v>
      </c>
      <c r="AG236" s="22" t="s">
        <v>2582</v>
      </c>
      <c r="AI236" s="23" t="s">
        <v>60</v>
      </c>
      <c r="AJ236" s="23" t="s">
        <v>60</v>
      </c>
      <c r="AU236" s="24" t="str">
        <f>VLOOKUP(J236,COD!$B$4:$D$22,3,FALSE())</f>
        <v>012</v>
      </c>
      <c r="AV236" s="25" t="str">
        <f>VLOOKUP(Y236,COD!$B$42:$D$53,3,FALSE())</f>
        <v>006</v>
      </c>
      <c r="AW236" s="25" t="str">
        <f>VLOOKUP(Z236,COD!$B$26:$D$38,3,FALSE())</f>
        <v>012</v>
      </c>
      <c r="AX236" s="25" t="str">
        <f>VLOOKUP(AA236,COD!$B$57:$D$64,3,FALSE())</f>
        <v>001</v>
      </c>
      <c r="AY236" s="25" t="str">
        <f>VLOOKUP(AI236,COD!$B$69:$D$97,3,FALSE())</f>
        <v>004</v>
      </c>
      <c r="AZ236" s="25" t="str">
        <f>VLOOKUP(AJ236,COD!$B$69:$D$97,3,FALSE())</f>
        <v>004</v>
      </c>
    </row>
    <row r="237" spans="1:1024" ht="13.7" customHeight="1" x14ac:dyDescent="0.25">
      <c r="A237" s="27">
        <v>148</v>
      </c>
      <c r="B237" s="20" t="s">
        <v>607</v>
      </c>
      <c r="C237" s="20" t="s">
        <v>552</v>
      </c>
      <c r="D237" s="21" t="s">
        <v>608</v>
      </c>
      <c r="E237" s="35">
        <f>IF(ISNUMBER(SEARCH("_25",D237)), 1, 0)</f>
        <v>1</v>
      </c>
      <c r="F237" s="22" t="s">
        <v>554</v>
      </c>
      <c r="G237" s="22" t="s">
        <v>609</v>
      </c>
      <c r="H237" s="22">
        <v>2018</v>
      </c>
      <c r="I237" s="22" t="s">
        <v>2587</v>
      </c>
      <c r="J237" s="22" t="s">
        <v>556</v>
      </c>
      <c r="K237" s="22" t="s">
        <v>2589</v>
      </c>
      <c r="L237" s="22" t="s">
        <v>610</v>
      </c>
      <c r="M237" s="22" t="s">
        <v>2590</v>
      </c>
      <c r="N237" s="22" t="s">
        <v>107</v>
      </c>
      <c r="O237" s="22" t="s">
        <v>52</v>
      </c>
      <c r="P237" s="22" t="s">
        <v>52</v>
      </c>
      <c r="Q237" s="22" t="s">
        <v>2111</v>
      </c>
      <c r="R237" s="22" t="s">
        <v>2112</v>
      </c>
      <c r="S237" s="22">
        <v>4674</v>
      </c>
      <c r="T237" s="22" t="s">
        <v>55</v>
      </c>
      <c r="U237" s="22" t="s">
        <v>56</v>
      </c>
      <c r="V237" s="22" t="s">
        <v>2114</v>
      </c>
      <c r="W237" s="22" t="s">
        <v>2115</v>
      </c>
      <c r="X237" s="22" t="s">
        <v>2112</v>
      </c>
      <c r="Y237" s="22" t="s">
        <v>57</v>
      </c>
      <c r="Z237" s="22" t="s">
        <v>58</v>
      </c>
      <c r="AA237" s="22" t="s">
        <v>2060</v>
      </c>
      <c r="AB237" s="22" t="s">
        <v>2316</v>
      </c>
      <c r="AG237" s="22" t="s">
        <v>2582</v>
      </c>
      <c r="AI237" s="23" t="s">
        <v>60</v>
      </c>
      <c r="AJ237" s="23" t="s">
        <v>60</v>
      </c>
      <c r="AU237" s="24" t="str">
        <f>VLOOKUP(J237,COD!$B$4:$D$22,3,FALSE())</f>
        <v>012</v>
      </c>
      <c r="AV237" s="25" t="str">
        <f>VLOOKUP(Y237,COD!$B$42:$D$53,3,FALSE())</f>
        <v>006</v>
      </c>
      <c r="AW237" s="25" t="str">
        <f>VLOOKUP(Z237,COD!$B$26:$D$38,3,FALSE())</f>
        <v>012</v>
      </c>
      <c r="AX237" s="25" t="str">
        <f>VLOOKUP(AA237,COD!$B$57:$D$64,3,FALSE())</f>
        <v>001</v>
      </c>
      <c r="AY237" s="25" t="str">
        <f>VLOOKUP(AI237,COD!$B$69:$D$97,3,FALSE())</f>
        <v>004</v>
      </c>
      <c r="AZ237" s="41" t="str">
        <f>VLOOKUP(AJ237,COD!$B$69:$D$97,3,FALSE())</f>
        <v>004</v>
      </c>
      <c r="BB237" s="21"/>
      <c r="BC237" s="21"/>
      <c r="BD237" s="21"/>
      <c r="BE237" s="21"/>
      <c r="BF237" s="21"/>
      <c r="BG237" s="21"/>
      <c r="BH237" s="21"/>
      <c r="BI237" s="21"/>
      <c r="BJ237" s="21"/>
      <c r="BK237" s="21"/>
      <c r="BL237" s="21"/>
      <c r="BM237" s="21"/>
      <c r="BN237" s="21"/>
      <c r="BO237" s="21"/>
      <c r="BP237" s="21"/>
      <c r="BQ237" s="21"/>
      <c r="BR237" s="21"/>
      <c r="BS237" s="21"/>
      <c r="BT237" s="21"/>
      <c r="BU237" s="21"/>
      <c r="BV237" s="21"/>
      <c r="BW237" s="21"/>
      <c r="BX237" s="21"/>
      <c r="BY237" s="21"/>
      <c r="BZ237" s="21"/>
      <c r="CA237" s="21"/>
      <c r="CB237" s="21"/>
      <c r="CC237" s="21"/>
      <c r="CD237" s="21"/>
      <c r="CE237" s="21"/>
      <c r="CF237" s="21"/>
      <c r="CG237" s="21"/>
      <c r="CH237" s="21"/>
      <c r="CI237" s="21"/>
      <c r="CJ237" s="21"/>
      <c r="CK237" s="21"/>
      <c r="CL237" s="21"/>
      <c r="CM237" s="21"/>
      <c r="CN237" s="21"/>
      <c r="CO237" s="21"/>
      <c r="CP237" s="21"/>
      <c r="CQ237" s="21"/>
      <c r="CR237" s="21"/>
      <c r="CS237" s="21"/>
      <c r="CT237" s="21"/>
      <c r="CU237" s="21"/>
      <c r="CV237" s="21"/>
      <c r="CW237" s="21"/>
      <c r="CX237" s="21"/>
      <c r="CY237" s="21"/>
      <c r="CZ237" s="21"/>
      <c r="DA237" s="21"/>
      <c r="DB237" s="21"/>
      <c r="DC237" s="21"/>
      <c r="DD237" s="21"/>
      <c r="DE237" s="21"/>
      <c r="DF237" s="21"/>
      <c r="DG237" s="21"/>
      <c r="DH237" s="21"/>
      <c r="DI237" s="21"/>
      <c r="DJ237" s="21"/>
      <c r="DK237" s="21"/>
      <c r="DL237" s="21"/>
      <c r="DM237" s="21"/>
      <c r="DN237" s="21"/>
      <c r="DO237" s="21"/>
      <c r="DP237" s="21"/>
      <c r="DQ237" s="21"/>
      <c r="DR237" s="21"/>
      <c r="DS237" s="21"/>
      <c r="DT237" s="21"/>
      <c r="DU237" s="21"/>
      <c r="DV237" s="21"/>
      <c r="DW237" s="21"/>
      <c r="DX237" s="21"/>
      <c r="DY237" s="21"/>
      <c r="DZ237" s="21"/>
      <c r="EA237" s="21"/>
      <c r="EB237" s="21"/>
      <c r="EC237" s="21"/>
      <c r="ED237" s="21"/>
      <c r="EE237" s="21"/>
      <c r="EF237" s="21"/>
      <c r="EG237" s="21"/>
      <c r="EH237" s="21"/>
      <c r="EI237" s="21"/>
      <c r="EJ237" s="21"/>
      <c r="EK237" s="21"/>
      <c r="EL237" s="21"/>
      <c r="EM237" s="21"/>
      <c r="EN237" s="21"/>
      <c r="EO237" s="21"/>
      <c r="EP237" s="21"/>
      <c r="EQ237" s="21"/>
      <c r="ER237" s="21"/>
      <c r="ES237" s="21"/>
      <c r="ET237" s="21"/>
      <c r="EU237" s="21"/>
      <c r="EV237" s="21"/>
      <c r="EW237" s="21"/>
      <c r="EX237" s="21"/>
      <c r="EY237" s="21"/>
      <c r="EZ237" s="21"/>
      <c r="FA237" s="21"/>
      <c r="FB237" s="21"/>
      <c r="FC237" s="21"/>
      <c r="FD237" s="21"/>
      <c r="FE237" s="21"/>
      <c r="FF237" s="21"/>
      <c r="FG237" s="21"/>
      <c r="FH237" s="21"/>
      <c r="FI237" s="21"/>
      <c r="FJ237" s="21"/>
      <c r="FK237" s="21"/>
      <c r="FL237" s="21"/>
      <c r="FM237" s="21"/>
      <c r="FN237" s="21"/>
      <c r="FO237" s="21"/>
      <c r="FP237" s="21"/>
      <c r="FQ237" s="21"/>
      <c r="FR237" s="21"/>
      <c r="FS237" s="21"/>
      <c r="FT237" s="21"/>
      <c r="FU237" s="21"/>
      <c r="FV237" s="21"/>
      <c r="FW237" s="21"/>
      <c r="FX237" s="21"/>
      <c r="FY237" s="21"/>
      <c r="FZ237" s="21"/>
      <c r="GA237" s="21"/>
      <c r="GB237" s="21"/>
      <c r="GC237" s="21"/>
      <c r="GD237" s="21"/>
      <c r="GE237" s="21"/>
      <c r="GF237" s="21"/>
      <c r="GG237" s="21"/>
      <c r="GH237" s="21"/>
      <c r="GI237" s="21"/>
      <c r="GJ237" s="21"/>
      <c r="GK237" s="21"/>
      <c r="GL237" s="21"/>
      <c r="GM237" s="21"/>
      <c r="GN237" s="21"/>
      <c r="GO237" s="21"/>
      <c r="GP237" s="21"/>
      <c r="GQ237" s="21"/>
      <c r="GR237" s="21"/>
      <c r="GS237" s="21"/>
      <c r="GT237" s="21"/>
      <c r="GU237" s="21"/>
      <c r="GV237" s="21"/>
      <c r="GW237" s="21"/>
      <c r="GX237" s="21"/>
      <c r="GY237" s="21"/>
      <c r="GZ237" s="21"/>
      <c r="HA237" s="21"/>
      <c r="HB237" s="21"/>
      <c r="HC237" s="21"/>
      <c r="HD237" s="21"/>
      <c r="HE237" s="21"/>
      <c r="HF237" s="21"/>
      <c r="HG237" s="21"/>
      <c r="HH237" s="21"/>
      <c r="HI237" s="21"/>
      <c r="HJ237" s="21"/>
      <c r="HK237" s="21"/>
      <c r="HL237" s="21"/>
      <c r="HM237" s="21"/>
      <c r="HN237" s="21"/>
      <c r="HO237" s="21"/>
      <c r="HP237" s="21"/>
      <c r="HQ237" s="21"/>
      <c r="HR237" s="21"/>
      <c r="HS237" s="21"/>
      <c r="HT237" s="21"/>
      <c r="HU237" s="21"/>
      <c r="HV237" s="21"/>
      <c r="HW237" s="21"/>
      <c r="HX237" s="21"/>
      <c r="HY237" s="21"/>
      <c r="HZ237" s="21"/>
      <c r="IA237" s="21"/>
      <c r="IB237" s="21"/>
      <c r="IC237" s="21"/>
      <c r="ID237" s="21"/>
      <c r="IE237" s="21"/>
      <c r="IF237" s="21"/>
      <c r="IG237" s="21"/>
      <c r="IH237" s="21"/>
      <c r="II237" s="21"/>
      <c r="IJ237" s="21"/>
      <c r="IK237" s="21"/>
      <c r="IL237" s="21"/>
      <c r="IM237" s="21"/>
      <c r="IN237" s="21"/>
      <c r="IO237" s="21"/>
      <c r="IP237" s="21"/>
      <c r="IQ237" s="21"/>
      <c r="IR237" s="21"/>
      <c r="IS237" s="21"/>
      <c r="IT237" s="21"/>
      <c r="IU237" s="21"/>
      <c r="IV237" s="21"/>
      <c r="IW237" s="21"/>
      <c r="IX237" s="21"/>
      <c r="IY237" s="21"/>
      <c r="IZ237" s="21"/>
      <c r="JA237" s="21"/>
      <c r="JB237" s="21"/>
      <c r="JC237" s="21"/>
      <c r="JD237" s="21"/>
      <c r="JE237" s="21"/>
      <c r="JF237" s="21"/>
      <c r="JG237" s="21"/>
      <c r="JH237" s="21"/>
      <c r="JI237" s="21"/>
      <c r="JJ237" s="21"/>
      <c r="JK237" s="21"/>
      <c r="JL237" s="21"/>
      <c r="JM237" s="21"/>
      <c r="JN237" s="21"/>
      <c r="JO237" s="21"/>
      <c r="JP237" s="21"/>
      <c r="JQ237" s="21"/>
      <c r="JR237" s="21"/>
      <c r="JS237" s="21"/>
      <c r="JT237" s="21"/>
      <c r="JU237" s="21"/>
      <c r="JV237" s="21"/>
      <c r="JW237" s="21"/>
      <c r="JX237" s="21"/>
      <c r="JY237" s="21"/>
      <c r="JZ237" s="21"/>
      <c r="KA237" s="21"/>
      <c r="KB237" s="21"/>
      <c r="KC237" s="21"/>
      <c r="KD237" s="21"/>
      <c r="KE237" s="21"/>
      <c r="KF237" s="21"/>
      <c r="KG237" s="21"/>
      <c r="KH237" s="21"/>
      <c r="KI237" s="21"/>
      <c r="KJ237" s="21"/>
      <c r="KK237" s="21"/>
      <c r="KL237" s="21"/>
      <c r="KM237" s="21"/>
      <c r="KN237" s="21"/>
      <c r="KO237" s="21"/>
      <c r="KP237" s="21"/>
      <c r="KQ237" s="21"/>
      <c r="KR237" s="21"/>
      <c r="KS237" s="21"/>
      <c r="KT237" s="21"/>
      <c r="KU237" s="21"/>
      <c r="KV237" s="21"/>
      <c r="KW237" s="21"/>
      <c r="KX237" s="21"/>
      <c r="KY237" s="21"/>
      <c r="KZ237" s="21"/>
      <c r="LA237" s="21"/>
      <c r="LB237" s="21"/>
      <c r="LC237" s="21"/>
      <c r="LD237" s="21"/>
      <c r="LE237" s="21"/>
      <c r="LF237" s="21"/>
      <c r="LG237" s="21"/>
      <c r="LH237" s="21"/>
      <c r="LI237" s="21"/>
      <c r="LJ237" s="21"/>
      <c r="LK237" s="21"/>
      <c r="LL237" s="21"/>
      <c r="LM237" s="21"/>
      <c r="LN237" s="21"/>
      <c r="LO237" s="21"/>
      <c r="LP237" s="21"/>
      <c r="LQ237" s="21"/>
      <c r="LR237" s="21"/>
      <c r="LS237" s="21"/>
      <c r="LT237" s="21"/>
      <c r="LU237" s="21"/>
      <c r="LV237" s="21"/>
      <c r="LW237" s="21"/>
      <c r="LX237" s="21"/>
      <c r="LY237" s="21"/>
      <c r="LZ237" s="21"/>
      <c r="MA237" s="21"/>
      <c r="MB237" s="21"/>
      <c r="MC237" s="21"/>
      <c r="MD237" s="21"/>
      <c r="ME237" s="21"/>
      <c r="MF237" s="21"/>
      <c r="MG237" s="21"/>
      <c r="MH237" s="21"/>
      <c r="MI237" s="21"/>
      <c r="MJ237" s="21"/>
      <c r="MK237" s="21"/>
      <c r="ML237" s="21"/>
      <c r="MM237" s="21"/>
      <c r="MN237" s="21"/>
      <c r="MO237" s="21"/>
      <c r="MP237" s="21"/>
      <c r="MQ237" s="21"/>
      <c r="MR237" s="21"/>
      <c r="MS237" s="21"/>
      <c r="MT237" s="21"/>
      <c r="MU237" s="21"/>
      <c r="MV237" s="21"/>
      <c r="MW237" s="21"/>
      <c r="MX237" s="21"/>
      <c r="MY237" s="21"/>
      <c r="MZ237" s="21"/>
      <c r="NA237" s="21"/>
      <c r="NB237" s="21"/>
      <c r="NC237" s="21"/>
      <c r="ND237" s="21"/>
      <c r="NE237" s="21"/>
      <c r="NF237" s="21"/>
      <c r="NG237" s="21"/>
      <c r="NH237" s="21"/>
      <c r="NI237" s="21"/>
      <c r="NJ237" s="21"/>
      <c r="NK237" s="21"/>
      <c r="NL237" s="21"/>
      <c r="NM237" s="21"/>
      <c r="NN237" s="21"/>
      <c r="NO237" s="21"/>
      <c r="NP237" s="21"/>
      <c r="NQ237" s="21"/>
      <c r="NR237" s="21"/>
      <c r="NS237" s="21"/>
      <c r="NT237" s="21"/>
      <c r="NU237" s="21"/>
      <c r="NV237" s="21"/>
      <c r="NW237" s="21"/>
      <c r="NX237" s="21"/>
      <c r="NY237" s="21"/>
      <c r="NZ237" s="21"/>
      <c r="OA237" s="21"/>
      <c r="OB237" s="21"/>
      <c r="OC237" s="21"/>
      <c r="OD237" s="21"/>
      <c r="OE237" s="21"/>
      <c r="OF237" s="21"/>
      <c r="OG237" s="21"/>
      <c r="OH237" s="21"/>
      <c r="OI237" s="21"/>
      <c r="OJ237" s="21"/>
      <c r="OK237" s="21"/>
      <c r="OL237" s="21"/>
      <c r="OM237" s="21"/>
      <c r="ON237" s="21"/>
      <c r="OO237" s="21"/>
      <c r="OP237" s="21"/>
      <c r="OQ237" s="21"/>
      <c r="OR237" s="21"/>
      <c r="OS237" s="21"/>
      <c r="OT237" s="21"/>
      <c r="OU237" s="21"/>
      <c r="OV237" s="21"/>
      <c r="OW237" s="21"/>
      <c r="OX237" s="21"/>
      <c r="OY237" s="21"/>
      <c r="OZ237" s="21"/>
      <c r="PA237" s="21"/>
      <c r="PB237" s="21"/>
      <c r="PC237" s="21"/>
      <c r="PD237" s="21"/>
      <c r="PE237" s="21"/>
      <c r="PF237" s="21"/>
      <c r="PG237" s="21"/>
      <c r="PH237" s="21"/>
      <c r="PI237" s="21"/>
      <c r="PJ237" s="21"/>
      <c r="PK237" s="21"/>
      <c r="PL237" s="21"/>
      <c r="PM237" s="21"/>
      <c r="PN237" s="21"/>
      <c r="PO237" s="21"/>
      <c r="PP237" s="21"/>
      <c r="PQ237" s="21"/>
      <c r="PR237" s="21"/>
      <c r="PS237" s="21"/>
      <c r="PT237" s="21"/>
      <c r="PU237" s="21"/>
      <c r="PV237" s="21"/>
      <c r="PW237" s="21"/>
      <c r="PX237" s="21"/>
      <c r="PY237" s="21"/>
      <c r="PZ237" s="21"/>
      <c r="QA237" s="21"/>
      <c r="QB237" s="21"/>
      <c r="QC237" s="21"/>
      <c r="QD237" s="21"/>
      <c r="QE237" s="21"/>
      <c r="QF237" s="21"/>
      <c r="QG237" s="21"/>
      <c r="QH237" s="21"/>
      <c r="QI237" s="21"/>
      <c r="QJ237" s="21"/>
      <c r="QK237" s="21"/>
      <c r="QL237" s="21"/>
      <c r="QM237" s="21"/>
      <c r="QN237" s="21"/>
      <c r="QO237" s="21"/>
      <c r="QP237" s="21"/>
      <c r="QQ237" s="21"/>
      <c r="QR237" s="21"/>
      <c r="QS237" s="21"/>
      <c r="QT237" s="21"/>
      <c r="QU237" s="21"/>
      <c r="QV237" s="21"/>
      <c r="QW237" s="21"/>
      <c r="QX237" s="21"/>
      <c r="QY237" s="21"/>
      <c r="QZ237" s="21"/>
      <c r="RA237" s="21"/>
      <c r="RB237" s="21"/>
      <c r="RC237" s="21"/>
      <c r="RD237" s="21"/>
      <c r="RE237" s="21"/>
      <c r="RF237" s="21"/>
      <c r="RG237" s="21"/>
      <c r="RH237" s="21"/>
      <c r="RI237" s="21"/>
      <c r="RJ237" s="21"/>
      <c r="RK237" s="21"/>
      <c r="RL237" s="21"/>
      <c r="RM237" s="21"/>
      <c r="RN237" s="21"/>
      <c r="RO237" s="21"/>
      <c r="RP237" s="21"/>
      <c r="RQ237" s="21"/>
      <c r="RR237" s="21"/>
      <c r="RS237" s="21"/>
      <c r="RT237" s="21"/>
      <c r="RU237" s="21"/>
      <c r="RV237" s="21"/>
      <c r="RW237" s="21"/>
      <c r="RX237" s="21"/>
      <c r="RY237" s="21"/>
      <c r="RZ237" s="21"/>
      <c r="SA237" s="21"/>
      <c r="SB237" s="21"/>
      <c r="SC237" s="21"/>
      <c r="SD237" s="21"/>
      <c r="SE237" s="21"/>
      <c r="SF237" s="21"/>
      <c r="SG237" s="21"/>
      <c r="SH237" s="21"/>
      <c r="SI237" s="21"/>
      <c r="SJ237" s="21"/>
      <c r="SK237" s="21"/>
      <c r="SL237" s="21"/>
      <c r="SM237" s="21"/>
      <c r="SN237" s="21"/>
      <c r="SO237" s="21"/>
      <c r="SP237" s="21"/>
      <c r="SQ237" s="21"/>
      <c r="SR237" s="21"/>
      <c r="SS237" s="21"/>
      <c r="ST237" s="21"/>
      <c r="SU237" s="21"/>
      <c r="SV237" s="21"/>
      <c r="SW237" s="21"/>
      <c r="SX237" s="21"/>
      <c r="SY237" s="21"/>
      <c r="SZ237" s="21"/>
      <c r="TA237" s="21"/>
      <c r="TB237" s="21"/>
      <c r="TC237" s="21"/>
      <c r="TD237" s="21"/>
      <c r="TE237" s="21"/>
      <c r="TF237" s="21"/>
      <c r="TG237" s="21"/>
      <c r="TH237" s="21"/>
      <c r="TI237" s="21"/>
      <c r="TJ237" s="21"/>
      <c r="TK237" s="21"/>
      <c r="TL237" s="21"/>
      <c r="TM237" s="21"/>
      <c r="TN237" s="21"/>
      <c r="TO237" s="21"/>
      <c r="TP237" s="21"/>
      <c r="TQ237" s="21"/>
      <c r="TR237" s="21"/>
      <c r="TS237" s="21"/>
      <c r="TT237" s="21"/>
      <c r="TU237" s="21"/>
      <c r="TV237" s="21"/>
      <c r="TW237" s="21"/>
      <c r="TX237" s="21"/>
      <c r="TY237" s="21"/>
      <c r="TZ237" s="21"/>
      <c r="UA237" s="21"/>
      <c r="UB237" s="21"/>
      <c r="UC237" s="21"/>
      <c r="UD237" s="21"/>
      <c r="UE237" s="21"/>
      <c r="UF237" s="21"/>
      <c r="UG237" s="21"/>
      <c r="UH237" s="21"/>
      <c r="UI237" s="21"/>
      <c r="UJ237" s="21"/>
      <c r="UK237" s="21"/>
      <c r="UL237" s="21"/>
      <c r="UM237" s="21"/>
      <c r="UN237" s="21"/>
      <c r="UO237" s="21"/>
      <c r="UP237" s="21"/>
      <c r="UQ237" s="21"/>
      <c r="UR237" s="21"/>
      <c r="US237" s="21"/>
      <c r="UT237" s="21"/>
      <c r="UU237" s="21"/>
      <c r="UV237" s="21"/>
      <c r="UW237" s="21"/>
      <c r="UX237" s="21"/>
      <c r="UY237" s="21"/>
      <c r="UZ237" s="21"/>
      <c r="VA237" s="21"/>
      <c r="VB237" s="21"/>
      <c r="VC237" s="21"/>
      <c r="VD237" s="21"/>
      <c r="VE237" s="21"/>
      <c r="VF237" s="21"/>
      <c r="VG237" s="21"/>
      <c r="VH237" s="21"/>
      <c r="VI237" s="21"/>
      <c r="VJ237" s="21"/>
      <c r="VK237" s="21"/>
      <c r="VL237" s="21"/>
      <c r="VM237" s="21"/>
      <c r="VN237" s="21"/>
      <c r="VO237" s="21"/>
      <c r="VP237" s="21"/>
      <c r="VQ237" s="21"/>
      <c r="VR237" s="21"/>
      <c r="VS237" s="21"/>
      <c r="VT237" s="21"/>
      <c r="VU237" s="21"/>
      <c r="VV237" s="21"/>
      <c r="VW237" s="21"/>
      <c r="VX237" s="21"/>
      <c r="VY237" s="21"/>
      <c r="VZ237" s="21"/>
      <c r="WA237" s="21"/>
      <c r="WB237" s="21"/>
      <c r="WC237" s="21"/>
      <c r="WD237" s="21"/>
      <c r="WE237" s="21"/>
      <c r="WF237" s="21"/>
      <c r="WG237" s="21"/>
      <c r="WH237" s="21"/>
      <c r="WI237" s="21"/>
      <c r="WJ237" s="21"/>
      <c r="WK237" s="21"/>
      <c r="WL237" s="21"/>
      <c r="WM237" s="21"/>
      <c r="WN237" s="21"/>
      <c r="WO237" s="21"/>
      <c r="WP237" s="21"/>
      <c r="WQ237" s="21"/>
      <c r="WR237" s="21"/>
      <c r="WS237" s="21"/>
      <c r="WT237" s="21"/>
      <c r="WU237" s="21"/>
      <c r="WV237" s="21"/>
      <c r="WW237" s="21"/>
      <c r="WX237" s="21"/>
      <c r="WY237" s="21"/>
      <c r="WZ237" s="21"/>
      <c r="XA237" s="21"/>
      <c r="XB237" s="21"/>
      <c r="XC237" s="21"/>
      <c r="XD237" s="21"/>
      <c r="XE237" s="21"/>
      <c r="XF237" s="21"/>
      <c r="XG237" s="21"/>
      <c r="XH237" s="21"/>
      <c r="XI237" s="21"/>
      <c r="XJ237" s="21"/>
      <c r="XK237" s="21"/>
      <c r="XL237" s="21"/>
      <c r="XM237" s="21"/>
      <c r="XN237" s="21"/>
      <c r="XO237" s="21"/>
      <c r="XP237" s="21"/>
      <c r="XQ237" s="21"/>
      <c r="XR237" s="21"/>
      <c r="XS237" s="21"/>
      <c r="XT237" s="21"/>
      <c r="XU237" s="21"/>
      <c r="XV237" s="21"/>
      <c r="XW237" s="21"/>
      <c r="XX237" s="21"/>
      <c r="XY237" s="21"/>
      <c r="XZ237" s="21"/>
      <c r="YA237" s="21"/>
      <c r="YB237" s="21"/>
      <c r="YC237" s="21"/>
      <c r="YD237" s="21"/>
      <c r="YE237" s="21"/>
      <c r="YF237" s="21"/>
      <c r="YG237" s="21"/>
      <c r="YH237" s="21"/>
      <c r="YI237" s="21"/>
      <c r="YJ237" s="21"/>
      <c r="YK237" s="21"/>
      <c r="YL237" s="21"/>
      <c r="YM237" s="21"/>
      <c r="YN237" s="21"/>
      <c r="YO237" s="21"/>
      <c r="YP237" s="21"/>
      <c r="YQ237" s="21"/>
      <c r="YR237" s="21"/>
      <c r="YS237" s="21"/>
      <c r="YT237" s="21"/>
      <c r="YU237" s="21"/>
      <c r="YV237" s="21"/>
      <c r="YW237" s="21"/>
      <c r="YX237" s="21"/>
      <c r="YY237" s="21"/>
      <c r="YZ237" s="21"/>
      <c r="ZA237" s="21"/>
      <c r="ZB237" s="21"/>
      <c r="ZC237" s="21"/>
      <c r="ZD237" s="21"/>
      <c r="ZE237" s="21"/>
      <c r="ZF237" s="21"/>
      <c r="ZG237" s="21"/>
      <c r="ZH237" s="21"/>
      <c r="ZI237" s="21"/>
      <c r="ZJ237" s="21"/>
      <c r="ZK237" s="21"/>
      <c r="ZL237" s="21"/>
      <c r="ZM237" s="21"/>
      <c r="ZN237" s="21"/>
      <c r="ZO237" s="21"/>
      <c r="ZP237" s="21"/>
      <c r="ZQ237" s="21"/>
      <c r="ZR237" s="21"/>
      <c r="ZS237" s="21"/>
      <c r="ZT237" s="21"/>
      <c r="ZU237" s="21"/>
      <c r="ZV237" s="21"/>
      <c r="ZW237" s="21"/>
      <c r="ZX237" s="21"/>
      <c r="ZY237" s="21"/>
      <c r="ZZ237" s="21"/>
      <c r="AAA237" s="21"/>
      <c r="AAB237" s="21"/>
      <c r="AAC237" s="21"/>
      <c r="AAD237" s="21"/>
      <c r="AAE237" s="21"/>
      <c r="AAF237" s="21"/>
      <c r="AAG237" s="21"/>
      <c r="AAH237" s="21"/>
      <c r="AAI237" s="21"/>
      <c r="AAJ237" s="21"/>
      <c r="AAK237" s="21"/>
      <c r="AAL237" s="21"/>
      <c r="AAM237" s="21"/>
      <c r="AAN237" s="21"/>
      <c r="AAO237" s="21"/>
      <c r="AAP237" s="21"/>
      <c r="AAQ237" s="21"/>
      <c r="AAR237" s="21"/>
      <c r="AAS237" s="21"/>
      <c r="AAT237" s="21"/>
      <c r="AAU237" s="21"/>
      <c r="AAV237" s="21"/>
      <c r="AAW237" s="21"/>
      <c r="AAX237" s="21"/>
      <c r="AAY237" s="21"/>
      <c r="AAZ237" s="21"/>
      <c r="ABA237" s="21"/>
      <c r="ABB237" s="21"/>
      <c r="ABC237" s="21"/>
      <c r="ABD237" s="21"/>
      <c r="ABE237" s="21"/>
      <c r="ABF237" s="21"/>
      <c r="ABG237" s="21"/>
      <c r="ABH237" s="21"/>
      <c r="ABI237" s="21"/>
      <c r="ABJ237" s="21"/>
      <c r="ABK237" s="21"/>
      <c r="ABL237" s="21"/>
      <c r="ABM237" s="21"/>
      <c r="ABN237" s="21"/>
      <c r="ABO237" s="21"/>
      <c r="ABP237" s="21"/>
      <c r="ABQ237" s="21"/>
      <c r="ABR237" s="21"/>
      <c r="ABS237" s="21"/>
      <c r="ABT237" s="21"/>
      <c r="ABU237" s="21"/>
      <c r="ABV237" s="21"/>
      <c r="ABW237" s="21"/>
      <c r="ABX237" s="21"/>
      <c r="ABY237" s="21"/>
      <c r="ABZ237" s="21"/>
      <c r="ACA237" s="21"/>
      <c r="ACB237" s="21"/>
      <c r="ACC237" s="21"/>
      <c r="ACD237" s="21"/>
      <c r="ACE237" s="21"/>
      <c r="ACF237" s="21"/>
      <c r="ACG237" s="21"/>
      <c r="ACH237" s="21"/>
      <c r="ACI237" s="21"/>
      <c r="ACJ237" s="21"/>
      <c r="ACK237" s="21"/>
      <c r="ACL237" s="21"/>
      <c r="ACM237" s="21"/>
      <c r="ACN237" s="21"/>
      <c r="ACO237" s="21"/>
      <c r="ACP237" s="21"/>
      <c r="ACQ237" s="21"/>
      <c r="ACR237" s="21"/>
      <c r="ACS237" s="21"/>
      <c r="ACT237" s="21"/>
      <c r="ACU237" s="21"/>
      <c r="ACV237" s="21"/>
      <c r="ACW237" s="21"/>
      <c r="ACX237" s="21"/>
      <c r="ACY237" s="21"/>
      <c r="ACZ237" s="21"/>
      <c r="ADA237" s="21"/>
      <c r="ADB237" s="21"/>
      <c r="ADC237" s="21"/>
      <c r="ADD237" s="21"/>
      <c r="ADE237" s="21"/>
      <c r="ADF237" s="21"/>
      <c r="ADG237" s="21"/>
      <c r="ADH237" s="21"/>
      <c r="ADI237" s="21"/>
      <c r="ADJ237" s="21"/>
      <c r="ADK237" s="21"/>
      <c r="ADL237" s="21"/>
      <c r="ADM237" s="21"/>
      <c r="ADN237" s="21"/>
      <c r="ADO237" s="21"/>
      <c r="ADP237" s="21"/>
      <c r="ADQ237" s="21"/>
      <c r="ADR237" s="21"/>
      <c r="ADS237" s="21"/>
      <c r="ADT237" s="21"/>
      <c r="ADU237" s="21"/>
      <c r="ADV237" s="21"/>
      <c r="ADW237" s="21"/>
      <c r="ADX237" s="21"/>
      <c r="ADY237" s="21"/>
      <c r="ADZ237" s="21"/>
      <c r="AEA237" s="21"/>
      <c r="AEB237" s="21"/>
      <c r="AEC237" s="21"/>
      <c r="AED237" s="21"/>
      <c r="AEE237" s="21"/>
      <c r="AEF237" s="21"/>
      <c r="AEG237" s="21"/>
      <c r="AEH237" s="21"/>
      <c r="AEI237" s="21"/>
      <c r="AEJ237" s="21"/>
      <c r="AEK237" s="21"/>
      <c r="AEL237" s="21"/>
      <c r="AEM237" s="21"/>
      <c r="AEN237" s="21"/>
      <c r="AEO237" s="21"/>
      <c r="AEP237" s="21"/>
      <c r="AEQ237" s="21"/>
      <c r="AER237" s="21"/>
      <c r="AES237" s="21"/>
      <c r="AET237" s="21"/>
      <c r="AEU237" s="21"/>
      <c r="AEV237" s="21"/>
      <c r="AEW237" s="21"/>
      <c r="AEX237" s="21"/>
      <c r="AEY237" s="21"/>
      <c r="AEZ237" s="21"/>
      <c r="AFA237" s="21"/>
      <c r="AFB237" s="21"/>
      <c r="AFC237" s="21"/>
      <c r="AFD237" s="21"/>
      <c r="AFE237" s="21"/>
      <c r="AFF237" s="21"/>
      <c r="AFG237" s="21"/>
      <c r="AFH237" s="21"/>
      <c r="AFI237" s="21"/>
      <c r="AFJ237" s="21"/>
      <c r="AFK237" s="21"/>
      <c r="AFL237" s="21"/>
      <c r="AFM237" s="21"/>
      <c r="AFN237" s="21"/>
      <c r="AFO237" s="21"/>
      <c r="AFP237" s="21"/>
      <c r="AFQ237" s="21"/>
      <c r="AFR237" s="21"/>
      <c r="AFS237" s="21"/>
      <c r="AFT237" s="21"/>
      <c r="AFU237" s="21"/>
      <c r="AFV237" s="21"/>
      <c r="AFW237" s="21"/>
      <c r="AFX237" s="21"/>
      <c r="AFY237" s="21"/>
      <c r="AFZ237" s="21"/>
      <c r="AGA237" s="21"/>
      <c r="AGB237" s="21"/>
      <c r="AGC237" s="21"/>
      <c r="AGD237" s="21"/>
      <c r="AGE237" s="21"/>
      <c r="AGF237" s="21"/>
      <c r="AGG237" s="21"/>
      <c r="AGH237" s="21"/>
      <c r="AGI237" s="21"/>
      <c r="AGJ237" s="21"/>
      <c r="AGK237" s="21"/>
      <c r="AGL237" s="21"/>
      <c r="AGM237" s="21"/>
      <c r="AGN237" s="21"/>
      <c r="AGO237" s="21"/>
      <c r="AGP237" s="21"/>
      <c r="AGQ237" s="21"/>
      <c r="AGR237" s="21"/>
      <c r="AGS237" s="21"/>
      <c r="AGT237" s="21"/>
      <c r="AGU237" s="21"/>
      <c r="AGV237" s="21"/>
      <c r="AGW237" s="21"/>
      <c r="AGX237" s="21"/>
      <c r="AGY237" s="21"/>
      <c r="AGZ237" s="21"/>
      <c r="AHA237" s="21"/>
      <c r="AHB237" s="21"/>
      <c r="AHC237" s="21"/>
      <c r="AHD237" s="21"/>
      <c r="AHE237" s="21"/>
      <c r="AHF237" s="21"/>
      <c r="AHG237" s="21"/>
      <c r="AHH237" s="21"/>
      <c r="AHI237" s="21"/>
      <c r="AHJ237" s="21"/>
      <c r="AHK237" s="21"/>
      <c r="AHL237" s="21"/>
      <c r="AHM237" s="21"/>
      <c r="AHN237" s="21"/>
      <c r="AHO237" s="21"/>
      <c r="AHP237" s="21"/>
      <c r="AHQ237" s="21"/>
      <c r="AHR237" s="21"/>
      <c r="AHS237" s="21"/>
      <c r="AHT237" s="21"/>
      <c r="AHU237" s="21"/>
      <c r="AHV237" s="21"/>
      <c r="AHW237" s="21"/>
      <c r="AHX237" s="21"/>
      <c r="AHY237" s="21"/>
      <c r="AHZ237" s="21"/>
      <c r="AIA237" s="21"/>
      <c r="AIB237" s="21"/>
      <c r="AIC237" s="21"/>
      <c r="AID237" s="21"/>
      <c r="AIE237" s="21"/>
      <c r="AIF237" s="21"/>
      <c r="AIG237" s="21"/>
      <c r="AIH237" s="21"/>
      <c r="AII237" s="21"/>
      <c r="AIJ237" s="21"/>
      <c r="AIK237" s="21"/>
      <c r="AIL237" s="21"/>
      <c r="AIM237" s="21"/>
      <c r="AIN237" s="21"/>
      <c r="AIO237" s="21"/>
      <c r="AIP237" s="21"/>
      <c r="AIQ237" s="21"/>
      <c r="AIR237" s="21"/>
      <c r="AIS237" s="21"/>
      <c r="AIT237" s="21"/>
      <c r="AIU237" s="21"/>
      <c r="AIV237" s="21"/>
      <c r="AIW237" s="21"/>
      <c r="AIX237" s="21"/>
      <c r="AIY237" s="21"/>
      <c r="AIZ237" s="21"/>
      <c r="AJA237" s="21"/>
      <c r="AJB237" s="21"/>
      <c r="AJC237" s="21"/>
      <c r="AJD237" s="21"/>
      <c r="AJE237" s="21"/>
      <c r="AJF237" s="21"/>
      <c r="AJG237" s="21"/>
      <c r="AJH237" s="21"/>
      <c r="AJI237" s="21"/>
      <c r="AJJ237" s="21"/>
      <c r="AJK237" s="21"/>
      <c r="AJL237" s="21"/>
      <c r="AJM237" s="21"/>
      <c r="AJN237" s="21"/>
      <c r="AJO237" s="21"/>
      <c r="AJP237" s="21"/>
      <c r="AJQ237" s="21"/>
      <c r="AJR237" s="21"/>
      <c r="AJS237" s="21"/>
      <c r="AJT237" s="21"/>
      <c r="AJU237" s="21"/>
      <c r="AJV237" s="21"/>
      <c r="AJW237" s="21"/>
      <c r="AJX237" s="21"/>
      <c r="AJY237" s="21"/>
      <c r="AJZ237" s="21"/>
      <c r="AKA237" s="21"/>
      <c r="AKB237" s="21"/>
      <c r="AKC237" s="21"/>
      <c r="AKD237" s="21"/>
      <c r="AKE237" s="21"/>
      <c r="AKF237" s="21"/>
      <c r="AKG237" s="21"/>
      <c r="AKH237" s="21"/>
      <c r="AKI237" s="21"/>
      <c r="AKJ237" s="21"/>
      <c r="AKK237" s="21"/>
      <c r="AKL237" s="21"/>
      <c r="AKM237" s="21"/>
      <c r="AKN237" s="21"/>
      <c r="AKO237" s="21"/>
      <c r="AKP237" s="21"/>
      <c r="AKQ237" s="21"/>
      <c r="AKR237" s="21"/>
      <c r="AKS237" s="21"/>
      <c r="AKT237" s="21"/>
      <c r="AKU237" s="21"/>
      <c r="AKV237" s="21"/>
      <c r="AKW237" s="21"/>
      <c r="AKX237" s="21"/>
      <c r="AKY237" s="21"/>
      <c r="AKZ237" s="21"/>
      <c r="ALA237" s="21"/>
      <c r="ALB237" s="21"/>
      <c r="ALC237" s="21"/>
      <c r="ALD237" s="21"/>
      <c r="ALE237" s="21"/>
      <c r="ALF237" s="21"/>
      <c r="ALG237" s="21"/>
      <c r="ALH237" s="21"/>
      <c r="ALI237" s="21"/>
      <c r="ALJ237" s="21"/>
      <c r="ALK237" s="21"/>
      <c r="ALL237" s="21"/>
      <c r="ALM237" s="21"/>
      <c r="ALN237" s="21"/>
      <c r="ALO237" s="21"/>
      <c r="ALP237" s="21"/>
      <c r="ALQ237" s="21"/>
      <c r="ALR237" s="21"/>
      <c r="ALS237" s="21"/>
      <c r="ALT237" s="21"/>
      <c r="ALU237" s="21"/>
      <c r="ALV237" s="21"/>
      <c r="ALW237" s="21"/>
      <c r="ALX237" s="21"/>
      <c r="ALY237" s="21"/>
      <c r="ALZ237" s="21"/>
      <c r="AMA237" s="21"/>
      <c r="AMB237" s="21"/>
      <c r="AMC237" s="21"/>
      <c r="AMD237" s="21"/>
      <c r="AME237" s="21"/>
      <c r="AMF237" s="21"/>
      <c r="AMG237" s="21"/>
      <c r="AMH237" s="21"/>
      <c r="AMI237" s="21"/>
      <c r="AMJ237" s="21"/>
    </row>
    <row r="238" spans="1:1024" ht="13.7" customHeight="1" x14ac:dyDescent="0.25">
      <c r="A238" s="27">
        <v>149</v>
      </c>
      <c r="B238" s="20" t="s">
        <v>621</v>
      </c>
      <c r="C238" s="20" t="s">
        <v>552</v>
      </c>
      <c r="D238" s="21" t="s">
        <v>622</v>
      </c>
      <c r="E238" s="35">
        <f>IF(ISNUMBER(SEARCH("_25",D238)), 1, 0)</f>
        <v>1</v>
      </c>
      <c r="F238" s="22" t="s">
        <v>554</v>
      </c>
      <c r="G238" s="22" t="s">
        <v>623</v>
      </c>
      <c r="H238" s="22">
        <v>2018</v>
      </c>
      <c r="I238" s="22" t="s">
        <v>2587</v>
      </c>
      <c r="J238" s="22" t="s">
        <v>556</v>
      </c>
      <c r="K238" s="22" t="s">
        <v>2589</v>
      </c>
      <c r="L238" s="22" t="s">
        <v>2674</v>
      </c>
      <c r="M238" s="22" t="s">
        <v>2590</v>
      </c>
      <c r="N238" s="22" t="s">
        <v>107</v>
      </c>
      <c r="O238" s="22" t="s">
        <v>52</v>
      </c>
      <c r="P238" s="22" t="s">
        <v>52</v>
      </c>
      <c r="Q238" s="22" t="s">
        <v>2111</v>
      </c>
      <c r="R238" s="22" t="s">
        <v>2112</v>
      </c>
      <c r="S238" s="22">
        <v>4674</v>
      </c>
      <c r="T238" s="22" t="s">
        <v>55</v>
      </c>
      <c r="U238" s="22" t="s">
        <v>56</v>
      </c>
      <c r="V238" s="22" t="s">
        <v>2114</v>
      </c>
      <c r="W238" s="22" t="s">
        <v>2115</v>
      </c>
      <c r="X238" s="22" t="s">
        <v>2112</v>
      </c>
      <c r="Y238" s="22" t="s">
        <v>57</v>
      </c>
      <c r="Z238" s="22" t="s">
        <v>58</v>
      </c>
      <c r="AA238" s="22" t="s">
        <v>2060</v>
      </c>
      <c r="AB238" s="22" t="s">
        <v>2320</v>
      </c>
      <c r="AG238" s="22" t="s">
        <v>2582</v>
      </c>
      <c r="AI238" s="23" t="s">
        <v>60</v>
      </c>
      <c r="AJ238" s="23" t="s">
        <v>60</v>
      </c>
      <c r="AU238" s="24" t="str">
        <f>VLOOKUP(J238,COD!$B$4:$D$22,3,FALSE())</f>
        <v>012</v>
      </c>
      <c r="AV238" s="25" t="str">
        <f>VLOOKUP(Y238,COD!$B$42:$D$53,3,FALSE())</f>
        <v>006</v>
      </c>
      <c r="AW238" s="25" t="str">
        <f>VLOOKUP(Z238,COD!$B$26:$D$38,3,FALSE())</f>
        <v>012</v>
      </c>
      <c r="AX238" s="25" t="str">
        <f>VLOOKUP(AA238,COD!$B$57:$D$64,3,FALSE())</f>
        <v>001</v>
      </c>
      <c r="AY238" s="25" t="str">
        <f>VLOOKUP(AI238,COD!$B$69:$D$97,3,FALSE())</f>
        <v>004</v>
      </c>
      <c r="AZ238" s="25" t="str">
        <f>VLOOKUP(AJ238,COD!$B$69:$D$97,3,FALSE())</f>
        <v>004</v>
      </c>
    </row>
    <row r="239" spans="1:1024" ht="13.7" customHeight="1" x14ac:dyDescent="0.25">
      <c r="A239" s="27">
        <v>151</v>
      </c>
      <c r="B239" s="20" t="s">
        <v>655</v>
      </c>
      <c r="C239" s="20" t="s">
        <v>552</v>
      </c>
      <c r="D239" s="21" t="s">
        <v>656</v>
      </c>
      <c r="E239" s="35">
        <f>IF(ISNUMBER(SEARCH("_25",D239)), 1, 0)</f>
        <v>1</v>
      </c>
      <c r="F239" s="22" t="s">
        <v>554</v>
      </c>
      <c r="G239" s="22" t="s">
        <v>657</v>
      </c>
      <c r="H239" s="22">
        <v>2018</v>
      </c>
      <c r="I239" s="22" t="s">
        <v>2587</v>
      </c>
      <c r="J239" s="22" t="s">
        <v>556</v>
      </c>
      <c r="K239" s="22" t="s">
        <v>2589</v>
      </c>
      <c r="L239" s="22" t="s">
        <v>2676</v>
      </c>
      <c r="M239" s="22" t="s">
        <v>2590</v>
      </c>
      <c r="N239" s="22" t="s">
        <v>107</v>
      </c>
      <c r="O239" s="22" t="s">
        <v>52</v>
      </c>
      <c r="P239" s="22" t="s">
        <v>52</v>
      </c>
      <c r="Q239" s="22" t="s">
        <v>2111</v>
      </c>
      <c r="R239" s="22" t="s">
        <v>2112</v>
      </c>
      <c r="S239" s="22">
        <v>4674</v>
      </c>
      <c r="T239" s="22" t="s">
        <v>55</v>
      </c>
      <c r="U239" s="22" t="s">
        <v>56</v>
      </c>
      <c r="V239" s="22" t="s">
        <v>2114</v>
      </c>
      <c r="W239" s="22" t="s">
        <v>2115</v>
      </c>
      <c r="X239" s="22" t="s">
        <v>2112</v>
      </c>
      <c r="Y239" s="22" t="s">
        <v>57</v>
      </c>
      <c r="Z239" s="22" t="s">
        <v>58</v>
      </c>
      <c r="AA239" s="22" t="s">
        <v>2060</v>
      </c>
      <c r="AB239" s="22" t="s">
        <v>2166</v>
      </c>
      <c r="AG239" s="22" t="s">
        <v>2582</v>
      </c>
      <c r="AI239" s="23" t="s">
        <v>60</v>
      </c>
      <c r="AJ239" s="23" t="s">
        <v>60</v>
      </c>
      <c r="AU239" s="24" t="str">
        <f>VLOOKUP(J239,COD!$B$4:$D$22,3,FALSE())</f>
        <v>012</v>
      </c>
      <c r="AV239" s="25" t="str">
        <f>VLOOKUP(Y239,COD!$B$42:$D$53,3,FALSE())</f>
        <v>006</v>
      </c>
      <c r="AW239" s="25" t="str">
        <f>VLOOKUP(Z239,COD!$B$26:$D$38,3,FALSE())</f>
        <v>012</v>
      </c>
      <c r="AX239" s="25" t="str">
        <f>VLOOKUP(AA239,COD!$B$57:$D$64,3,FALSE())</f>
        <v>001</v>
      </c>
      <c r="AY239" s="25" t="str">
        <f>VLOOKUP(AI239,COD!$B$69:$D$97,3,FALSE())</f>
        <v>004</v>
      </c>
      <c r="AZ239" s="25" t="str">
        <f>VLOOKUP(AJ239,COD!$B$69:$D$97,3,FALSE())</f>
        <v>004</v>
      </c>
    </row>
    <row r="240" spans="1:1024" ht="13.7" customHeight="1" x14ac:dyDescent="0.25">
      <c r="A240" s="27">
        <v>152</v>
      </c>
      <c r="B240" s="20" t="s">
        <v>658</v>
      </c>
      <c r="C240" s="20" t="s">
        <v>552</v>
      </c>
      <c r="D240" s="21" t="s">
        <v>659</v>
      </c>
      <c r="E240" s="35">
        <f>IF(ISNUMBER(SEARCH("_25",D240)), 1, 0)</f>
        <v>1</v>
      </c>
      <c r="F240" s="22" t="s">
        <v>554</v>
      </c>
      <c r="G240" s="22" t="s">
        <v>660</v>
      </c>
      <c r="H240" s="22">
        <v>2018</v>
      </c>
      <c r="I240" s="22" t="s">
        <v>2587</v>
      </c>
      <c r="J240" s="22" t="s">
        <v>556</v>
      </c>
      <c r="K240" s="22" t="s">
        <v>2589</v>
      </c>
      <c r="L240" s="22" t="s">
        <v>2677</v>
      </c>
      <c r="M240" s="22" t="s">
        <v>2590</v>
      </c>
      <c r="N240" s="22" t="s">
        <v>107</v>
      </c>
      <c r="O240" s="22" t="s">
        <v>52</v>
      </c>
      <c r="P240" s="22" t="s">
        <v>52</v>
      </c>
      <c r="Q240" s="22" t="s">
        <v>2111</v>
      </c>
      <c r="R240" s="22" t="s">
        <v>2112</v>
      </c>
      <c r="S240" s="22">
        <v>4674</v>
      </c>
      <c r="T240" s="22" t="s">
        <v>55</v>
      </c>
      <c r="U240" s="22" t="s">
        <v>56</v>
      </c>
      <c r="V240" s="22" t="s">
        <v>2114</v>
      </c>
      <c r="W240" s="22" t="s">
        <v>2115</v>
      </c>
      <c r="X240" s="22" t="s">
        <v>2112</v>
      </c>
      <c r="Y240" s="22" t="s">
        <v>57</v>
      </c>
      <c r="Z240" s="22" t="s">
        <v>58</v>
      </c>
      <c r="AA240" s="22" t="s">
        <v>2060</v>
      </c>
      <c r="AB240" s="22" t="s">
        <v>2167</v>
      </c>
      <c r="AG240" s="22" t="s">
        <v>2582</v>
      </c>
      <c r="AI240" s="23" t="s">
        <v>60</v>
      </c>
      <c r="AJ240" s="23" t="s">
        <v>60</v>
      </c>
      <c r="AU240" s="24" t="str">
        <f>VLOOKUP(J240,COD!$B$4:$D$22,3,FALSE())</f>
        <v>012</v>
      </c>
      <c r="AV240" s="25" t="str">
        <f>VLOOKUP(Y240,COD!$B$42:$D$53,3,FALSE())</f>
        <v>006</v>
      </c>
      <c r="AW240" s="25" t="str">
        <f>VLOOKUP(Z240,COD!$B$26:$D$38,3,FALSE())</f>
        <v>012</v>
      </c>
      <c r="AX240" s="25" t="str">
        <f>VLOOKUP(AA240,COD!$B$57:$D$64,3,FALSE())</f>
        <v>001</v>
      </c>
      <c r="AY240" s="25" t="str">
        <f>VLOOKUP(AI240,COD!$B$69:$D$97,3,FALSE())</f>
        <v>004</v>
      </c>
      <c r="AZ240" s="25" t="str">
        <f>VLOOKUP(AJ240,COD!$B$69:$D$97,3,FALSE())</f>
        <v>004</v>
      </c>
    </row>
    <row r="241" spans="1:52" ht="13.7" customHeight="1" x14ac:dyDescent="0.25">
      <c r="A241" s="27">
        <v>153</v>
      </c>
      <c r="B241" s="20" t="s">
        <v>661</v>
      </c>
      <c r="C241" s="20" t="s">
        <v>552</v>
      </c>
      <c r="D241" s="21" t="s">
        <v>662</v>
      </c>
      <c r="E241" s="35">
        <f>IF(ISNUMBER(SEARCH("_25",D241)), 1, 0)</f>
        <v>1</v>
      </c>
      <c r="F241" s="22" t="s">
        <v>554</v>
      </c>
      <c r="G241" s="22" t="s">
        <v>663</v>
      </c>
      <c r="H241" s="22">
        <v>2018</v>
      </c>
      <c r="I241" s="22" t="s">
        <v>2587</v>
      </c>
      <c r="J241" s="22" t="s">
        <v>556</v>
      </c>
      <c r="K241" s="22" t="s">
        <v>2678</v>
      </c>
      <c r="L241" s="22" t="s">
        <v>2679</v>
      </c>
      <c r="M241" s="22" t="s">
        <v>2590</v>
      </c>
      <c r="N241" s="22" t="s">
        <v>107</v>
      </c>
      <c r="O241" s="22" t="s">
        <v>52</v>
      </c>
      <c r="P241" s="22" t="s">
        <v>52</v>
      </c>
      <c r="Q241" s="22" t="s">
        <v>2111</v>
      </c>
      <c r="R241" s="22" t="s">
        <v>2112</v>
      </c>
      <c r="S241" s="22">
        <v>4674</v>
      </c>
      <c r="T241" s="22" t="s">
        <v>55</v>
      </c>
      <c r="U241" s="22" t="s">
        <v>56</v>
      </c>
      <c r="V241" s="22" t="s">
        <v>2114</v>
      </c>
      <c r="W241" s="22" t="s">
        <v>2115</v>
      </c>
      <c r="X241" s="22" t="s">
        <v>2112</v>
      </c>
      <c r="Y241" s="22" t="s">
        <v>57</v>
      </c>
      <c r="Z241" s="22" t="s">
        <v>58</v>
      </c>
      <c r="AA241" s="22" t="s">
        <v>2060</v>
      </c>
      <c r="AB241" s="22" t="s">
        <v>2168</v>
      </c>
      <c r="AG241" s="22" t="s">
        <v>2582</v>
      </c>
      <c r="AI241" s="23" t="s">
        <v>60</v>
      </c>
      <c r="AJ241" s="23" t="s">
        <v>60</v>
      </c>
      <c r="AU241" s="24" t="str">
        <f>VLOOKUP(J241,COD!$B$4:$D$22,3,FALSE())</f>
        <v>012</v>
      </c>
      <c r="AV241" s="25" t="str">
        <f>VLOOKUP(Y241,COD!$B$42:$D$53,3,FALSE())</f>
        <v>006</v>
      </c>
      <c r="AW241" s="25" t="str">
        <f>VLOOKUP(Z241,COD!$B$26:$D$38,3,FALSE())</f>
        <v>012</v>
      </c>
      <c r="AX241" s="25" t="str">
        <f>VLOOKUP(AA241,COD!$B$57:$D$64,3,FALSE())</f>
        <v>001</v>
      </c>
      <c r="AY241" s="25" t="str">
        <f>VLOOKUP(AI241,COD!$B$69:$D$97,3,FALSE())</f>
        <v>004</v>
      </c>
      <c r="AZ241" s="41" t="str">
        <f>VLOOKUP(AJ241,COD!$B$69:$D$97,3,FALSE())</f>
        <v>004</v>
      </c>
    </row>
    <row r="242" spans="1:52" ht="13.7" customHeight="1" x14ac:dyDescent="0.25">
      <c r="A242" s="27">
        <v>156</v>
      </c>
      <c r="B242" s="20" t="s">
        <v>686</v>
      </c>
      <c r="C242" s="20" t="s">
        <v>675</v>
      </c>
      <c r="D242" s="21" t="s">
        <v>687</v>
      </c>
      <c r="E242" s="35">
        <f>IF(ISNUMBER(SEARCH("_25",D242)), 1, 0)</f>
        <v>1</v>
      </c>
      <c r="F242" s="22" t="s">
        <v>677</v>
      </c>
      <c r="G242" s="22" t="s">
        <v>688</v>
      </c>
      <c r="H242" s="22">
        <v>2018</v>
      </c>
      <c r="I242" s="22" t="s">
        <v>2587</v>
      </c>
      <c r="J242" s="22" t="s">
        <v>67</v>
      </c>
      <c r="K242" s="22" t="s">
        <v>2589</v>
      </c>
      <c r="L242" s="22" t="s">
        <v>689</v>
      </c>
      <c r="M242" s="22" t="s">
        <v>2590</v>
      </c>
      <c r="N242" s="22" t="s">
        <v>107</v>
      </c>
      <c r="O242" s="22" t="s">
        <v>52</v>
      </c>
      <c r="P242" s="22" t="s">
        <v>52</v>
      </c>
      <c r="Q242" s="22" t="s">
        <v>2111</v>
      </c>
      <c r="R242" s="22" t="s">
        <v>2112</v>
      </c>
      <c r="S242" s="22">
        <v>4674</v>
      </c>
      <c r="T242" s="22" t="s">
        <v>55</v>
      </c>
      <c r="U242" s="22" t="s">
        <v>56</v>
      </c>
      <c r="V242" s="22" t="s">
        <v>2114</v>
      </c>
      <c r="W242" s="22" t="s">
        <v>2115</v>
      </c>
      <c r="X242" s="22" t="s">
        <v>2112</v>
      </c>
      <c r="Y242" s="22" t="s">
        <v>57</v>
      </c>
      <c r="Z242" s="22" t="s">
        <v>58</v>
      </c>
      <c r="AA242" s="22" t="s">
        <v>2060</v>
      </c>
      <c r="AB242" s="22" t="s">
        <v>2169</v>
      </c>
      <c r="AG242" s="22" t="s">
        <v>2117</v>
      </c>
      <c r="AI242" s="23" t="s">
        <v>60</v>
      </c>
      <c r="AJ242" s="23" t="s">
        <v>60</v>
      </c>
      <c r="AU242" s="24" t="str">
        <f>VLOOKUP(J242,COD!$B$4:$D$22,3,FALSE())</f>
        <v>016</v>
      </c>
      <c r="AV242" s="25" t="str">
        <f>VLOOKUP(Y242,COD!$B$42:$D$53,3,FALSE())</f>
        <v>006</v>
      </c>
      <c r="AW242" s="25" t="str">
        <f>VLOOKUP(Z242,COD!$B$26:$D$38,3,FALSE())</f>
        <v>012</v>
      </c>
      <c r="AX242" s="25" t="str">
        <f>VLOOKUP(AA242,COD!$B$57:$D$64,3,FALSE())</f>
        <v>001</v>
      </c>
      <c r="AY242" s="25" t="str">
        <f>VLOOKUP(AI242,COD!$B$69:$D$97,3,FALSE())</f>
        <v>004</v>
      </c>
      <c r="AZ242" s="25" t="str">
        <f>VLOOKUP(AJ242,COD!$B$69:$D$97,3,FALSE())</f>
        <v>004</v>
      </c>
    </row>
    <row r="243" spans="1:52" ht="13.7" customHeight="1" x14ac:dyDescent="0.25">
      <c r="A243" s="27">
        <v>157</v>
      </c>
      <c r="B243" s="20" t="s">
        <v>690</v>
      </c>
      <c r="C243" s="20" t="s">
        <v>675</v>
      </c>
      <c r="D243" s="21" t="s">
        <v>691</v>
      </c>
      <c r="E243" s="35">
        <f>IF(ISNUMBER(SEARCH("_25",D243)), 1, 0)</f>
        <v>1</v>
      </c>
      <c r="F243" s="22" t="s">
        <v>677</v>
      </c>
      <c r="G243" s="22" t="s">
        <v>692</v>
      </c>
      <c r="H243" s="22">
        <v>2018</v>
      </c>
      <c r="I243" s="22" t="s">
        <v>2587</v>
      </c>
      <c r="J243" s="22" t="s">
        <v>67</v>
      </c>
      <c r="K243" s="22" t="s">
        <v>2589</v>
      </c>
      <c r="L243" s="22" t="s">
        <v>2682</v>
      </c>
      <c r="M243" s="22" t="s">
        <v>2590</v>
      </c>
      <c r="N243" s="22" t="s">
        <v>107</v>
      </c>
      <c r="O243" s="22" t="s">
        <v>52</v>
      </c>
      <c r="P243" s="22" t="s">
        <v>52</v>
      </c>
      <c r="Q243" s="22" t="s">
        <v>2111</v>
      </c>
      <c r="R243" s="22" t="s">
        <v>2112</v>
      </c>
      <c r="S243" s="22">
        <v>4674</v>
      </c>
      <c r="T243" s="22" t="s">
        <v>55</v>
      </c>
      <c r="U243" s="22" t="s">
        <v>56</v>
      </c>
      <c r="V243" s="22" t="s">
        <v>2114</v>
      </c>
      <c r="W243" s="22" t="s">
        <v>2115</v>
      </c>
      <c r="X243" s="22" t="s">
        <v>2112</v>
      </c>
      <c r="Y243" s="22" t="s">
        <v>57</v>
      </c>
      <c r="Z243" s="22" t="s">
        <v>58</v>
      </c>
      <c r="AA243" s="22" t="s">
        <v>2060</v>
      </c>
      <c r="AB243" s="22" t="s">
        <v>2170</v>
      </c>
      <c r="AG243" s="22" t="s">
        <v>2117</v>
      </c>
      <c r="AI243" s="23" t="s">
        <v>60</v>
      </c>
      <c r="AJ243" s="23" t="s">
        <v>60</v>
      </c>
      <c r="AU243" s="24" t="str">
        <f>VLOOKUP(J243,COD!$B$4:$D$22,3,FALSE())</f>
        <v>016</v>
      </c>
      <c r="AV243" s="25" t="str">
        <f>VLOOKUP(Y243,COD!$B$42:$D$53,3,FALSE())</f>
        <v>006</v>
      </c>
      <c r="AW243" s="25" t="str">
        <f>VLOOKUP(Z243,COD!$B$26:$D$38,3,FALSE())</f>
        <v>012</v>
      </c>
      <c r="AX243" s="25" t="str">
        <f>VLOOKUP(AA243,COD!$B$57:$D$64,3,FALSE())</f>
        <v>001</v>
      </c>
      <c r="AY243" s="25" t="str">
        <f>VLOOKUP(AI243,COD!$B$69:$D$97,3,FALSE())</f>
        <v>004</v>
      </c>
      <c r="AZ243" s="25" t="str">
        <f>VLOOKUP(AJ243,COD!$B$69:$D$97,3,FALSE())</f>
        <v>004</v>
      </c>
    </row>
    <row r="244" spans="1:52" ht="13.7" customHeight="1" x14ac:dyDescent="0.25">
      <c r="A244" s="27">
        <v>163</v>
      </c>
      <c r="B244" s="20" t="s">
        <v>693</v>
      </c>
      <c r="C244" s="20" t="s">
        <v>675</v>
      </c>
      <c r="D244" s="21" t="s">
        <v>694</v>
      </c>
      <c r="E244" s="35">
        <f>IF(ISNUMBER(SEARCH("_25",D244)), 1, 0)</f>
        <v>1</v>
      </c>
      <c r="F244" s="22" t="s">
        <v>677</v>
      </c>
      <c r="G244" s="22" t="s">
        <v>695</v>
      </c>
      <c r="H244" s="22">
        <v>2018</v>
      </c>
      <c r="I244" s="22" t="s">
        <v>2587</v>
      </c>
      <c r="J244" s="22" t="s">
        <v>67</v>
      </c>
      <c r="K244" s="22" t="s">
        <v>2589</v>
      </c>
      <c r="L244" s="22" t="s">
        <v>2688</v>
      </c>
      <c r="M244" s="22" t="s">
        <v>2590</v>
      </c>
      <c r="N244" s="22" t="s">
        <v>107</v>
      </c>
      <c r="O244" s="22" t="s">
        <v>52</v>
      </c>
      <c r="P244" s="22" t="s">
        <v>52</v>
      </c>
      <c r="Q244" s="22" t="s">
        <v>2111</v>
      </c>
      <c r="R244" s="22" t="s">
        <v>2112</v>
      </c>
      <c r="S244" s="22">
        <v>4674</v>
      </c>
      <c r="T244" s="22" t="s">
        <v>55</v>
      </c>
      <c r="U244" s="22" t="s">
        <v>56</v>
      </c>
      <c r="V244" s="22" t="s">
        <v>2114</v>
      </c>
      <c r="W244" s="22" t="s">
        <v>2115</v>
      </c>
      <c r="X244" s="22" t="s">
        <v>2112</v>
      </c>
      <c r="Y244" s="22" t="s">
        <v>57</v>
      </c>
      <c r="Z244" s="22" t="s">
        <v>58</v>
      </c>
      <c r="AA244" s="22" t="s">
        <v>2060</v>
      </c>
      <c r="AB244" s="22" t="s">
        <v>2171</v>
      </c>
      <c r="AG244" s="22" t="s">
        <v>2117</v>
      </c>
      <c r="AI244" s="23" t="s">
        <v>60</v>
      </c>
      <c r="AJ244" s="23" t="s">
        <v>60</v>
      </c>
      <c r="AU244" s="24" t="str">
        <f>VLOOKUP(J244,COD!$B$4:$D$22,3,FALSE())</f>
        <v>016</v>
      </c>
      <c r="AV244" s="25" t="str">
        <f>VLOOKUP(Y244,COD!$B$42:$D$53,3,FALSE())</f>
        <v>006</v>
      </c>
      <c r="AW244" s="25" t="str">
        <f>VLOOKUP(Z244,COD!$B$26:$D$38,3,FALSE())</f>
        <v>012</v>
      </c>
      <c r="AX244" s="25" t="str">
        <f>VLOOKUP(AA244,COD!$B$57:$D$64,3,FALSE())</f>
        <v>001</v>
      </c>
      <c r="AY244" s="25" t="str">
        <f>VLOOKUP(AI244,COD!$B$69:$D$97,3,FALSE())</f>
        <v>004</v>
      </c>
      <c r="AZ244" s="25" t="str">
        <f>VLOOKUP(AJ244,COD!$B$69:$D$97,3,FALSE())</f>
        <v>004</v>
      </c>
    </row>
    <row r="245" spans="1:52" ht="13.7" customHeight="1" x14ac:dyDescent="0.25">
      <c r="A245" s="27">
        <v>164</v>
      </c>
      <c r="B245" s="20" t="s">
        <v>704</v>
      </c>
      <c r="C245" s="20" t="s">
        <v>675</v>
      </c>
      <c r="D245" s="21" t="s">
        <v>705</v>
      </c>
      <c r="E245" s="35">
        <f>IF(ISNUMBER(SEARCH("_25",D245)), 1, 0)</f>
        <v>1</v>
      </c>
      <c r="F245" s="22" t="s">
        <v>677</v>
      </c>
      <c r="G245" s="22" t="s">
        <v>706</v>
      </c>
      <c r="H245" s="22">
        <v>2018</v>
      </c>
      <c r="I245" s="22" t="s">
        <v>2587</v>
      </c>
      <c r="J245" s="22" t="s">
        <v>67</v>
      </c>
      <c r="K245" s="22" t="s">
        <v>2589</v>
      </c>
      <c r="L245" s="22" t="s">
        <v>2689</v>
      </c>
      <c r="M245" s="22" t="s">
        <v>2590</v>
      </c>
      <c r="N245" s="22" t="s">
        <v>107</v>
      </c>
      <c r="O245" s="22" t="s">
        <v>52</v>
      </c>
      <c r="P245" s="22" t="s">
        <v>52</v>
      </c>
      <c r="Q245" s="22" t="s">
        <v>2111</v>
      </c>
      <c r="R245" s="22" t="s">
        <v>2112</v>
      </c>
      <c r="S245" s="22">
        <v>4674</v>
      </c>
      <c r="T245" s="22" t="s">
        <v>55</v>
      </c>
      <c r="U245" s="22" t="s">
        <v>56</v>
      </c>
      <c r="V245" s="22" t="s">
        <v>2114</v>
      </c>
      <c r="W245" s="22" t="s">
        <v>2115</v>
      </c>
      <c r="X245" s="22" t="s">
        <v>2112</v>
      </c>
      <c r="Y245" s="22" t="s">
        <v>57</v>
      </c>
      <c r="Z245" s="22" t="s">
        <v>58</v>
      </c>
      <c r="AA245" s="22" t="s">
        <v>2060</v>
      </c>
      <c r="AB245" s="22" t="s">
        <v>2172</v>
      </c>
      <c r="AG245" s="22" t="s">
        <v>2117</v>
      </c>
      <c r="AI245" s="23" t="s">
        <v>60</v>
      </c>
      <c r="AJ245" s="23" t="s">
        <v>60</v>
      </c>
      <c r="AU245" s="24" t="str">
        <f>VLOOKUP(J245,COD!$B$4:$D$22,3,FALSE())</f>
        <v>016</v>
      </c>
      <c r="AV245" s="25" t="str">
        <f>VLOOKUP(Y245,COD!$B$42:$D$53,3,FALSE())</f>
        <v>006</v>
      </c>
      <c r="AW245" s="25" t="str">
        <f>VLOOKUP(Z245,COD!$B$26:$D$38,3,FALSE())</f>
        <v>012</v>
      </c>
      <c r="AX245" s="25" t="str">
        <f>VLOOKUP(AA245,COD!$B$57:$D$64,3,FALSE())</f>
        <v>001</v>
      </c>
      <c r="AY245" s="25" t="str">
        <f>VLOOKUP(AI245,COD!$B$69:$D$97,3,FALSE())</f>
        <v>004</v>
      </c>
      <c r="AZ245" s="25" t="str">
        <f>VLOOKUP(AJ245,COD!$B$69:$D$97,3,FALSE())</f>
        <v>004</v>
      </c>
    </row>
    <row r="246" spans="1:52" ht="13.7" customHeight="1" x14ac:dyDescent="0.25">
      <c r="A246" s="27">
        <v>166</v>
      </c>
      <c r="B246" s="20" t="s">
        <v>707</v>
      </c>
      <c r="C246" s="20" t="s">
        <v>675</v>
      </c>
      <c r="D246" s="21" t="s">
        <v>708</v>
      </c>
      <c r="E246" s="35">
        <f>IF(ISNUMBER(SEARCH("_25",D246)), 1, 0)</f>
        <v>1</v>
      </c>
      <c r="F246" s="22" t="s">
        <v>677</v>
      </c>
      <c r="G246" s="22" t="s">
        <v>709</v>
      </c>
      <c r="H246" s="22">
        <v>2018</v>
      </c>
      <c r="I246" s="22" t="s">
        <v>2587</v>
      </c>
      <c r="J246" s="22" t="s">
        <v>67</v>
      </c>
      <c r="K246" s="22" t="s">
        <v>2589</v>
      </c>
      <c r="L246" s="22" t="s">
        <v>710</v>
      </c>
      <c r="M246" s="22" t="s">
        <v>2590</v>
      </c>
      <c r="N246" s="22" t="s">
        <v>107</v>
      </c>
      <c r="O246" s="22" t="s">
        <v>52</v>
      </c>
      <c r="P246" s="22" t="s">
        <v>52</v>
      </c>
      <c r="Q246" s="22" t="s">
        <v>2111</v>
      </c>
      <c r="R246" s="22" t="s">
        <v>2112</v>
      </c>
      <c r="S246" s="22">
        <v>4674</v>
      </c>
      <c r="T246" s="22" t="s">
        <v>55</v>
      </c>
      <c r="U246" s="22" t="s">
        <v>56</v>
      </c>
      <c r="V246" s="22" t="s">
        <v>2114</v>
      </c>
      <c r="W246" s="22" t="s">
        <v>2115</v>
      </c>
      <c r="X246" s="22" t="s">
        <v>2112</v>
      </c>
      <c r="Y246" s="22" t="s">
        <v>57</v>
      </c>
      <c r="Z246" s="22" t="s">
        <v>58</v>
      </c>
      <c r="AA246" s="22" t="s">
        <v>2060</v>
      </c>
      <c r="AB246" s="22" t="s">
        <v>2173</v>
      </c>
      <c r="AG246" s="22" t="s">
        <v>2117</v>
      </c>
      <c r="AI246" s="23" t="s">
        <v>60</v>
      </c>
      <c r="AJ246" s="23" t="s">
        <v>60</v>
      </c>
      <c r="AU246" s="24" t="str">
        <f>VLOOKUP(J246,COD!$B$4:$D$22,3,FALSE())</f>
        <v>016</v>
      </c>
      <c r="AV246" s="25" t="str">
        <f>VLOOKUP(Y246,COD!$B$42:$D$53,3,FALSE())</f>
        <v>006</v>
      </c>
      <c r="AW246" s="25" t="str">
        <f>VLOOKUP(Z246,COD!$B$26:$D$38,3,FALSE())</f>
        <v>012</v>
      </c>
      <c r="AX246" s="25" t="str">
        <f>VLOOKUP(AA246,COD!$B$57:$D$64,3,FALSE())</f>
        <v>001</v>
      </c>
      <c r="AY246" s="25" t="str">
        <f>VLOOKUP(AI246,COD!$B$69:$D$97,3,FALSE())</f>
        <v>004</v>
      </c>
      <c r="AZ246" s="25" t="str">
        <f>VLOOKUP(AJ246,COD!$B$69:$D$97,3,FALSE())</f>
        <v>004</v>
      </c>
    </row>
    <row r="247" spans="1:52" ht="13.7" customHeight="1" x14ac:dyDescent="0.25">
      <c r="A247" s="27">
        <v>188</v>
      </c>
      <c r="B247" s="20" t="s">
        <v>737</v>
      </c>
      <c r="C247" s="20" t="s">
        <v>712</v>
      </c>
      <c r="D247" s="21" t="s">
        <v>738</v>
      </c>
      <c r="E247" s="35">
        <f>IF(ISNUMBER(SEARCH("_25",D247)), 1, 0)</f>
        <v>1</v>
      </c>
      <c r="F247" s="22" t="s">
        <v>714</v>
      </c>
      <c r="G247" s="22" t="s">
        <v>739</v>
      </c>
      <c r="H247" s="22">
        <v>2018</v>
      </c>
      <c r="I247" s="22" t="s">
        <v>2587</v>
      </c>
      <c r="J247" s="22" t="s">
        <v>716</v>
      </c>
      <c r="K247" s="22" t="s">
        <v>2613</v>
      </c>
      <c r="L247" s="22" t="s">
        <v>740</v>
      </c>
      <c r="M247" s="22" t="s">
        <v>2590</v>
      </c>
      <c r="N247" s="22" t="s">
        <v>107</v>
      </c>
      <c r="O247" s="22" t="s">
        <v>52</v>
      </c>
      <c r="P247" s="22" t="s">
        <v>52</v>
      </c>
      <c r="Q247" s="22" t="s">
        <v>2111</v>
      </c>
      <c r="R247" s="22" t="s">
        <v>2112</v>
      </c>
      <c r="S247" s="22">
        <v>4674</v>
      </c>
      <c r="T247" s="22" t="s">
        <v>55</v>
      </c>
      <c r="U247" s="22" t="s">
        <v>56</v>
      </c>
      <c r="V247" s="22" t="s">
        <v>2114</v>
      </c>
      <c r="W247" s="22" t="s">
        <v>2115</v>
      </c>
      <c r="X247" s="22" t="s">
        <v>2112</v>
      </c>
      <c r="Y247" s="22" t="s">
        <v>57</v>
      </c>
      <c r="Z247" s="22" t="s">
        <v>58</v>
      </c>
      <c r="AA247" s="22" t="s">
        <v>2060</v>
      </c>
      <c r="AB247" s="22" t="s">
        <v>2174</v>
      </c>
      <c r="AG247" s="22" t="s">
        <v>2584</v>
      </c>
      <c r="AI247" s="23" t="s">
        <v>60</v>
      </c>
      <c r="AJ247" s="23" t="s">
        <v>60</v>
      </c>
      <c r="AU247" s="24" t="str">
        <f>VLOOKUP(J247,COD!$B$4:$D$22,3,FALSE())</f>
        <v>003</v>
      </c>
      <c r="AV247" s="25" t="str">
        <f>VLOOKUP(Y247,COD!$B$42:$D$53,3,FALSE())</f>
        <v>006</v>
      </c>
      <c r="AW247" s="25" t="str">
        <f>VLOOKUP(Z247,COD!$B$26:$D$38,3,FALSE())</f>
        <v>012</v>
      </c>
      <c r="AX247" s="25" t="str">
        <f>VLOOKUP(AA247,COD!$B$57:$D$64,3,FALSE())</f>
        <v>001</v>
      </c>
      <c r="AY247" s="25" t="str">
        <f>VLOOKUP(AI247,COD!$B$69:$D$97,3,FALSE())</f>
        <v>004</v>
      </c>
      <c r="AZ247" s="25" t="str">
        <f>VLOOKUP(AJ247,COD!$B$69:$D$97,3,FALSE())</f>
        <v>004</v>
      </c>
    </row>
    <row r="248" spans="1:52" ht="13.7" customHeight="1" x14ac:dyDescent="0.25">
      <c r="A248" s="27">
        <v>189</v>
      </c>
      <c r="B248" s="20" t="s">
        <v>741</v>
      </c>
      <c r="C248" s="20" t="s">
        <v>712</v>
      </c>
      <c r="D248" s="21" t="s">
        <v>742</v>
      </c>
      <c r="E248" s="35">
        <f>IF(ISNUMBER(SEARCH("_25",D248)), 1, 0)</f>
        <v>1</v>
      </c>
      <c r="F248" s="22" t="s">
        <v>714</v>
      </c>
      <c r="G248" s="22" t="s">
        <v>743</v>
      </c>
      <c r="H248" s="22">
        <v>2018</v>
      </c>
      <c r="I248" s="22" t="s">
        <v>2587</v>
      </c>
      <c r="J248" s="22" t="s">
        <v>716</v>
      </c>
      <c r="K248" s="22" t="s">
        <v>2613</v>
      </c>
      <c r="L248" s="22" t="s">
        <v>744</v>
      </c>
      <c r="M248" s="22" t="s">
        <v>2590</v>
      </c>
      <c r="N248" s="22" t="s">
        <v>107</v>
      </c>
      <c r="O248" s="22" t="s">
        <v>52</v>
      </c>
      <c r="P248" s="22" t="s">
        <v>52</v>
      </c>
      <c r="Q248" s="22" t="s">
        <v>2111</v>
      </c>
      <c r="R248" s="22" t="s">
        <v>2112</v>
      </c>
      <c r="S248" s="22">
        <v>4674</v>
      </c>
      <c r="T248" s="22" t="s">
        <v>55</v>
      </c>
      <c r="U248" s="22" t="s">
        <v>56</v>
      </c>
      <c r="V248" s="22" t="s">
        <v>2114</v>
      </c>
      <c r="W248" s="22" t="s">
        <v>2115</v>
      </c>
      <c r="X248" s="22" t="s">
        <v>2112</v>
      </c>
      <c r="Y248" s="22" t="s">
        <v>57</v>
      </c>
      <c r="Z248" s="22" t="s">
        <v>58</v>
      </c>
      <c r="AA248" s="22" t="s">
        <v>2060</v>
      </c>
      <c r="AB248" s="22" t="s">
        <v>2175</v>
      </c>
      <c r="AG248" s="22" t="s">
        <v>2584</v>
      </c>
      <c r="AI248" s="23" t="s">
        <v>60</v>
      </c>
      <c r="AJ248" s="23" t="s">
        <v>60</v>
      </c>
      <c r="AU248" s="24" t="str">
        <f>VLOOKUP(J248,COD!$B$4:$D$22,3,FALSE())</f>
        <v>003</v>
      </c>
      <c r="AV248" s="25" t="str">
        <f>VLOOKUP(Y248,COD!$B$42:$D$53,3,FALSE())</f>
        <v>006</v>
      </c>
      <c r="AW248" s="25" t="str">
        <f>VLOOKUP(Z248,COD!$B$26:$D$38,3,FALSE())</f>
        <v>012</v>
      </c>
      <c r="AX248" s="25" t="str">
        <f>VLOOKUP(AA248,COD!$B$57:$D$64,3,FALSE())</f>
        <v>001</v>
      </c>
      <c r="AY248" s="25" t="str">
        <f>VLOOKUP(AI248,COD!$B$69:$D$97,3,FALSE())</f>
        <v>004</v>
      </c>
      <c r="AZ248" s="25" t="str">
        <f>VLOOKUP(AJ248,COD!$B$69:$D$97,3,FALSE())</f>
        <v>004</v>
      </c>
    </row>
    <row r="249" spans="1:52" ht="13.7" customHeight="1" x14ac:dyDescent="0.25">
      <c r="A249" s="27">
        <v>191</v>
      </c>
      <c r="B249" s="20" t="s">
        <v>750</v>
      </c>
      <c r="C249" s="20" t="s">
        <v>712</v>
      </c>
      <c r="D249" s="21" t="s">
        <v>751</v>
      </c>
      <c r="E249" s="35">
        <f>IF(ISNUMBER(SEARCH("_25",D249)), 1, 0)</f>
        <v>1</v>
      </c>
      <c r="F249" s="22" t="s">
        <v>714</v>
      </c>
      <c r="G249" s="22" t="s">
        <v>752</v>
      </c>
      <c r="H249" s="22">
        <v>2018</v>
      </c>
      <c r="I249" s="22" t="s">
        <v>2587</v>
      </c>
      <c r="J249" s="22" t="s">
        <v>716</v>
      </c>
      <c r="K249" s="22" t="s">
        <v>2613</v>
      </c>
      <c r="L249" s="22" t="s">
        <v>753</v>
      </c>
      <c r="M249" s="22" t="s">
        <v>2590</v>
      </c>
      <c r="N249" s="22" t="s">
        <v>107</v>
      </c>
      <c r="O249" s="22" t="s">
        <v>52</v>
      </c>
      <c r="P249" s="22" t="s">
        <v>52</v>
      </c>
      <c r="Q249" s="22" t="s">
        <v>2111</v>
      </c>
      <c r="R249" s="22" t="s">
        <v>2112</v>
      </c>
      <c r="S249" s="22">
        <v>4674</v>
      </c>
      <c r="T249" s="22" t="s">
        <v>55</v>
      </c>
      <c r="U249" s="22" t="s">
        <v>56</v>
      </c>
      <c r="V249" s="22" t="s">
        <v>2114</v>
      </c>
      <c r="W249" s="22" t="s">
        <v>2115</v>
      </c>
      <c r="X249" s="22" t="s">
        <v>2112</v>
      </c>
      <c r="Y249" s="22" t="s">
        <v>57</v>
      </c>
      <c r="Z249" s="22" t="s">
        <v>58</v>
      </c>
      <c r="AA249" s="22" t="s">
        <v>2060</v>
      </c>
      <c r="AB249" s="22" t="s">
        <v>2176</v>
      </c>
      <c r="AG249" s="22" t="s">
        <v>2584</v>
      </c>
      <c r="AI249" s="23" t="s">
        <v>60</v>
      </c>
      <c r="AJ249" s="23" t="s">
        <v>60</v>
      </c>
      <c r="AU249" s="24" t="str">
        <f>VLOOKUP(J249,COD!$B$4:$D$22,3,FALSE())</f>
        <v>003</v>
      </c>
      <c r="AV249" s="25" t="str">
        <f>VLOOKUP(Y249,COD!$B$42:$D$53,3,FALSE())</f>
        <v>006</v>
      </c>
      <c r="AW249" s="25" t="str">
        <f>VLOOKUP(Z249,COD!$B$26:$D$38,3,FALSE())</f>
        <v>012</v>
      </c>
      <c r="AX249" s="25" t="str">
        <f>VLOOKUP(AA249,COD!$B$57:$D$64,3,FALSE())</f>
        <v>001</v>
      </c>
      <c r="AY249" s="25" t="str">
        <f>VLOOKUP(AI249,COD!$B$69:$D$97,3,FALSE())</f>
        <v>004</v>
      </c>
      <c r="AZ249" s="25" t="str">
        <f>VLOOKUP(AJ249,COD!$B$69:$D$97,3,FALSE())</f>
        <v>004</v>
      </c>
    </row>
    <row r="250" spans="1:52" ht="13.7" customHeight="1" x14ac:dyDescent="0.25">
      <c r="A250" s="27">
        <v>194</v>
      </c>
      <c r="B250" s="20" t="s">
        <v>837</v>
      </c>
      <c r="C250" s="20" t="s">
        <v>838</v>
      </c>
      <c r="D250" s="21" t="s">
        <v>839</v>
      </c>
      <c r="E250" s="35">
        <f>IF(ISNUMBER(SEARCH("_25",D250)), 1, 0)</f>
        <v>1</v>
      </c>
      <c r="F250" s="22" t="s">
        <v>840</v>
      </c>
      <c r="G250" s="22" t="s">
        <v>841</v>
      </c>
      <c r="H250" s="22">
        <v>2018</v>
      </c>
      <c r="I250" s="22" t="s">
        <v>2587</v>
      </c>
      <c r="J250" s="22" t="s">
        <v>842</v>
      </c>
      <c r="K250" s="22" t="s">
        <v>2613</v>
      </c>
      <c r="L250" s="22" t="s">
        <v>843</v>
      </c>
      <c r="M250" s="22" t="s">
        <v>2590</v>
      </c>
      <c r="N250" s="22" t="s">
        <v>107</v>
      </c>
      <c r="O250" s="22" t="s">
        <v>52</v>
      </c>
      <c r="P250" s="22" t="s">
        <v>52</v>
      </c>
      <c r="Q250" s="22" t="s">
        <v>2111</v>
      </c>
      <c r="R250" s="22" t="s">
        <v>2112</v>
      </c>
      <c r="S250" s="22">
        <v>4674</v>
      </c>
      <c r="T250" s="22" t="s">
        <v>55</v>
      </c>
      <c r="U250" s="22" t="s">
        <v>56</v>
      </c>
      <c r="V250" s="22" t="s">
        <v>2114</v>
      </c>
      <c r="W250" s="22" t="s">
        <v>2115</v>
      </c>
      <c r="X250" s="22" t="s">
        <v>2112</v>
      </c>
      <c r="Y250" s="22" t="s">
        <v>57</v>
      </c>
      <c r="Z250" s="22" t="s">
        <v>58</v>
      </c>
      <c r="AA250" s="22" t="s">
        <v>2060</v>
      </c>
      <c r="AB250" s="22" t="s">
        <v>2177</v>
      </c>
      <c r="AG250" s="22" t="s">
        <v>2585</v>
      </c>
      <c r="AI250" s="23" t="s">
        <v>60</v>
      </c>
      <c r="AJ250" s="23" t="s">
        <v>60</v>
      </c>
      <c r="AU250" s="24" t="str">
        <f>VLOOKUP(J250,COD!$B$4:$D$22,3,FALSE())</f>
        <v>013</v>
      </c>
      <c r="AV250" s="25" t="str">
        <f>VLOOKUP(Y250,COD!$B$42:$D$53,3,FALSE())</f>
        <v>006</v>
      </c>
      <c r="AW250" s="25" t="str">
        <f>VLOOKUP(Z250,COD!$B$26:$D$38,3,FALSE())</f>
        <v>012</v>
      </c>
      <c r="AX250" s="25" t="str">
        <f>VLOOKUP(AA250,COD!$B$57:$D$64,3,FALSE())</f>
        <v>001</v>
      </c>
      <c r="AY250" s="25" t="str">
        <f>VLOOKUP(AI250,COD!$B$69:$D$97,3,FALSE())</f>
        <v>004</v>
      </c>
      <c r="AZ250" s="25" t="str">
        <f>VLOOKUP(AJ250,COD!$B$69:$D$97,3,FALSE())</f>
        <v>004</v>
      </c>
    </row>
    <row r="251" spans="1:52" ht="13.7" customHeight="1" x14ac:dyDescent="0.25">
      <c r="A251" s="27">
        <v>198</v>
      </c>
      <c r="B251" s="20" t="s">
        <v>844</v>
      </c>
      <c r="C251" s="20" t="s">
        <v>838</v>
      </c>
      <c r="D251" s="21" t="s">
        <v>845</v>
      </c>
      <c r="E251" s="35">
        <f>IF(ISNUMBER(SEARCH("_25",D251)), 1, 0)</f>
        <v>1</v>
      </c>
      <c r="F251" s="22" t="s">
        <v>840</v>
      </c>
      <c r="G251" s="22" t="s">
        <v>846</v>
      </c>
      <c r="H251" s="22">
        <v>2018</v>
      </c>
      <c r="I251" s="22" t="s">
        <v>2587</v>
      </c>
      <c r="J251" s="22" t="s">
        <v>842</v>
      </c>
      <c r="K251" s="22" t="s">
        <v>2613</v>
      </c>
      <c r="L251" s="22" t="s">
        <v>847</v>
      </c>
      <c r="M251" s="22" t="s">
        <v>2590</v>
      </c>
      <c r="N251" s="22" t="s">
        <v>107</v>
      </c>
      <c r="O251" s="22" t="s">
        <v>52</v>
      </c>
      <c r="P251" s="22" t="s">
        <v>52</v>
      </c>
      <c r="Q251" s="22" t="s">
        <v>2111</v>
      </c>
      <c r="R251" s="22" t="s">
        <v>2112</v>
      </c>
      <c r="S251" s="22">
        <v>4674</v>
      </c>
      <c r="T251" s="22" t="s">
        <v>55</v>
      </c>
      <c r="U251" s="22" t="s">
        <v>56</v>
      </c>
      <c r="V251" s="22" t="s">
        <v>2114</v>
      </c>
      <c r="W251" s="22" t="s">
        <v>2115</v>
      </c>
      <c r="X251" s="22" t="s">
        <v>2112</v>
      </c>
      <c r="Y251" s="22" t="s">
        <v>57</v>
      </c>
      <c r="Z251" s="22" t="s">
        <v>58</v>
      </c>
      <c r="AA251" s="22" t="s">
        <v>2060</v>
      </c>
      <c r="AB251" s="22" t="s">
        <v>2178</v>
      </c>
      <c r="AG251" s="22" t="s">
        <v>2584</v>
      </c>
      <c r="AI251" s="23" t="s">
        <v>60</v>
      </c>
      <c r="AJ251" s="23" t="s">
        <v>60</v>
      </c>
      <c r="AU251" s="24" t="str">
        <f>VLOOKUP(J251,COD!$B$4:$D$22,3,FALSE())</f>
        <v>013</v>
      </c>
      <c r="AV251" s="25" t="str">
        <f>VLOOKUP(Y251,COD!$B$42:$D$53,3,FALSE())</f>
        <v>006</v>
      </c>
      <c r="AW251" s="25" t="str">
        <f>VLOOKUP(Z251,COD!$B$26:$D$38,3,FALSE())</f>
        <v>012</v>
      </c>
      <c r="AX251" s="25" t="str">
        <f>VLOOKUP(AA251,COD!$B$57:$D$64,3,FALSE())</f>
        <v>001</v>
      </c>
      <c r="AY251" s="25" t="str">
        <f>VLOOKUP(AI251,COD!$B$69:$D$97,3,FALSE())</f>
        <v>004</v>
      </c>
      <c r="AZ251" s="25" t="str">
        <f>VLOOKUP(AJ251,COD!$B$69:$D$97,3,FALSE())</f>
        <v>004</v>
      </c>
    </row>
    <row r="252" spans="1:52" ht="13.7" customHeight="1" x14ac:dyDescent="0.25">
      <c r="A252" s="27">
        <v>204</v>
      </c>
      <c r="B252" s="20" t="s">
        <v>852</v>
      </c>
      <c r="C252" s="20" t="s">
        <v>838</v>
      </c>
      <c r="D252" s="21" t="s">
        <v>853</v>
      </c>
      <c r="E252" s="35">
        <f>IF(ISNUMBER(SEARCH("_25",D252)), 1, 0)</f>
        <v>1</v>
      </c>
      <c r="F252" s="22" t="s">
        <v>840</v>
      </c>
      <c r="G252" s="22" t="s">
        <v>854</v>
      </c>
      <c r="H252" s="22">
        <v>2018</v>
      </c>
      <c r="I252" s="22" t="s">
        <v>2587</v>
      </c>
      <c r="J252" s="22" t="s">
        <v>842</v>
      </c>
      <c r="K252" s="22" t="s">
        <v>2613</v>
      </c>
      <c r="L252" s="22" t="s">
        <v>2702</v>
      </c>
      <c r="M252" s="22" t="s">
        <v>2590</v>
      </c>
      <c r="N252" s="22" t="s">
        <v>107</v>
      </c>
      <c r="O252" s="22" t="s">
        <v>52</v>
      </c>
      <c r="P252" s="22" t="s">
        <v>52</v>
      </c>
      <c r="Q252" s="22" t="s">
        <v>2111</v>
      </c>
      <c r="R252" s="22" t="s">
        <v>2112</v>
      </c>
      <c r="S252" s="22">
        <v>4674</v>
      </c>
      <c r="T252" s="22" t="s">
        <v>55</v>
      </c>
      <c r="U252" s="22" t="s">
        <v>56</v>
      </c>
      <c r="V252" s="22" t="s">
        <v>2114</v>
      </c>
      <c r="W252" s="22" t="s">
        <v>2115</v>
      </c>
      <c r="X252" s="22" t="s">
        <v>2112</v>
      </c>
      <c r="Y252" s="22" t="s">
        <v>57</v>
      </c>
      <c r="Z252" s="22" t="s">
        <v>58</v>
      </c>
      <c r="AA252" s="22" t="s">
        <v>2060</v>
      </c>
      <c r="AB252" s="22" t="s">
        <v>2179</v>
      </c>
      <c r="AG252" s="22" t="s">
        <v>2585</v>
      </c>
      <c r="AI252" s="23" t="s">
        <v>60</v>
      </c>
      <c r="AJ252" s="23" t="s">
        <v>60</v>
      </c>
      <c r="AU252" s="24" t="str">
        <f>VLOOKUP(J252,COD!$B$4:$D$22,3,FALSE())</f>
        <v>013</v>
      </c>
      <c r="AV252" s="25" t="str">
        <f>VLOOKUP(Y252,COD!$B$42:$D$53,3,FALSE())</f>
        <v>006</v>
      </c>
      <c r="AW252" s="25" t="str">
        <f>VLOOKUP(Z252,COD!$B$26:$D$38,3,FALSE())</f>
        <v>012</v>
      </c>
      <c r="AX252" s="25" t="str">
        <f>VLOOKUP(AA252,COD!$B$57:$D$64,3,FALSE())</f>
        <v>001</v>
      </c>
      <c r="AY252" s="25" t="str">
        <f>VLOOKUP(AI252,COD!$B$69:$D$97,3,FALSE())</f>
        <v>004</v>
      </c>
      <c r="AZ252" s="25" t="str">
        <f>VLOOKUP(AJ252,COD!$B$69:$D$97,3,FALSE())</f>
        <v>004</v>
      </c>
    </row>
    <row r="253" spans="1:52" ht="13.7" customHeight="1" x14ac:dyDescent="0.25">
      <c r="A253" s="27">
        <v>210</v>
      </c>
      <c r="B253" s="20" t="s">
        <v>867</v>
      </c>
      <c r="C253" s="20" t="s">
        <v>838</v>
      </c>
      <c r="D253" s="21" t="s">
        <v>868</v>
      </c>
      <c r="E253" s="35">
        <f>IF(ISNUMBER(SEARCH("_25",D253)), 1, 0)</f>
        <v>1</v>
      </c>
      <c r="F253" s="22" t="s">
        <v>840</v>
      </c>
      <c r="G253" s="22" t="s">
        <v>869</v>
      </c>
      <c r="H253" s="22">
        <v>2018</v>
      </c>
      <c r="I253" s="22" t="s">
        <v>2587</v>
      </c>
      <c r="J253" s="22" t="s">
        <v>842</v>
      </c>
      <c r="K253" s="22" t="s">
        <v>2613</v>
      </c>
      <c r="L253" s="22" t="s">
        <v>2707</v>
      </c>
      <c r="M253" s="22" t="s">
        <v>2590</v>
      </c>
      <c r="N253" s="22" t="s">
        <v>107</v>
      </c>
      <c r="O253" s="22" t="s">
        <v>52</v>
      </c>
      <c r="P253" s="22" t="s">
        <v>52</v>
      </c>
      <c r="Q253" s="22" t="s">
        <v>2111</v>
      </c>
      <c r="R253" s="22" t="s">
        <v>2112</v>
      </c>
      <c r="S253" s="22">
        <v>4674</v>
      </c>
      <c r="T253" s="22" t="s">
        <v>55</v>
      </c>
      <c r="U253" s="22" t="s">
        <v>56</v>
      </c>
      <c r="V253" s="22" t="s">
        <v>2114</v>
      </c>
      <c r="W253" s="22" t="s">
        <v>2115</v>
      </c>
      <c r="X253" s="22" t="s">
        <v>2112</v>
      </c>
      <c r="Y253" s="22" t="s">
        <v>57</v>
      </c>
      <c r="Z253" s="22" t="s">
        <v>58</v>
      </c>
      <c r="AA253" s="22" t="s">
        <v>2060</v>
      </c>
      <c r="AB253" s="22" t="s">
        <v>2180</v>
      </c>
      <c r="AG253" s="22" t="s">
        <v>2584</v>
      </c>
      <c r="AI253" s="23" t="s">
        <v>60</v>
      </c>
      <c r="AJ253" s="23" t="s">
        <v>60</v>
      </c>
      <c r="AU253" s="24" t="str">
        <f>VLOOKUP(J253,COD!$B$4:$D$22,3,FALSE())</f>
        <v>013</v>
      </c>
      <c r="AV253" s="25" t="str">
        <f>VLOOKUP(Y253,COD!$B$42:$D$53,3,FALSE())</f>
        <v>006</v>
      </c>
      <c r="AW253" s="25" t="str">
        <f>VLOOKUP(Z253,COD!$B$26:$D$38,3,FALSE())</f>
        <v>012</v>
      </c>
      <c r="AX253" s="25" t="str">
        <f>VLOOKUP(AA253,COD!$B$57:$D$64,3,FALSE())</f>
        <v>001</v>
      </c>
      <c r="AY253" s="25" t="str">
        <f>VLOOKUP(AI253,COD!$B$69:$D$97,3,FALSE())</f>
        <v>004</v>
      </c>
      <c r="AZ253" s="25" t="str">
        <f>VLOOKUP(AJ253,COD!$B$69:$D$97,3,FALSE())</f>
        <v>004</v>
      </c>
    </row>
    <row r="254" spans="1:52" ht="13.7" customHeight="1" x14ac:dyDescent="0.25">
      <c r="A254" s="27">
        <v>213</v>
      </c>
      <c r="B254" s="20" t="s">
        <v>887</v>
      </c>
      <c r="C254" s="20" t="s">
        <v>838</v>
      </c>
      <c r="D254" s="21" t="s">
        <v>888</v>
      </c>
      <c r="E254" s="35">
        <f>IF(ISNUMBER(SEARCH("_25",D254)), 1, 0)</f>
        <v>1</v>
      </c>
      <c r="F254" s="22" t="s">
        <v>840</v>
      </c>
      <c r="G254" s="22" t="s">
        <v>889</v>
      </c>
      <c r="H254" s="22">
        <v>2018</v>
      </c>
      <c r="I254" s="22" t="s">
        <v>2587</v>
      </c>
      <c r="J254" s="22" t="s">
        <v>842</v>
      </c>
      <c r="K254" s="22" t="s">
        <v>2613</v>
      </c>
      <c r="L254" s="22" t="s">
        <v>2710</v>
      </c>
      <c r="M254" s="22" t="s">
        <v>2590</v>
      </c>
      <c r="N254" s="22" t="s">
        <v>107</v>
      </c>
      <c r="O254" s="22" t="s">
        <v>52</v>
      </c>
      <c r="P254" s="22" t="s">
        <v>52</v>
      </c>
      <c r="Q254" s="22" t="s">
        <v>2111</v>
      </c>
      <c r="R254" s="22" t="s">
        <v>2112</v>
      </c>
      <c r="S254" s="22">
        <v>4674</v>
      </c>
      <c r="T254" s="22" t="s">
        <v>55</v>
      </c>
      <c r="U254" s="22" t="s">
        <v>56</v>
      </c>
      <c r="V254" s="22" t="s">
        <v>2114</v>
      </c>
      <c r="W254" s="22" t="s">
        <v>2115</v>
      </c>
      <c r="X254" s="22" t="s">
        <v>2112</v>
      </c>
      <c r="Y254" s="22" t="s">
        <v>57</v>
      </c>
      <c r="Z254" s="22" t="s">
        <v>58</v>
      </c>
      <c r="AA254" s="22" t="s">
        <v>2060</v>
      </c>
      <c r="AB254" s="22" t="s">
        <v>2181</v>
      </c>
      <c r="AG254" s="22" t="s">
        <v>2584</v>
      </c>
      <c r="AI254" s="23" t="s">
        <v>60</v>
      </c>
      <c r="AJ254" s="23" t="s">
        <v>60</v>
      </c>
      <c r="AU254" s="24" t="str">
        <f>VLOOKUP(J254,COD!$B$4:$D$22,3,FALSE())</f>
        <v>013</v>
      </c>
      <c r="AV254" s="25" t="str">
        <f>VLOOKUP(Y254,COD!$B$42:$D$53,3,FALSE())</f>
        <v>006</v>
      </c>
      <c r="AW254" s="25" t="str">
        <f>VLOOKUP(Z254,COD!$B$26:$D$38,3,FALSE())</f>
        <v>012</v>
      </c>
      <c r="AX254" s="25" t="str">
        <f>VLOOKUP(AA254,COD!$B$57:$D$64,3,FALSE())</f>
        <v>001</v>
      </c>
      <c r="AY254" s="25" t="str">
        <f>VLOOKUP(AI254,COD!$B$69:$D$97,3,FALSE())</f>
        <v>004</v>
      </c>
      <c r="AZ254" s="25" t="str">
        <f>VLOOKUP(AJ254,COD!$B$69:$D$97,3,FALSE())</f>
        <v>004</v>
      </c>
    </row>
    <row r="255" spans="1:52" ht="13.7" customHeight="1" x14ac:dyDescent="0.25">
      <c r="A255" s="27">
        <v>261</v>
      </c>
      <c r="B255" s="20" t="s">
        <v>915</v>
      </c>
      <c r="C255" s="20" t="s">
        <v>838</v>
      </c>
      <c r="D255" s="21" t="s">
        <v>916</v>
      </c>
      <c r="E255" s="35">
        <f>IF(ISNUMBER(SEARCH("_25",D255)), 1, 0)</f>
        <v>1</v>
      </c>
      <c r="F255" s="22" t="s">
        <v>840</v>
      </c>
      <c r="G255" s="22" t="s">
        <v>917</v>
      </c>
      <c r="H255" s="22">
        <v>2018</v>
      </c>
      <c r="I255" s="22" t="s">
        <v>2587</v>
      </c>
      <c r="J255" s="22" t="s">
        <v>842</v>
      </c>
      <c r="K255" s="22" t="s">
        <v>2613</v>
      </c>
      <c r="L255" s="22" t="s">
        <v>918</v>
      </c>
      <c r="M255" s="22" t="s">
        <v>2590</v>
      </c>
      <c r="N255" s="22" t="s">
        <v>107</v>
      </c>
      <c r="O255" s="22" t="s">
        <v>52</v>
      </c>
      <c r="P255" s="22" t="s">
        <v>52</v>
      </c>
      <c r="Q255" s="22" t="s">
        <v>2111</v>
      </c>
      <c r="R255" s="22" t="s">
        <v>2112</v>
      </c>
      <c r="S255" s="22">
        <v>4674</v>
      </c>
      <c r="T255" s="22" t="s">
        <v>55</v>
      </c>
      <c r="U255" s="22" t="s">
        <v>56</v>
      </c>
      <c r="V255" s="22" t="s">
        <v>2114</v>
      </c>
      <c r="W255" s="22" t="s">
        <v>2115</v>
      </c>
      <c r="X255" s="22" t="s">
        <v>2112</v>
      </c>
      <c r="Y255" s="22" t="s">
        <v>57</v>
      </c>
      <c r="Z255" s="22" t="s">
        <v>58</v>
      </c>
      <c r="AA255" s="22" t="s">
        <v>2060</v>
      </c>
      <c r="AB255" s="22" t="s">
        <v>2182</v>
      </c>
      <c r="AG255" s="22" t="s">
        <v>2584</v>
      </c>
      <c r="AI255" s="23" t="s">
        <v>60</v>
      </c>
      <c r="AJ255" s="23" t="s">
        <v>60</v>
      </c>
      <c r="AU255" s="24" t="str">
        <f>VLOOKUP(J255,COD!$B$4:$D$22,3,FALSE())</f>
        <v>013</v>
      </c>
      <c r="AV255" s="25" t="str">
        <f>VLOOKUP(Y255,COD!$B$42:$D$53,3,FALSE())</f>
        <v>006</v>
      </c>
      <c r="AW255" s="25" t="str">
        <f>VLOOKUP(Z255,COD!$B$26:$D$38,3,FALSE())</f>
        <v>012</v>
      </c>
      <c r="AX255" s="25" t="str">
        <f>VLOOKUP(AA255,COD!$B$57:$D$64,3,FALSE())</f>
        <v>001</v>
      </c>
      <c r="AY255" s="25" t="str">
        <f>VLOOKUP(AI255,COD!$B$69:$D$97,3,FALSE())</f>
        <v>004</v>
      </c>
      <c r="AZ255" s="25" t="str">
        <f>VLOOKUP(AJ255,COD!$B$69:$D$97,3,FALSE())</f>
        <v>004</v>
      </c>
    </row>
    <row r="256" spans="1:52" ht="13.7" customHeight="1" x14ac:dyDescent="0.25">
      <c r="A256" s="27">
        <v>287</v>
      </c>
      <c r="B256" s="20" t="s">
        <v>940</v>
      </c>
      <c r="C256" s="20" t="s">
        <v>838</v>
      </c>
      <c r="D256" s="21" t="s">
        <v>941</v>
      </c>
      <c r="E256" s="35">
        <f>IF(ISNUMBER(SEARCH("_25",D256)), 1, 0)</f>
        <v>1</v>
      </c>
      <c r="F256" s="22" t="s">
        <v>840</v>
      </c>
      <c r="G256" s="22" t="s">
        <v>942</v>
      </c>
      <c r="H256" s="22">
        <v>2018</v>
      </c>
      <c r="I256" s="22" t="s">
        <v>2587</v>
      </c>
      <c r="J256" s="22" t="s">
        <v>842</v>
      </c>
      <c r="K256" s="22" t="s">
        <v>2613</v>
      </c>
      <c r="L256" s="22" t="s">
        <v>2727</v>
      </c>
      <c r="M256" s="22" t="s">
        <v>2590</v>
      </c>
      <c r="N256" s="22" t="s">
        <v>107</v>
      </c>
      <c r="O256" s="22" t="s">
        <v>52</v>
      </c>
      <c r="P256" s="22" t="s">
        <v>52</v>
      </c>
      <c r="Q256" s="22" t="s">
        <v>2111</v>
      </c>
      <c r="R256" s="22" t="s">
        <v>2112</v>
      </c>
      <c r="S256" s="22">
        <v>4674</v>
      </c>
      <c r="T256" s="22" t="s">
        <v>55</v>
      </c>
      <c r="U256" s="22" t="s">
        <v>56</v>
      </c>
      <c r="V256" s="22" t="s">
        <v>2114</v>
      </c>
      <c r="W256" s="22" t="s">
        <v>2115</v>
      </c>
      <c r="X256" s="22" t="s">
        <v>2112</v>
      </c>
      <c r="Y256" s="22" t="s">
        <v>57</v>
      </c>
      <c r="Z256" s="22" t="s">
        <v>58</v>
      </c>
      <c r="AA256" s="22" t="s">
        <v>2060</v>
      </c>
      <c r="AB256" s="22" t="s">
        <v>2183</v>
      </c>
      <c r="AG256" s="22" t="s">
        <v>2584</v>
      </c>
      <c r="AI256" s="23" t="s">
        <v>60</v>
      </c>
      <c r="AJ256" s="23" t="s">
        <v>60</v>
      </c>
      <c r="AU256" s="24" t="str">
        <f>VLOOKUP(J256,COD!$B$4:$D$22,3,FALSE())</f>
        <v>013</v>
      </c>
      <c r="AV256" s="25" t="str">
        <f>VLOOKUP(Y256,COD!$B$42:$D$53,3,FALSE())</f>
        <v>006</v>
      </c>
      <c r="AW256" s="25" t="str">
        <f>VLOOKUP(Z256,COD!$B$26:$D$38,3,FALSE())</f>
        <v>012</v>
      </c>
      <c r="AX256" s="25" t="str">
        <f>VLOOKUP(AA256,COD!$B$57:$D$64,3,FALSE())</f>
        <v>001</v>
      </c>
      <c r="AY256" s="25" t="str">
        <f>VLOOKUP(AI256,COD!$B$69:$D$97,3,FALSE())</f>
        <v>004</v>
      </c>
      <c r="AZ256" s="25" t="str">
        <f>VLOOKUP(AJ256,COD!$B$69:$D$97,3,FALSE())</f>
        <v>004</v>
      </c>
    </row>
    <row r="257" spans="1:1025" ht="13.7" customHeight="1" x14ac:dyDescent="0.25">
      <c r="A257" s="27">
        <v>308</v>
      </c>
      <c r="B257" s="20" t="s">
        <v>953</v>
      </c>
      <c r="C257" s="20" t="s">
        <v>838</v>
      </c>
      <c r="D257" s="21" t="s">
        <v>954</v>
      </c>
      <c r="E257" s="35">
        <f>IF(ISNUMBER(SEARCH("_25",D257)), 1, 0)</f>
        <v>1</v>
      </c>
      <c r="F257" s="22" t="s">
        <v>840</v>
      </c>
      <c r="G257" s="22" t="s">
        <v>955</v>
      </c>
      <c r="H257" s="22">
        <v>2018</v>
      </c>
      <c r="I257" s="22" t="s">
        <v>2587</v>
      </c>
      <c r="J257" s="22" t="s">
        <v>842</v>
      </c>
      <c r="K257" s="22" t="s">
        <v>2613</v>
      </c>
      <c r="L257" s="22" t="s">
        <v>956</v>
      </c>
      <c r="M257" s="22" t="s">
        <v>2590</v>
      </c>
      <c r="N257" s="22" t="s">
        <v>107</v>
      </c>
      <c r="O257" s="22" t="s">
        <v>52</v>
      </c>
      <c r="P257" s="22" t="s">
        <v>52</v>
      </c>
      <c r="Q257" s="22" t="s">
        <v>2111</v>
      </c>
      <c r="R257" s="22" t="s">
        <v>2112</v>
      </c>
      <c r="S257" s="22">
        <v>4674</v>
      </c>
      <c r="T257" s="22" t="s">
        <v>55</v>
      </c>
      <c r="U257" s="22" t="s">
        <v>56</v>
      </c>
      <c r="V257" s="22" t="s">
        <v>2114</v>
      </c>
      <c r="W257" s="22" t="s">
        <v>2115</v>
      </c>
      <c r="X257" s="22" t="s">
        <v>2112</v>
      </c>
      <c r="Y257" s="22" t="s">
        <v>57</v>
      </c>
      <c r="Z257" s="22" t="s">
        <v>58</v>
      </c>
      <c r="AA257" s="22" t="s">
        <v>2060</v>
      </c>
      <c r="AB257" s="22" t="s">
        <v>2184</v>
      </c>
      <c r="AG257" s="22" t="s">
        <v>2584</v>
      </c>
      <c r="AI257" s="23" t="s">
        <v>60</v>
      </c>
      <c r="AJ257" s="23" t="s">
        <v>60</v>
      </c>
      <c r="AU257" s="24" t="str">
        <f>VLOOKUP(J257,COD!$B$4:$D$22,3,FALSE())</f>
        <v>013</v>
      </c>
      <c r="AV257" s="25" t="str">
        <f>VLOOKUP(Y257,COD!$B$42:$D$53,3,FALSE())</f>
        <v>006</v>
      </c>
      <c r="AW257" s="25" t="str">
        <f>VLOOKUP(Z257,COD!$B$26:$D$38,3,FALSE())</f>
        <v>012</v>
      </c>
      <c r="AX257" s="25" t="str">
        <f>VLOOKUP(AA257,COD!$B$57:$D$64,3,FALSE())</f>
        <v>001</v>
      </c>
      <c r="AY257" s="25" t="str">
        <f>VLOOKUP(AI257,COD!$B$69:$D$97,3,FALSE())</f>
        <v>004</v>
      </c>
      <c r="AZ257" s="25" t="str">
        <f>VLOOKUP(AJ257,COD!$B$69:$D$97,3,FALSE())</f>
        <v>004</v>
      </c>
    </row>
    <row r="258" spans="1:1025" ht="13.7" customHeight="1" x14ac:dyDescent="0.25">
      <c r="A258" s="27">
        <v>311</v>
      </c>
      <c r="B258" s="20" t="s">
        <v>1140</v>
      </c>
      <c r="C258" s="20" t="s">
        <v>968</v>
      </c>
      <c r="D258" s="21" t="s">
        <v>1141</v>
      </c>
      <c r="E258" s="35">
        <f>IF(ISNUMBER(SEARCH("_25",D258)), 1, 0)</f>
        <v>1</v>
      </c>
      <c r="F258" s="22" t="s">
        <v>970</v>
      </c>
      <c r="G258" s="22" t="s">
        <v>1142</v>
      </c>
      <c r="H258" s="22">
        <v>2018</v>
      </c>
      <c r="I258" s="22" t="s">
        <v>2587</v>
      </c>
      <c r="J258" s="22" t="s">
        <v>972</v>
      </c>
      <c r="K258" s="22" t="s">
        <v>2613</v>
      </c>
      <c r="L258" s="22" t="s">
        <v>1143</v>
      </c>
      <c r="M258" s="22" t="s">
        <v>2590</v>
      </c>
      <c r="N258" s="22" t="s">
        <v>107</v>
      </c>
      <c r="O258" s="22" t="s">
        <v>52</v>
      </c>
      <c r="P258" s="22" t="s">
        <v>52</v>
      </c>
      <c r="Q258" s="22" t="s">
        <v>2111</v>
      </c>
      <c r="R258" s="22" t="s">
        <v>2112</v>
      </c>
      <c r="S258" s="22">
        <v>4674</v>
      </c>
      <c r="T258" s="22" t="s">
        <v>55</v>
      </c>
      <c r="U258" s="22" t="s">
        <v>56</v>
      </c>
      <c r="V258" s="22" t="s">
        <v>2114</v>
      </c>
      <c r="W258" s="22" t="s">
        <v>2115</v>
      </c>
      <c r="X258" s="22" t="s">
        <v>2112</v>
      </c>
      <c r="Y258" s="22" t="s">
        <v>57</v>
      </c>
      <c r="Z258" s="22" t="s">
        <v>58</v>
      </c>
      <c r="AA258" s="22" t="s">
        <v>2060</v>
      </c>
      <c r="AB258" s="22" t="s">
        <v>2185</v>
      </c>
      <c r="AG258" s="22" t="s">
        <v>2585</v>
      </c>
      <c r="AI258" s="23" t="s">
        <v>60</v>
      </c>
      <c r="AJ258" s="23" t="s">
        <v>60</v>
      </c>
      <c r="AU258" s="24" t="str">
        <f>VLOOKUP(J258,COD!$B$4:$D$22,3,FALSE())</f>
        <v>004</v>
      </c>
      <c r="AV258" s="25" t="str">
        <f>VLOOKUP(Y258,COD!$B$42:$D$53,3,FALSE())</f>
        <v>006</v>
      </c>
      <c r="AW258" s="25" t="str">
        <f>VLOOKUP(Z258,COD!$B$26:$D$38,3,FALSE())</f>
        <v>012</v>
      </c>
      <c r="AX258" s="25" t="str">
        <f>VLOOKUP(AA258,COD!$B$57:$D$64,3,FALSE())</f>
        <v>001</v>
      </c>
      <c r="AY258" s="25" t="str">
        <f>VLOOKUP(AI258,COD!$B$69:$D$97,3,FALSE())</f>
        <v>004</v>
      </c>
      <c r="AZ258" s="25" t="str">
        <f>VLOOKUP(AJ258,COD!$B$69:$D$97,3,FALSE())</f>
        <v>004</v>
      </c>
    </row>
    <row r="259" spans="1:1025" ht="13.7" customHeight="1" x14ac:dyDescent="0.25">
      <c r="A259" s="27">
        <v>330</v>
      </c>
      <c r="B259" s="20" t="s">
        <v>1244</v>
      </c>
      <c r="C259" s="20" t="s">
        <v>1234</v>
      </c>
      <c r="D259" s="21" t="s">
        <v>1245</v>
      </c>
      <c r="E259" s="35">
        <f>IF(ISNUMBER(SEARCH("_25",D259)), 1, 0)</f>
        <v>1</v>
      </c>
      <c r="F259" s="22" t="s">
        <v>1236</v>
      </c>
      <c r="G259" s="22" t="s">
        <v>1246</v>
      </c>
      <c r="H259" s="22">
        <v>2018</v>
      </c>
      <c r="I259" s="22" t="s">
        <v>2587</v>
      </c>
      <c r="J259" s="22" t="s">
        <v>1238</v>
      </c>
      <c r="K259" s="22" t="s">
        <v>2589</v>
      </c>
      <c r="L259" s="22" t="s">
        <v>1247</v>
      </c>
      <c r="M259" s="22" t="s">
        <v>2590</v>
      </c>
      <c r="N259" s="22" t="s">
        <v>107</v>
      </c>
      <c r="O259" s="22" t="s">
        <v>52</v>
      </c>
      <c r="P259" s="22" t="s">
        <v>52</v>
      </c>
      <c r="Q259" s="22" t="s">
        <v>2111</v>
      </c>
      <c r="R259" s="22" t="s">
        <v>2112</v>
      </c>
      <c r="S259" s="22">
        <v>4674</v>
      </c>
      <c r="T259" s="22" t="s">
        <v>55</v>
      </c>
      <c r="U259" s="22" t="s">
        <v>56</v>
      </c>
      <c r="V259" s="22" t="s">
        <v>2114</v>
      </c>
      <c r="W259" s="22" t="s">
        <v>2115</v>
      </c>
      <c r="X259" s="22" t="s">
        <v>2112</v>
      </c>
      <c r="Y259" s="22" t="s">
        <v>57</v>
      </c>
      <c r="Z259" s="22" t="s">
        <v>58</v>
      </c>
      <c r="AA259" s="22" t="s">
        <v>2060</v>
      </c>
      <c r="AB259" s="22" t="s">
        <v>2186</v>
      </c>
      <c r="AG259" s="22" t="s">
        <v>2583</v>
      </c>
      <c r="AI259" s="23" t="s">
        <v>60</v>
      </c>
      <c r="AJ259" s="23" t="s">
        <v>60</v>
      </c>
      <c r="AU259" s="24" t="str">
        <f>VLOOKUP(J259,COD!$B$4:$D$22,3,FALSE())</f>
        <v>006</v>
      </c>
      <c r="AV259" s="25" t="str">
        <f>VLOOKUP(Y259,COD!$B$42:$D$53,3,FALSE())</f>
        <v>006</v>
      </c>
      <c r="AW259" s="25" t="str">
        <f>VLOOKUP(Z259,COD!$B$26:$D$38,3,FALSE())</f>
        <v>012</v>
      </c>
      <c r="AX259" s="25" t="str">
        <f>VLOOKUP(AA259,COD!$B$57:$D$64,3,FALSE())</f>
        <v>001</v>
      </c>
      <c r="AY259" s="25" t="str">
        <f>VLOOKUP(AI259,COD!$B$69:$D$97,3,FALSE())</f>
        <v>004</v>
      </c>
      <c r="AZ259" s="25" t="str">
        <f>VLOOKUP(AJ259,COD!$B$69:$D$97,3,FALSE())</f>
        <v>004</v>
      </c>
    </row>
    <row r="260" spans="1:1025" ht="13.7" customHeight="1" x14ac:dyDescent="0.25">
      <c r="A260" s="27">
        <v>340</v>
      </c>
      <c r="B260" s="20" t="s">
        <v>1331</v>
      </c>
      <c r="C260" s="20" t="s">
        <v>1234</v>
      </c>
      <c r="D260" s="21" t="s">
        <v>1332</v>
      </c>
      <c r="E260" s="35">
        <f>IF(ISNUMBER(SEARCH("_25",D260)), 1, 0)</f>
        <v>1</v>
      </c>
      <c r="F260" s="22" t="s">
        <v>1236</v>
      </c>
      <c r="G260" s="22" t="s">
        <v>1333</v>
      </c>
      <c r="H260" s="22">
        <v>2018</v>
      </c>
      <c r="I260" s="22" t="s">
        <v>2587</v>
      </c>
      <c r="J260" s="22" t="s">
        <v>1238</v>
      </c>
      <c r="K260" s="22" t="s">
        <v>2589</v>
      </c>
      <c r="L260" s="22" t="s">
        <v>2739</v>
      </c>
      <c r="M260" s="22" t="s">
        <v>2590</v>
      </c>
      <c r="N260" s="22" t="s">
        <v>107</v>
      </c>
      <c r="O260" s="22" t="s">
        <v>52</v>
      </c>
      <c r="P260" s="22" t="s">
        <v>52</v>
      </c>
      <c r="Q260" s="22" t="s">
        <v>2111</v>
      </c>
      <c r="R260" s="22" t="s">
        <v>2112</v>
      </c>
      <c r="S260" s="22">
        <v>4674</v>
      </c>
      <c r="T260" s="22" t="s">
        <v>55</v>
      </c>
      <c r="U260" s="22" t="s">
        <v>56</v>
      </c>
      <c r="V260" s="22" t="s">
        <v>2114</v>
      </c>
      <c r="W260" s="22" t="s">
        <v>2115</v>
      </c>
      <c r="X260" s="22" t="s">
        <v>2112</v>
      </c>
      <c r="Y260" s="22" t="s">
        <v>57</v>
      </c>
      <c r="Z260" s="22" t="s">
        <v>58</v>
      </c>
      <c r="AA260" s="22" t="s">
        <v>2060</v>
      </c>
      <c r="AB260" s="22" t="s">
        <v>2187</v>
      </c>
      <c r="AG260" s="22" t="s">
        <v>2583</v>
      </c>
      <c r="AI260" s="23" t="s">
        <v>60</v>
      </c>
      <c r="AJ260" s="23" t="s">
        <v>60</v>
      </c>
      <c r="AU260" s="24" t="str">
        <f>VLOOKUP(J260,COD!$B$4:$D$22,3,FALSE())</f>
        <v>006</v>
      </c>
      <c r="AV260" s="25" t="str">
        <f>VLOOKUP(Y260,COD!$B$42:$D$53,3,FALSE())</f>
        <v>006</v>
      </c>
      <c r="AW260" s="25" t="str">
        <f>VLOOKUP(Z260,COD!$B$26:$D$38,3,FALSE())</f>
        <v>012</v>
      </c>
      <c r="AX260" s="25" t="str">
        <f>VLOOKUP(AA260,COD!$B$57:$D$64,3,FALSE())</f>
        <v>001</v>
      </c>
      <c r="AY260" s="25" t="str">
        <f>VLOOKUP(AI260,COD!$B$69:$D$97,3,FALSE())</f>
        <v>004</v>
      </c>
      <c r="AZ260" s="25" t="str">
        <f>VLOOKUP(AJ260,COD!$B$69:$D$97,3,FALSE())</f>
        <v>004</v>
      </c>
    </row>
    <row r="261" spans="1:1025" ht="13.7" customHeight="1" x14ac:dyDescent="0.25">
      <c r="A261" s="27">
        <v>341</v>
      </c>
      <c r="B261" s="20" t="s">
        <v>1344</v>
      </c>
      <c r="C261" s="20" t="s">
        <v>1234</v>
      </c>
      <c r="D261" s="21" t="s">
        <v>1345</v>
      </c>
      <c r="E261" s="35">
        <f>IF(ISNUMBER(SEARCH("_25",D261)), 1, 0)</f>
        <v>1</v>
      </c>
      <c r="F261" s="22" t="s">
        <v>1236</v>
      </c>
      <c r="G261" s="22" t="s">
        <v>1346</v>
      </c>
      <c r="H261" s="22">
        <v>2018</v>
      </c>
      <c r="I261" s="22" t="s">
        <v>2587</v>
      </c>
      <c r="J261" s="22" t="s">
        <v>1238</v>
      </c>
      <c r="K261" s="22" t="s">
        <v>2589</v>
      </c>
      <c r="L261" s="22" t="s">
        <v>2740</v>
      </c>
      <c r="M261" s="22" t="s">
        <v>2590</v>
      </c>
      <c r="N261" s="22" t="s">
        <v>107</v>
      </c>
      <c r="O261" s="22" t="s">
        <v>52</v>
      </c>
      <c r="P261" s="22" t="s">
        <v>52</v>
      </c>
      <c r="Q261" s="22" t="s">
        <v>2111</v>
      </c>
      <c r="R261" s="22" t="s">
        <v>2112</v>
      </c>
      <c r="S261" s="22">
        <v>4674</v>
      </c>
      <c r="T261" s="22" t="s">
        <v>55</v>
      </c>
      <c r="U261" s="22" t="s">
        <v>56</v>
      </c>
      <c r="V261" s="22" t="s">
        <v>2114</v>
      </c>
      <c r="W261" s="22" t="s">
        <v>2115</v>
      </c>
      <c r="X261" s="22" t="s">
        <v>2112</v>
      </c>
      <c r="Y261" s="22" t="s">
        <v>57</v>
      </c>
      <c r="Z261" s="22" t="s">
        <v>58</v>
      </c>
      <c r="AA261" s="22" t="s">
        <v>2060</v>
      </c>
      <c r="AB261" s="22" t="s">
        <v>2188</v>
      </c>
      <c r="AG261" s="22" t="s">
        <v>2583</v>
      </c>
      <c r="AI261" s="23" t="s">
        <v>60</v>
      </c>
      <c r="AJ261" s="23" t="s">
        <v>60</v>
      </c>
      <c r="AU261" s="24" t="str">
        <f>VLOOKUP(J261,COD!$B$4:$D$22,3,FALSE())</f>
        <v>006</v>
      </c>
      <c r="AV261" s="25" t="str">
        <f>VLOOKUP(Y261,COD!$B$42:$D$53,3,FALSE())</f>
        <v>006</v>
      </c>
      <c r="AW261" s="25" t="str">
        <f>VLOOKUP(Z261,COD!$B$26:$D$38,3,FALSE())</f>
        <v>012</v>
      </c>
      <c r="AX261" s="25" t="str">
        <f>VLOOKUP(AA261,COD!$B$57:$D$64,3,FALSE())</f>
        <v>001</v>
      </c>
      <c r="AY261" s="25" t="str">
        <f>VLOOKUP(AI261,COD!$B$69:$D$97,3,FALSE())</f>
        <v>004</v>
      </c>
      <c r="AZ261" s="25" t="str">
        <f>VLOOKUP(AJ261,COD!$B$69:$D$97,3,FALSE())</f>
        <v>004</v>
      </c>
    </row>
    <row r="262" spans="1:1025" ht="13.7" customHeight="1" x14ac:dyDescent="0.25">
      <c r="A262" s="27">
        <v>343</v>
      </c>
      <c r="B262" s="20" t="s">
        <v>1448</v>
      </c>
      <c r="C262" s="20" t="s">
        <v>1440</v>
      </c>
      <c r="D262" s="21" t="s">
        <v>1449</v>
      </c>
      <c r="E262" s="35">
        <f>IF(ISNUMBER(SEARCH("_25",D262)), 1, 0)</f>
        <v>1</v>
      </c>
      <c r="F262" s="22" t="s">
        <v>1442</v>
      </c>
      <c r="G262" s="22" t="s">
        <v>1450</v>
      </c>
      <c r="H262" s="22">
        <v>2018</v>
      </c>
      <c r="I262" s="22" t="s">
        <v>2587</v>
      </c>
      <c r="J262" s="22" t="s">
        <v>1445</v>
      </c>
      <c r="K262" s="22" t="s">
        <v>2613</v>
      </c>
      <c r="L262" s="22" t="s">
        <v>1451</v>
      </c>
      <c r="M262" s="22" t="s">
        <v>2590</v>
      </c>
      <c r="N262" s="22" t="s">
        <v>107</v>
      </c>
      <c r="O262" s="22" t="s">
        <v>52</v>
      </c>
      <c r="P262" s="22" t="s">
        <v>52</v>
      </c>
      <c r="Q262" s="22" t="s">
        <v>2111</v>
      </c>
      <c r="R262" s="22" t="s">
        <v>2112</v>
      </c>
      <c r="S262" s="22">
        <v>4674</v>
      </c>
      <c r="T262" s="22" t="s">
        <v>55</v>
      </c>
      <c r="U262" s="22" t="s">
        <v>56</v>
      </c>
      <c r="V262" s="22" t="s">
        <v>2114</v>
      </c>
      <c r="W262" s="22" t="s">
        <v>2115</v>
      </c>
      <c r="X262" s="22" t="s">
        <v>2112</v>
      </c>
      <c r="Y262" s="22" t="s">
        <v>57</v>
      </c>
      <c r="Z262" s="22" t="s">
        <v>58</v>
      </c>
      <c r="AA262" s="22" t="s">
        <v>2060</v>
      </c>
      <c r="AB262" s="22" t="s">
        <v>2189</v>
      </c>
      <c r="AG262" s="22" t="s">
        <v>2117</v>
      </c>
      <c r="AI262" s="23" t="s">
        <v>60</v>
      </c>
      <c r="AJ262" s="23" t="s">
        <v>60</v>
      </c>
      <c r="AU262" s="24" t="str">
        <f>VLOOKUP(J262,COD!$B$4:$D$22,3,FALSE())</f>
        <v>009</v>
      </c>
      <c r="AV262" s="25" t="str">
        <f>VLOOKUP(Y262,COD!$B$42:$D$53,3,FALSE())</f>
        <v>006</v>
      </c>
      <c r="AW262" s="25" t="str">
        <f>VLOOKUP(Z262,COD!$B$26:$D$38,3,FALSE())</f>
        <v>012</v>
      </c>
      <c r="AX262" s="25" t="str">
        <f>VLOOKUP(AA262,COD!$B$57:$D$64,3,FALSE())</f>
        <v>001</v>
      </c>
      <c r="AY262" s="25" t="str">
        <f>VLOOKUP(AI262,COD!$B$69:$D$97,3,FALSE())</f>
        <v>004</v>
      </c>
      <c r="AZ262" s="25" t="str">
        <f>VLOOKUP(AJ262,COD!$B$69:$D$97,3,FALSE())</f>
        <v>004</v>
      </c>
    </row>
    <row r="263" spans="1:1025" ht="13.7" customHeight="1" x14ac:dyDescent="0.25">
      <c r="A263" s="27">
        <v>344</v>
      </c>
      <c r="B263" s="20" t="s">
        <v>1508</v>
      </c>
      <c r="C263" s="20" t="s">
        <v>1483</v>
      </c>
      <c r="D263" s="21" t="s">
        <v>1509</v>
      </c>
      <c r="E263" s="35">
        <f>IF(ISNUMBER(SEARCH("_25",D263)), 1, 0)</f>
        <v>1</v>
      </c>
      <c r="F263" s="22" t="s">
        <v>1485</v>
      </c>
      <c r="G263" s="22" t="s">
        <v>1510</v>
      </c>
      <c r="H263" s="22">
        <v>2018</v>
      </c>
      <c r="I263" s="22" t="s">
        <v>2587</v>
      </c>
      <c r="J263" s="22" t="s">
        <v>67</v>
      </c>
      <c r="K263" s="22" t="s">
        <v>2613</v>
      </c>
      <c r="L263" s="22" t="s">
        <v>2742</v>
      </c>
      <c r="M263" s="22" t="s">
        <v>2590</v>
      </c>
      <c r="N263" s="22" t="s">
        <v>107</v>
      </c>
      <c r="O263" s="22" t="s">
        <v>52</v>
      </c>
      <c r="P263" s="22" t="s">
        <v>52</v>
      </c>
      <c r="Q263" s="22" t="s">
        <v>2111</v>
      </c>
      <c r="R263" s="22" t="s">
        <v>2112</v>
      </c>
      <c r="S263" s="22">
        <v>4674</v>
      </c>
      <c r="T263" s="22" t="s">
        <v>55</v>
      </c>
      <c r="U263" s="22" t="s">
        <v>56</v>
      </c>
      <c r="V263" s="22" t="s">
        <v>2114</v>
      </c>
      <c r="W263" s="22" t="s">
        <v>2115</v>
      </c>
      <c r="X263" s="22" t="s">
        <v>2112</v>
      </c>
      <c r="Y263" s="22" t="s">
        <v>57</v>
      </c>
      <c r="Z263" s="22" t="s">
        <v>58</v>
      </c>
      <c r="AA263" s="22" t="s">
        <v>2060</v>
      </c>
      <c r="AB263" s="22" t="s">
        <v>2190</v>
      </c>
      <c r="AG263" s="22" t="s">
        <v>2117</v>
      </c>
      <c r="AI263" s="23" t="s">
        <v>60</v>
      </c>
      <c r="AJ263" s="23" t="s">
        <v>60</v>
      </c>
      <c r="AU263" s="24" t="str">
        <f>VLOOKUP(J263,COD!$B$4:$D$22,3,FALSE())</f>
        <v>016</v>
      </c>
      <c r="AW263" s="25" t="str">
        <f>VLOOKUP(Z263,COD!$B$26:$D$38,3,FALSE())</f>
        <v>012</v>
      </c>
      <c r="AX263" s="25" t="str">
        <f>VLOOKUP(AA263,COD!$B$57:$D$64,3,FALSE())</f>
        <v>001</v>
      </c>
      <c r="AY263" s="25"/>
      <c r="AZ263" s="25"/>
    </row>
    <row r="264" spans="1:1025" ht="13.7" customHeight="1" x14ac:dyDescent="0.25">
      <c r="A264" s="27">
        <v>351</v>
      </c>
      <c r="B264" s="20" t="s">
        <v>1511</v>
      </c>
      <c r="C264" s="20" t="s">
        <v>1483</v>
      </c>
      <c r="D264" s="21" t="s">
        <v>1512</v>
      </c>
      <c r="E264" s="35">
        <f>IF(ISNUMBER(SEARCH("_25",D264)), 1, 0)</f>
        <v>1</v>
      </c>
      <c r="F264" s="22" t="s">
        <v>1485</v>
      </c>
      <c r="G264" s="22" t="s">
        <v>1513</v>
      </c>
      <c r="H264" s="22">
        <v>2018</v>
      </c>
      <c r="I264" s="22" t="s">
        <v>2587</v>
      </c>
      <c r="J264" s="22" t="s">
        <v>67</v>
      </c>
      <c r="K264" s="22" t="s">
        <v>2613</v>
      </c>
      <c r="L264" s="22" t="s">
        <v>2744</v>
      </c>
      <c r="M264" s="22" t="s">
        <v>2590</v>
      </c>
      <c r="N264" s="22" t="s">
        <v>107</v>
      </c>
      <c r="O264" s="22" t="s">
        <v>52</v>
      </c>
      <c r="P264" s="22" t="s">
        <v>52</v>
      </c>
      <c r="Q264" s="22" t="s">
        <v>2111</v>
      </c>
      <c r="R264" s="22" t="s">
        <v>2112</v>
      </c>
      <c r="S264" s="22">
        <v>4674</v>
      </c>
      <c r="T264" s="22" t="s">
        <v>55</v>
      </c>
      <c r="U264" s="22" t="s">
        <v>56</v>
      </c>
      <c r="V264" s="22" t="s">
        <v>2114</v>
      </c>
      <c r="W264" s="22" t="s">
        <v>2115</v>
      </c>
      <c r="X264" s="22" t="s">
        <v>2112</v>
      </c>
      <c r="Y264" s="22" t="s">
        <v>57</v>
      </c>
      <c r="Z264" s="22" t="s">
        <v>58</v>
      </c>
      <c r="AA264" s="22" t="s">
        <v>2060</v>
      </c>
      <c r="AB264" s="22" t="s">
        <v>2191</v>
      </c>
      <c r="AG264" s="22" t="s">
        <v>2117</v>
      </c>
      <c r="AI264" s="23" t="s">
        <v>60</v>
      </c>
      <c r="AJ264" s="23" t="s">
        <v>60</v>
      </c>
      <c r="AU264" s="24" t="str">
        <f>VLOOKUP(J264,COD!$B$4:$D$22,3,FALSE())</f>
        <v>016</v>
      </c>
      <c r="AW264" s="25" t="str">
        <f>VLOOKUP(Z264,COD!$B$26:$D$38,3,FALSE())</f>
        <v>012</v>
      </c>
      <c r="AX264" s="25" t="str">
        <f>VLOOKUP(AA264,COD!$B$57:$D$64,3,FALSE())</f>
        <v>001</v>
      </c>
      <c r="AY264" s="25"/>
      <c r="AZ264" s="25"/>
    </row>
    <row r="265" spans="1:1025" ht="13.7" customHeight="1" x14ac:dyDescent="0.25">
      <c r="A265" s="27">
        <v>360</v>
      </c>
      <c r="B265" s="20" t="s">
        <v>1520</v>
      </c>
      <c r="C265" s="20" t="s">
        <v>1483</v>
      </c>
      <c r="D265" s="21" t="s">
        <v>1521</v>
      </c>
      <c r="E265" s="35">
        <f>IF(ISNUMBER(SEARCH("_25",D265)), 1, 0)</f>
        <v>1</v>
      </c>
      <c r="F265" s="22" t="s">
        <v>1485</v>
      </c>
      <c r="G265" s="22" t="s">
        <v>1522</v>
      </c>
      <c r="H265" s="22">
        <v>2018</v>
      </c>
      <c r="I265" s="22" t="s">
        <v>2587</v>
      </c>
      <c r="J265" s="22" t="s">
        <v>67</v>
      </c>
      <c r="K265" s="22" t="s">
        <v>2613</v>
      </c>
      <c r="L265" s="22" t="s">
        <v>2748</v>
      </c>
      <c r="M265" s="22" t="s">
        <v>2590</v>
      </c>
      <c r="N265" s="22" t="s">
        <v>107</v>
      </c>
      <c r="O265" s="22" t="s">
        <v>52</v>
      </c>
      <c r="P265" s="22" t="s">
        <v>52</v>
      </c>
      <c r="Q265" s="22" t="s">
        <v>2111</v>
      </c>
      <c r="R265" s="22" t="s">
        <v>2112</v>
      </c>
      <c r="S265" s="22">
        <v>4674</v>
      </c>
      <c r="T265" s="22" t="s">
        <v>55</v>
      </c>
      <c r="U265" s="22" t="s">
        <v>56</v>
      </c>
      <c r="V265" s="22" t="s">
        <v>2114</v>
      </c>
      <c r="W265" s="22" t="s">
        <v>2115</v>
      </c>
      <c r="X265" s="22" t="s">
        <v>2112</v>
      </c>
      <c r="Y265" s="22" t="s">
        <v>57</v>
      </c>
      <c r="Z265" s="22" t="s">
        <v>58</v>
      </c>
      <c r="AA265" s="22" t="s">
        <v>2060</v>
      </c>
      <c r="AB265" s="22" t="s">
        <v>2192</v>
      </c>
      <c r="AG265" s="22" t="s">
        <v>2117</v>
      </c>
      <c r="AI265" s="23" t="s">
        <v>60</v>
      </c>
      <c r="AJ265" s="23" t="s">
        <v>60</v>
      </c>
      <c r="AU265" s="24" t="str">
        <f>VLOOKUP(J265,COD!$B$4:$D$22,3,FALSE())</f>
        <v>016</v>
      </c>
      <c r="AW265" s="25" t="str">
        <f>VLOOKUP(Z265,COD!$B$26:$D$38,3,FALSE())</f>
        <v>012</v>
      </c>
      <c r="AX265" s="25" t="str">
        <f>VLOOKUP(AA265,COD!$B$57:$D$64,3,FALSE())</f>
        <v>001</v>
      </c>
      <c r="AY265" s="25"/>
      <c r="AZ265" s="25"/>
    </row>
    <row r="266" spans="1:1025" ht="13.7" customHeight="1" x14ac:dyDescent="0.25">
      <c r="A266" s="27">
        <v>361</v>
      </c>
      <c r="B266" s="20" t="s">
        <v>624</v>
      </c>
      <c r="C266" s="20" t="s">
        <v>552</v>
      </c>
      <c r="D266" s="21" t="s">
        <v>625</v>
      </c>
      <c r="E266" s="35">
        <f>IF(ISNUMBER(SEARCH("_25",D266)), 1, 0)</f>
        <v>1</v>
      </c>
      <c r="F266" s="22" t="s">
        <v>554</v>
      </c>
      <c r="G266" s="22" t="s">
        <v>626</v>
      </c>
      <c r="H266" s="22">
        <v>2018</v>
      </c>
      <c r="I266" s="22" t="s">
        <v>2587</v>
      </c>
      <c r="J266" s="22" t="s">
        <v>556</v>
      </c>
      <c r="K266" s="22" t="s">
        <v>2589</v>
      </c>
      <c r="L266" s="22" t="s">
        <v>2674</v>
      </c>
      <c r="M266" s="22" t="s">
        <v>2590</v>
      </c>
      <c r="N266" s="22" t="s">
        <v>107</v>
      </c>
      <c r="O266" s="22" t="s">
        <v>52</v>
      </c>
      <c r="P266" s="22" t="s">
        <v>52</v>
      </c>
      <c r="Q266" s="22" t="s">
        <v>2111</v>
      </c>
      <c r="R266" s="22" t="s">
        <v>2112</v>
      </c>
      <c r="S266" s="22">
        <v>4674</v>
      </c>
      <c r="T266" s="22" t="s">
        <v>55</v>
      </c>
      <c r="U266" s="22" t="s">
        <v>56</v>
      </c>
      <c r="V266" s="22" t="s">
        <v>2114</v>
      </c>
      <c r="W266" s="22" t="s">
        <v>2115</v>
      </c>
      <c r="X266" s="22" t="s">
        <v>2112</v>
      </c>
      <c r="Y266" s="22" t="s">
        <v>57</v>
      </c>
      <c r="Z266" s="22" t="s">
        <v>58</v>
      </c>
      <c r="AA266" s="22" t="s">
        <v>2060</v>
      </c>
      <c r="AB266" s="22" t="s">
        <v>2321</v>
      </c>
      <c r="AG266" s="22" t="s">
        <v>2582</v>
      </c>
      <c r="AI266" s="23" t="s">
        <v>60</v>
      </c>
      <c r="AJ266" s="23" t="s">
        <v>60</v>
      </c>
      <c r="AU266" s="24" t="str">
        <f>VLOOKUP(J266,COD!$B$4:$D$22,3,FALSE())</f>
        <v>012</v>
      </c>
      <c r="AV266" s="25" t="str">
        <f>VLOOKUP(Y266,COD!$B$42:$D$53,3,FALSE())</f>
        <v>006</v>
      </c>
      <c r="AW266" s="25" t="str">
        <f>VLOOKUP(Z266,COD!$B$26:$D$38,3,FALSE())</f>
        <v>012</v>
      </c>
      <c r="AX266" s="25" t="str">
        <f>VLOOKUP(AA266,COD!$B$57:$D$64,3,FALSE())</f>
        <v>001</v>
      </c>
      <c r="AY266" s="25" t="str">
        <f>VLOOKUP(AI266,COD!$B$69:$D$97,3,FALSE())</f>
        <v>004</v>
      </c>
      <c r="AZ266" s="25" t="str">
        <f>VLOOKUP(AJ266,COD!$B$69:$D$97,3,FALSE())</f>
        <v>004</v>
      </c>
    </row>
    <row r="267" spans="1:1025" ht="13.7" customHeight="1" x14ac:dyDescent="0.25">
      <c r="A267" s="27">
        <v>362</v>
      </c>
      <c r="B267" s="20" t="s">
        <v>674</v>
      </c>
      <c r="C267" s="20" t="s">
        <v>675</v>
      </c>
      <c r="D267" s="21" t="s">
        <v>676</v>
      </c>
      <c r="E267" s="35">
        <f>IF(ISNUMBER(SEARCH("_25",D267)), 1, 0)</f>
        <v>1</v>
      </c>
      <c r="F267" s="22" t="s">
        <v>677</v>
      </c>
      <c r="G267" s="22" t="s">
        <v>678</v>
      </c>
      <c r="H267" s="22">
        <v>2018</v>
      </c>
      <c r="I267" s="22" t="s">
        <v>2587</v>
      </c>
      <c r="J267" s="22" t="s">
        <v>67</v>
      </c>
      <c r="K267" s="22" t="s">
        <v>2589</v>
      </c>
      <c r="L267" s="22" t="s">
        <v>2749</v>
      </c>
      <c r="M267" s="22" t="s">
        <v>2590</v>
      </c>
      <c r="N267" s="22" t="s">
        <v>107</v>
      </c>
      <c r="O267" s="22" t="s">
        <v>52</v>
      </c>
      <c r="P267" s="22" t="s">
        <v>52</v>
      </c>
      <c r="Q267" s="22" t="s">
        <v>2111</v>
      </c>
      <c r="R267" s="22" t="s">
        <v>2112</v>
      </c>
      <c r="S267" s="22">
        <v>4674</v>
      </c>
      <c r="T267" s="22" t="s">
        <v>55</v>
      </c>
      <c r="U267" s="22" t="s">
        <v>56</v>
      </c>
      <c r="V267" s="22" t="s">
        <v>2114</v>
      </c>
      <c r="W267" s="22" t="s">
        <v>2115</v>
      </c>
      <c r="X267" s="22" t="s">
        <v>2112</v>
      </c>
      <c r="Y267" s="22" t="s">
        <v>57</v>
      </c>
      <c r="Z267" s="22" t="s">
        <v>58</v>
      </c>
      <c r="AA267" s="22" t="s">
        <v>2060</v>
      </c>
      <c r="AB267" s="22" t="s">
        <v>2328</v>
      </c>
      <c r="AG267" s="22" t="s">
        <v>2117</v>
      </c>
      <c r="AI267" s="23" t="s">
        <v>60</v>
      </c>
      <c r="AJ267" s="23" t="s">
        <v>60</v>
      </c>
      <c r="AU267" s="24" t="str">
        <f>VLOOKUP(J267,COD!$B$4:$D$22,3,FALSE())</f>
        <v>016</v>
      </c>
      <c r="AV267" s="25" t="str">
        <f>VLOOKUP(Y267,COD!$B$42:$D$53,3,FALSE())</f>
        <v>006</v>
      </c>
      <c r="AW267" s="25" t="str">
        <f>VLOOKUP(Z267,COD!$B$26:$D$38,3,FALSE())</f>
        <v>012</v>
      </c>
      <c r="AX267" s="25" t="str">
        <f>VLOOKUP(AA267,COD!$B$57:$D$64,3,FALSE())</f>
        <v>001</v>
      </c>
      <c r="AY267" s="25" t="str">
        <f>VLOOKUP(AI267,COD!$B$69:$D$97,3,FALSE())</f>
        <v>004</v>
      </c>
      <c r="AZ267" s="25" t="str">
        <f>VLOOKUP(AJ267,COD!$B$69:$D$97,3,FALSE())</f>
        <v>004</v>
      </c>
    </row>
    <row r="268" spans="1:1025" ht="13.7" customHeight="1" x14ac:dyDescent="0.25">
      <c r="A268" s="27">
        <v>364</v>
      </c>
      <c r="B268" s="27" t="s">
        <v>1523</v>
      </c>
      <c r="C268" s="27" t="s">
        <v>1483</v>
      </c>
      <c r="D268" s="21" t="s">
        <v>1524</v>
      </c>
      <c r="E268" s="35">
        <f>IF(ISNUMBER(SEARCH("_25",D268)), 1, 0)</f>
        <v>1</v>
      </c>
      <c r="F268" s="22" t="s">
        <v>1485</v>
      </c>
      <c r="G268" s="22" t="s">
        <v>1525</v>
      </c>
      <c r="H268" s="22">
        <v>2018</v>
      </c>
      <c r="I268" s="22" t="s">
        <v>2587</v>
      </c>
      <c r="J268" s="22" t="s">
        <v>67</v>
      </c>
      <c r="K268" s="22" t="s">
        <v>2613</v>
      </c>
      <c r="L268" s="22" t="s">
        <v>2750</v>
      </c>
      <c r="M268" s="22" t="s">
        <v>2590</v>
      </c>
      <c r="N268" s="22" t="s">
        <v>107</v>
      </c>
      <c r="O268" s="22" t="s">
        <v>52</v>
      </c>
      <c r="P268" s="22" t="s">
        <v>52</v>
      </c>
      <c r="Q268" s="22" t="s">
        <v>2111</v>
      </c>
      <c r="R268" s="22" t="s">
        <v>2112</v>
      </c>
      <c r="S268" s="22">
        <v>4674</v>
      </c>
      <c r="T268" s="22" t="s">
        <v>55</v>
      </c>
      <c r="U268" s="22" t="s">
        <v>56</v>
      </c>
      <c r="V268" s="22" t="s">
        <v>2114</v>
      </c>
      <c r="W268" s="22" t="s">
        <v>2115</v>
      </c>
      <c r="X268" s="22" t="s">
        <v>2112</v>
      </c>
      <c r="Y268" s="22" t="s">
        <v>57</v>
      </c>
      <c r="Z268" s="22" t="s">
        <v>58</v>
      </c>
      <c r="AA268" s="22" t="s">
        <v>2060</v>
      </c>
      <c r="AB268" s="22" t="s">
        <v>2193</v>
      </c>
      <c r="AG268" s="22" t="s">
        <v>2117</v>
      </c>
      <c r="AI268" s="23" t="s">
        <v>60</v>
      </c>
      <c r="AJ268" s="23" t="s">
        <v>60</v>
      </c>
      <c r="AU268" s="24" t="str">
        <f>VLOOKUP(J268,COD!$B$4:$D$22,3,FALSE())</f>
        <v>016</v>
      </c>
      <c r="AW268" s="25" t="str">
        <f>VLOOKUP(Z268,COD!$B$26:$D$38,3,FALSE())</f>
        <v>012</v>
      </c>
      <c r="AX268" s="25" t="str">
        <f>VLOOKUP(AA268,COD!$B$57:$D$64,3,FALSE())</f>
        <v>001</v>
      </c>
      <c r="AY268" s="25"/>
      <c r="AZ268" s="25"/>
      <c r="BA268" s="28"/>
    </row>
    <row r="269" spans="1:1025" s="37" customFormat="1" ht="13.7" customHeight="1" x14ac:dyDescent="0.25">
      <c r="A269" s="27">
        <v>367</v>
      </c>
      <c r="B269" s="20" t="s">
        <v>1556</v>
      </c>
      <c r="C269" s="20" t="s">
        <v>530</v>
      </c>
      <c r="D269" s="21" t="s">
        <v>1557</v>
      </c>
      <c r="E269" s="35">
        <f>IF(ISNUMBER(SEARCH("_25",D269)), 1, 0)</f>
        <v>1</v>
      </c>
      <c r="F269" s="22" t="s">
        <v>532</v>
      </c>
      <c r="G269" s="22" t="s">
        <v>1558</v>
      </c>
      <c r="H269" s="22">
        <v>2018</v>
      </c>
      <c r="I269" s="22" t="s">
        <v>2587</v>
      </c>
      <c r="J269" s="22" t="s">
        <v>503</v>
      </c>
      <c r="K269" s="22" t="s">
        <v>2751</v>
      </c>
      <c r="L269" s="22" t="s">
        <v>1559</v>
      </c>
      <c r="M269" s="22" t="s">
        <v>2590</v>
      </c>
      <c r="N269" s="22" t="s">
        <v>107</v>
      </c>
      <c r="O269" s="22" t="s">
        <v>52</v>
      </c>
      <c r="P269" s="22" t="s">
        <v>52</v>
      </c>
      <c r="Q269" s="22" t="s">
        <v>2111</v>
      </c>
      <c r="R269" s="22" t="s">
        <v>2112</v>
      </c>
      <c r="S269" s="22">
        <v>4674</v>
      </c>
      <c r="T269" s="22" t="s">
        <v>55</v>
      </c>
      <c r="U269" s="22" t="s">
        <v>56</v>
      </c>
      <c r="V269" s="22" t="s">
        <v>2114</v>
      </c>
      <c r="W269" s="22" t="s">
        <v>2115</v>
      </c>
      <c r="X269" s="22" t="s">
        <v>2112</v>
      </c>
      <c r="Y269" s="22" t="s">
        <v>57</v>
      </c>
      <c r="Z269" s="22" t="s">
        <v>58</v>
      </c>
      <c r="AA269" s="22" t="s">
        <v>2060</v>
      </c>
      <c r="AB269" s="22" t="s">
        <v>2194</v>
      </c>
      <c r="AC269" s="22"/>
      <c r="AD269" s="22"/>
      <c r="AE269" s="22"/>
      <c r="AF269" s="22"/>
      <c r="AG269" s="22" t="s">
        <v>2582</v>
      </c>
      <c r="AH269" s="23"/>
      <c r="AI269" s="23" t="s">
        <v>60</v>
      </c>
      <c r="AJ269" s="23" t="s">
        <v>60</v>
      </c>
      <c r="AK269" s="23"/>
      <c r="AL269" s="23"/>
      <c r="AM269" s="23"/>
      <c r="AN269" s="23"/>
      <c r="AO269" s="23"/>
      <c r="AP269" s="23"/>
      <c r="AQ269" s="23"/>
      <c r="AR269" s="23"/>
      <c r="AS269" s="23"/>
      <c r="AT269" s="23"/>
      <c r="AU269" s="24" t="str">
        <f>VLOOKUP(J269,COD!$B$4:$D$22,3,FALSE())</f>
        <v>008</v>
      </c>
      <c r="AV269" s="25"/>
      <c r="AW269" s="25" t="str">
        <f>VLOOKUP(Z269,COD!$B$26:$D$38,3,FALSE())</f>
        <v>012</v>
      </c>
      <c r="AX269" s="25" t="str">
        <f>VLOOKUP(AA269,COD!$B$57:$D$64,3,FALSE())</f>
        <v>001</v>
      </c>
      <c r="AY269" s="25"/>
      <c r="AZ269" s="25"/>
      <c r="BA269" s="26"/>
      <c r="BB269" s="22"/>
      <c r="BC269" s="22"/>
      <c r="BD269" s="22"/>
      <c r="BE269" s="22"/>
      <c r="BF269" s="22"/>
      <c r="BG269" s="22"/>
      <c r="BH269" s="22"/>
      <c r="BI269" s="22"/>
      <c r="BJ269" s="22"/>
      <c r="BK269" s="22"/>
      <c r="BL269" s="22"/>
      <c r="BM269" s="22"/>
      <c r="BN269" s="22"/>
      <c r="BO269" s="22"/>
      <c r="BP269" s="22"/>
      <c r="BQ269" s="22"/>
      <c r="BR269" s="22"/>
      <c r="BS269" s="22"/>
      <c r="BT269" s="22"/>
      <c r="BU269" s="22"/>
      <c r="BV269" s="22"/>
      <c r="BW269" s="22"/>
      <c r="BX269" s="22"/>
      <c r="BY269" s="22"/>
      <c r="BZ269" s="22"/>
      <c r="CA269" s="22"/>
      <c r="CB269" s="22"/>
      <c r="CC269" s="22"/>
      <c r="CD269" s="22"/>
      <c r="CE269" s="22"/>
      <c r="CF269" s="22"/>
      <c r="CG269" s="22"/>
      <c r="CH269" s="22"/>
      <c r="CI269" s="22"/>
      <c r="CJ269" s="22"/>
      <c r="CK269" s="22"/>
      <c r="CL269" s="22"/>
      <c r="CM269" s="22"/>
      <c r="CN269" s="22"/>
      <c r="CO269" s="22"/>
      <c r="CP269" s="22"/>
      <c r="CQ269" s="22"/>
      <c r="CR269" s="22"/>
      <c r="CS269" s="22"/>
      <c r="CT269" s="22"/>
      <c r="CU269" s="22"/>
      <c r="CV269" s="22"/>
      <c r="CW269" s="22"/>
      <c r="CX269" s="22"/>
      <c r="CY269" s="22"/>
      <c r="CZ269" s="22"/>
      <c r="DA269" s="22"/>
      <c r="DB269" s="22"/>
      <c r="DC269" s="22"/>
      <c r="DD269" s="22"/>
      <c r="DE269" s="22"/>
      <c r="DF269" s="22"/>
      <c r="DG269" s="22"/>
      <c r="DH269" s="22"/>
      <c r="DI269" s="22"/>
      <c r="DJ269" s="22"/>
      <c r="DK269" s="22"/>
      <c r="DL269" s="22"/>
      <c r="DM269" s="22"/>
      <c r="DN269" s="22"/>
      <c r="DO269" s="22"/>
      <c r="DP269" s="22"/>
      <c r="DQ269" s="22"/>
      <c r="DR269" s="22"/>
      <c r="DS269" s="22"/>
      <c r="DT269" s="22"/>
      <c r="DU269" s="22"/>
      <c r="DV269" s="22"/>
      <c r="DW269" s="22"/>
      <c r="DX269" s="22"/>
      <c r="DY269" s="22"/>
      <c r="DZ269" s="22"/>
      <c r="EA269" s="22"/>
      <c r="EB269" s="22"/>
      <c r="EC269" s="22"/>
      <c r="ED269" s="22"/>
      <c r="EE269" s="22"/>
      <c r="EF269" s="22"/>
      <c r="EG269" s="22"/>
      <c r="EH269" s="22"/>
      <c r="EI269" s="22"/>
      <c r="EJ269" s="22"/>
      <c r="EK269" s="22"/>
      <c r="EL269" s="22"/>
      <c r="EM269" s="22"/>
      <c r="EN269" s="22"/>
      <c r="EO269" s="22"/>
      <c r="EP269" s="22"/>
      <c r="EQ269" s="22"/>
      <c r="ER269" s="22"/>
      <c r="ES269" s="22"/>
      <c r="ET269" s="22"/>
      <c r="EU269" s="22"/>
      <c r="EV269" s="22"/>
      <c r="EW269" s="22"/>
      <c r="EX269" s="22"/>
      <c r="EY269" s="22"/>
      <c r="EZ269" s="22"/>
      <c r="FA269" s="22"/>
      <c r="FB269" s="22"/>
      <c r="FC269" s="22"/>
      <c r="FD269" s="22"/>
      <c r="FE269" s="22"/>
      <c r="FF269" s="22"/>
      <c r="FG269" s="22"/>
      <c r="FH269" s="22"/>
      <c r="FI269" s="22"/>
      <c r="FJ269" s="22"/>
      <c r="FK269" s="22"/>
      <c r="FL269" s="22"/>
      <c r="FM269" s="22"/>
      <c r="FN269" s="22"/>
      <c r="FO269" s="22"/>
      <c r="FP269" s="22"/>
      <c r="FQ269" s="22"/>
      <c r="FR269" s="22"/>
      <c r="FS269" s="22"/>
      <c r="FT269" s="22"/>
      <c r="FU269" s="22"/>
      <c r="FV269" s="22"/>
      <c r="FW269" s="22"/>
      <c r="FX269" s="22"/>
      <c r="FY269" s="22"/>
      <c r="FZ269" s="22"/>
      <c r="GA269" s="22"/>
      <c r="GB269" s="22"/>
      <c r="GC269" s="22"/>
      <c r="GD269" s="22"/>
      <c r="GE269" s="22"/>
      <c r="GF269" s="22"/>
      <c r="GG269" s="22"/>
      <c r="GH269" s="22"/>
      <c r="GI269" s="22"/>
      <c r="GJ269" s="22"/>
      <c r="GK269" s="22"/>
      <c r="GL269" s="22"/>
      <c r="GM269" s="22"/>
      <c r="GN269" s="22"/>
      <c r="GO269" s="22"/>
      <c r="GP269" s="22"/>
      <c r="GQ269" s="22"/>
      <c r="GR269" s="22"/>
      <c r="GS269" s="22"/>
      <c r="GT269" s="22"/>
      <c r="GU269" s="22"/>
      <c r="GV269" s="22"/>
      <c r="GW269" s="22"/>
      <c r="GX269" s="22"/>
      <c r="GY269" s="22"/>
      <c r="GZ269" s="22"/>
      <c r="HA269" s="22"/>
      <c r="HB269" s="22"/>
      <c r="HC269" s="22"/>
      <c r="HD269" s="22"/>
      <c r="HE269" s="22"/>
      <c r="HF269" s="22"/>
      <c r="HG269" s="22"/>
      <c r="HH269" s="22"/>
      <c r="HI269" s="22"/>
      <c r="HJ269" s="22"/>
      <c r="HK269" s="22"/>
      <c r="HL269" s="22"/>
      <c r="HM269" s="22"/>
      <c r="HN269" s="22"/>
      <c r="HO269" s="22"/>
      <c r="HP269" s="22"/>
      <c r="HQ269" s="22"/>
      <c r="HR269" s="22"/>
      <c r="HS269" s="22"/>
      <c r="HT269" s="22"/>
      <c r="HU269" s="22"/>
      <c r="HV269" s="22"/>
      <c r="HW269" s="22"/>
      <c r="HX269" s="22"/>
      <c r="HY269" s="22"/>
      <c r="HZ269" s="22"/>
      <c r="IA269" s="22"/>
      <c r="IB269" s="22"/>
      <c r="IC269" s="22"/>
      <c r="ID269" s="22"/>
      <c r="IE269" s="22"/>
      <c r="IF269" s="22"/>
      <c r="IG269" s="22"/>
      <c r="IH269" s="22"/>
      <c r="II269" s="22"/>
      <c r="IJ269" s="22"/>
      <c r="IK269" s="22"/>
      <c r="IL269" s="22"/>
      <c r="IM269" s="22"/>
      <c r="IN269" s="22"/>
      <c r="IO269" s="22"/>
      <c r="IP269" s="22"/>
      <c r="IQ269" s="22"/>
      <c r="IR269" s="22"/>
      <c r="IS269" s="22"/>
      <c r="IT269" s="22"/>
      <c r="IU269" s="22"/>
      <c r="IV269" s="22"/>
      <c r="IW269" s="22"/>
      <c r="IX269" s="22"/>
      <c r="IY269" s="22"/>
      <c r="IZ269" s="22"/>
      <c r="JA269" s="22"/>
      <c r="JB269" s="22"/>
      <c r="JC269" s="22"/>
      <c r="JD269" s="22"/>
      <c r="JE269" s="22"/>
      <c r="JF269" s="22"/>
      <c r="JG269" s="22"/>
      <c r="JH269" s="22"/>
      <c r="JI269" s="22"/>
      <c r="JJ269" s="22"/>
      <c r="JK269" s="22"/>
      <c r="JL269" s="22"/>
      <c r="JM269" s="22"/>
      <c r="JN269" s="22"/>
      <c r="JO269" s="22"/>
      <c r="JP269" s="22"/>
      <c r="JQ269" s="22"/>
      <c r="JR269" s="22"/>
      <c r="JS269" s="22"/>
      <c r="JT269" s="22"/>
      <c r="JU269" s="22"/>
      <c r="JV269" s="22"/>
      <c r="JW269" s="22"/>
      <c r="JX269" s="22"/>
      <c r="JY269" s="22"/>
      <c r="JZ269" s="22"/>
      <c r="KA269" s="22"/>
      <c r="KB269" s="22"/>
      <c r="KC269" s="22"/>
      <c r="KD269" s="22"/>
      <c r="KE269" s="22"/>
      <c r="KF269" s="22"/>
      <c r="KG269" s="22"/>
      <c r="KH269" s="22"/>
      <c r="KI269" s="22"/>
      <c r="KJ269" s="22"/>
      <c r="KK269" s="22"/>
      <c r="KL269" s="22"/>
      <c r="KM269" s="22"/>
      <c r="KN269" s="22"/>
      <c r="KO269" s="22"/>
      <c r="KP269" s="22"/>
      <c r="KQ269" s="22"/>
      <c r="KR269" s="22"/>
      <c r="KS269" s="22"/>
      <c r="KT269" s="22"/>
      <c r="KU269" s="22"/>
      <c r="KV269" s="22"/>
      <c r="KW269" s="22"/>
      <c r="KX269" s="22"/>
      <c r="KY269" s="22"/>
      <c r="KZ269" s="22"/>
      <c r="LA269" s="22"/>
      <c r="LB269" s="22"/>
      <c r="LC269" s="22"/>
      <c r="LD269" s="22"/>
      <c r="LE269" s="22"/>
      <c r="LF269" s="22"/>
      <c r="LG269" s="22"/>
      <c r="LH269" s="22"/>
      <c r="LI269" s="22"/>
      <c r="LJ269" s="22"/>
      <c r="LK269" s="22"/>
      <c r="LL269" s="22"/>
      <c r="LM269" s="22"/>
      <c r="LN269" s="22"/>
      <c r="LO269" s="22"/>
      <c r="LP269" s="22"/>
      <c r="LQ269" s="22"/>
      <c r="LR269" s="22"/>
      <c r="LS269" s="22"/>
      <c r="LT269" s="22"/>
      <c r="LU269" s="22"/>
      <c r="LV269" s="22"/>
      <c r="LW269" s="22"/>
      <c r="LX269" s="22"/>
      <c r="LY269" s="22"/>
      <c r="LZ269" s="22"/>
      <c r="MA269" s="22"/>
      <c r="MB269" s="22"/>
      <c r="MC269" s="22"/>
      <c r="MD269" s="22"/>
      <c r="ME269" s="22"/>
      <c r="MF269" s="22"/>
      <c r="MG269" s="22"/>
      <c r="MH269" s="22"/>
      <c r="MI269" s="22"/>
      <c r="MJ269" s="22"/>
      <c r="MK269" s="22"/>
      <c r="ML269" s="22"/>
      <c r="MM269" s="22"/>
      <c r="MN269" s="22"/>
      <c r="MO269" s="22"/>
      <c r="MP269" s="22"/>
      <c r="MQ269" s="22"/>
      <c r="MR269" s="22"/>
      <c r="MS269" s="22"/>
      <c r="MT269" s="22"/>
      <c r="MU269" s="22"/>
      <c r="MV269" s="22"/>
      <c r="MW269" s="22"/>
      <c r="MX269" s="22"/>
      <c r="MY269" s="22"/>
      <c r="MZ269" s="22"/>
      <c r="NA269" s="22"/>
      <c r="NB269" s="22"/>
      <c r="NC269" s="22"/>
      <c r="ND269" s="22"/>
      <c r="NE269" s="22"/>
      <c r="NF269" s="22"/>
      <c r="NG269" s="22"/>
      <c r="NH269" s="22"/>
      <c r="NI269" s="22"/>
      <c r="NJ269" s="22"/>
      <c r="NK269" s="22"/>
      <c r="NL269" s="22"/>
      <c r="NM269" s="22"/>
      <c r="NN269" s="22"/>
      <c r="NO269" s="22"/>
      <c r="NP269" s="22"/>
      <c r="NQ269" s="22"/>
      <c r="NR269" s="22"/>
      <c r="NS269" s="22"/>
      <c r="NT269" s="22"/>
      <c r="NU269" s="22"/>
      <c r="NV269" s="22"/>
      <c r="NW269" s="22"/>
      <c r="NX269" s="22"/>
      <c r="NY269" s="22"/>
      <c r="NZ269" s="22"/>
      <c r="OA269" s="22"/>
      <c r="OB269" s="22"/>
      <c r="OC269" s="22"/>
      <c r="OD269" s="22"/>
      <c r="OE269" s="22"/>
      <c r="OF269" s="22"/>
      <c r="OG269" s="22"/>
      <c r="OH269" s="22"/>
      <c r="OI269" s="22"/>
      <c r="OJ269" s="22"/>
      <c r="OK269" s="22"/>
      <c r="OL269" s="22"/>
      <c r="OM269" s="22"/>
      <c r="ON269" s="22"/>
      <c r="OO269" s="22"/>
      <c r="OP269" s="22"/>
      <c r="OQ269" s="22"/>
      <c r="OR269" s="22"/>
      <c r="OS269" s="22"/>
      <c r="OT269" s="22"/>
      <c r="OU269" s="22"/>
      <c r="OV269" s="22"/>
      <c r="OW269" s="22"/>
      <c r="OX269" s="22"/>
      <c r="OY269" s="22"/>
      <c r="OZ269" s="22"/>
      <c r="PA269" s="22"/>
      <c r="PB269" s="22"/>
      <c r="PC269" s="22"/>
      <c r="PD269" s="22"/>
      <c r="PE269" s="22"/>
      <c r="PF269" s="22"/>
      <c r="PG269" s="22"/>
      <c r="PH269" s="22"/>
      <c r="PI269" s="22"/>
      <c r="PJ269" s="22"/>
      <c r="PK269" s="22"/>
      <c r="PL269" s="22"/>
      <c r="PM269" s="22"/>
      <c r="PN269" s="22"/>
      <c r="PO269" s="22"/>
      <c r="PP269" s="22"/>
      <c r="PQ269" s="22"/>
      <c r="PR269" s="22"/>
      <c r="PS269" s="22"/>
      <c r="PT269" s="22"/>
      <c r="PU269" s="22"/>
      <c r="PV269" s="22"/>
      <c r="PW269" s="22"/>
      <c r="PX269" s="22"/>
      <c r="PY269" s="22"/>
      <c r="PZ269" s="22"/>
      <c r="QA269" s="22"/>
      <c r="QB269" s="22"/>
      <c r="QC269" s="22"/>
      <c r="QD269" s="22"/>
      <c r="QE269" s="22"/>
      <c r="QF269" s="22"/>
      <c r="QG269" s="22"/>
      <c r="QH269" s="22"/>
      <c r="QI269" s="22"/>
      <c r="QJ269" s="22"/>
      <c r="QK269" s="22"/>
      <c r="QL269" s="22"/>
      <c r="QM269" s="22"/>
      <c r="QN269" s="22"/>
      <c r="QO269" s="22"/>
      <c r="QP269" s="22"/>
      <c r="QQ269" s="22"/>
      <c r="QR269" s="22"/>
      <c r="QS269" s="22"/>
      <c r="QT269" s="22"/>
      <c r="QU269" s="22"/>
      <c r="QV269" s="22"/>
      <c r="QW269" s="22"/>
      <c r="QX269" s="22"/>
      <c r="QY269" s="22"/>
      <c r="QZ269" s="22"/>
      <c r="RA269" s="22"/>
      <c r="RB269" s="22"/>
      <c r="RC269" s="22"/>
      <c r="RD269" s="22"/>
      <c r="RE269" s="22"/>
      <c r="RF269" s="22"/>
      <c r="RG269" s="22"/>
      <c r="RH269" s="22"/>
      <c r="RI269" s="22"/>
      <c r="RJ269" s="22"/>
      <c r="RK269" s="22"/>
      <c r="RL269" s="22"/>
      <c r="RM269" s="22"/>
      <c r="RN269" s="22"/>
      <c r="RO269" s="22"/>
      <c r="RP269" s="22"/>
      <c r="RQ269" s="22"/>
      <c r="RR269" s="22"/>
      <c r="RS269" s="22"/>
      <c r="RT269" s="22"/>
      <c r="RU269" s="22"/>
      <c r="RV269" s="22"/>
      <c r="RW269" s="22"/>
      <c r="RX269" s="22"/>
      <c r="RY269" s="22"/>
      <c r="RZ269" s="22"/>
      <c r="SA269" s="22"/>
      <c r="SB269" s="22"/>
      <c r="SC269" s="22"/>
      <c r="SD269" s="22"/>
      <c r="SE269" s="22"/>
      <c r="SF269" s="22"/>
      <c r="SG269" s="22"/>
      <c r="SH269" s="22"/>
      <c r="SI269" s="22"/>
      <c r="SJ269" s="22"/>
      <c r="SK269" s="22"/>
      <c r="SL269" s="22"/>
      <c r="SM269" s="22"/>
      <c r="SN269" s="22"/>
      <c r="SO269" s="22"/>
      <c r="SP269" s="22"/>
      <c r="SQ269" s="22"/>
      <c r="SR269" s="22"/>
      <c r="SS269" s="22"/>
      <c r="ST269" s="22"/>
      <c r="SU269" s="22"/>
      <c r="SV269" s="22"/>
      <c r="SW269" s="22"/>
      <c r="SX269" s="22"/>
      <c r="SY269" s="22"/>
      <c r="SZ269" s="22"/>
      <c r="TA269" s="22"/>
      <c r="TB269" s="22"/>
      <c r="TC269" s="22"/>
      <c r="TD269" s="22"/>
      <c r="TE269" s="22"/>
      <c r="TF269" s="22"/>
      <c r="TG269" s="22"/>
      <c r="TH269" s="22"/>
      <c r="TI269" s="22"/>
      <c r="TJ269" s="22"/>
      <c r="TK269" s="22"/>
      <c r="TL269" s="22"/>
      <c r="TM269" s="22"/>
      <c r="TN269" s="22"/>
      <c r="TO269" s="22"/>
      <c r="TP269" s="22"/>
      <c r="TQ269" s="22"/>
      <c r="TR269" s="22"/>
      <c r="TS269" s="22"/>
      <c r="TT269" s="22"/>
      <c r="TU269" s="22"/>
      <c r="TV269" s="22"/>
      <c r="TW269" s="22"/>
      <c r="TX269" s="22"/>
      <c r="TY269" s="22"/>
      <c r="TZ269" s="22"/>
      <c r="UA269" s="22"/>
      <c r="UB269" s="22"/>
      <c r="UC269" s="22"/>
      <c r="UD269" s="22"/>
      <c r="UE269" s="22"/>
      <c r="UF269" s="22"/>
      <c r="UG269" s="22"/>
      <c r="UH269" s="22"/>
      <c r="UI269" s="22"/>
      <c r="UJ269" s="22"/>
      <c r="UK269" s="22"/>
      <c r="UL269" s="22"/>
      <c r="UM269" s="22"/>
      <c r="UN269" s="22"/>
      <c r="UO269" s="22"/>
      <c r="UP269" s="22"/>
      <c r="UQ269" s="22"/>
      <c r="UR269" s="22"/>
      <c r="US269" s="22"/>
      <c r="UT269" s="22"/>
      <c r="UU269" s="22"/>
      <c r="UV269" s="22"/>
      <c r="UW269" s="22"/>
      <c r="UX269" s="22"/>
      <c r="UY269" s="22"/>
      <c r="UZ269" s="22"/>
      <c r="VA269" s="22"/>
      <c r="VB269" s="22"/>
      <c r="VC269" s="22"/>
      <c r="VD269" s="22"/>
      <c r="VE269" s="22"/>
      <c r="VF269" s="22"/>
      <c r="VG269" s="22"/>
      <c r="VH269" s="22"/>
      <c r="VI269" s="22"/>
      <c r="VJ269" s="22"/>
      <c r="VK269" s="22"/>
      <c r="VL269" s="22"/>
      <c r="VM269" s="22"/>
      <c r="VN269" s="22"/>
      <c r="VO269" s="22"/>
      <c r="VP269" s="22"/>
      <c r="VQ269" s="22"/>
      <c r="VR269" s="22"/>
      <c r="VS269" s="22"/>
      <c r="VT269" s="22"/>
      <c r="VU269" s="22"/>
      <c r="VV269" s="22"/>
      <c r="VW269" s="22"/>
      <c r="VX269" s="22"/>
      <c r="VY269" s="22"/>
      <c r="VZ269" s="22"/>
      <c r="WA269" s="22"/>
      <c r="WB269" s="22"/>
      <c r="WC269" s="22"/>
      <c r="WD269" s="22"/>
      <c r="WE269" s="22"/>
      <c r="WF269" s="22"/>
      <c r="WG269" s="22"/>
      <c r="WH269" s="22"/>
      <c r="WI269" s="22"/>
      <c r="WJ269" s="22"/>
      <c r="WK269" s="22"/>
      <c r="WL269" s="22"/>
      <c r="WM269" s="22"/>
      <c r="WN269" s="22"/>
      <c r="WO269" s="22"/>
      <c r="WP269" s="22"/>
      <c r="WQ269" s="22"/>
      <c r="WR269" s="22"/>
      <c r="WS269" s="22"/>
      <c r="WT269" s="22"/>
      <c r="WU269" s="22"/>
      <c r="WV269" s="22"/>
      <c r="WW269" s="22"/>
      <c r="WX269" s="22"/>
      <c r="WY269" s="22"/>
      <c r="WZ269" s="22"/>
      <c r="XA269" s="22"/>
      <c r="XB269" s="22"/>
      <c r="XC269" s="22"/>
      <c r="XD269" s="22"/>
      <c r="XE269" s="22"/>
      <c r="XF269" s="22"/>
      <c r="XG269" s="22"/>
      <c r="XH269" s="22"/>
      <c r="XI269" s="22"/>
      <c r="XJ269" s="22"/>
      <c r="XK269" s="22"/>
      <c r="XL269" s="22"/>
      <c r="XM269" s="22"/>
      <c r="XN269" s="22"/>
      <c r="XO269" s="22"/>
      <c r="XP269" s="22"/>
      <c r="XQ269" s="22"/>
      <c r="XR269" s="22"/>
      <c r="XS269" s="22"/>
      <c r="XT269" s="22"/>
      <c r="XU269" s="22"/>
      <c r="XV269" s="22"/>
      <c r="XW269" s="22"/>
      <c r="XX269" s="22"/>
      <c r="XY269" s="22"/>
      <c r="XZ269" s="22"/>
      <c r="YA269" s="22"/>
      <c r="YB269" s="22"/>
      <c r="YC269" s="22"/>
      <c r="YD269" s="22"/>
      <c r="YE269" s="22"/>
      <c r="YF269" s="22"/>
      <c r="YG269" s="22"/>
      <c r="YH269" s="22"/>
      <c r="YI269" s="22"/>
      <c r="YJ269" s="22"/>
      <c r="YK269" s="22"/>
      <c r="YL269" s="22"/>
      <c r="YM269" s="22"/>
      <c r="YN269" s="22"/>
      <c r="YO269" s="22"/>
      <c r="YP269" s="22"/>
      <c r="YQ269" s="22"/>
      <c r="YR269" s="22"/>
      <c r="YS269" s="22"/>
      <c r="YT269" s="22"/>
      <c r="YU269" s="22"/>
      <c r="YV269" s="22"/>
      <c r="YW269" s="22"/>
      <c r="YX269" s="22"/>
      <c r="YY269" s="22"/>
      <c r="YZ269" s="22"/>
      <c r="ZA269" s="22"/>
      <c r="ZB269" s="22"/>
      <c r="ZC269" s="22"/>
      <c r="ZD269" s="22"/>
      <c r="ZE269" s="22"/>
      <c r="ZF269" s="22"/>
      <c r="ZG269" s="22"/>
      <c r="ZH269" s="22"/>
      <c r="ZI269" s="22"/>
      <c r="ZJ269" s="22"/>
      <c r="ZK269" s="22"/>
      <c r="ZL269" s="22"/>
      <c r="ZM269" s="22"/>
      <c r="ZN269" s="22"/>
      <c r="ZO269" s="22"/>
      <c r="ZP269" s="22"/>
      <c r="ZQ269" s="22"/>
      <c r="ZR269" s="22"/>
      <c r="ZS269" s="22"/>
      <c r="ZT269" s="22"/>
      <c r="ZU269" s="22"/>
      <c r="ZV269" s="22"/>
      <c r="ZW269" s="22"/>
      <c r="ZX269" s="22"/>
      <c r="ZY269" s="22"/>
      <c r="ZZ269" s="22"/>
      <c r="AAA269" s="22"/>
      <c r="AAB269" s="22"/>
      <c r="AAC269" s="22"/>
      <c r="AAD269" s="22"/>
      <c r="AAE269" s="22"/>
      <c r="AAF269" s="22"/>
      <c r="AAG269" s="22"/>
      <c r="AAH269" s="22"/>
      <c r="AAI269" s="22"/>
      <c r="AAJ269" s="22"/>
      <c r="AAK269" s="22"/>
      <c r="AAL269" s="22"/>
      <c r="AAM269" s="22"/>
      <c r="AAN269" s="22"/>
      <c r="AAO269" s="22"/>
      <c r="AAP269" s="22"/>
      <c r="AAQ269" s="22"/>
      <c r="AAR269" s="22"/>
      <c r="AAS269" s="22"/>
      <c r="AAT269" s="22"/>
      <c r="AAU269" s="22"/>
      <c r="AAV269" s="22"/>
      <c r="AAW269" s="22"/>
      <c r="AAX269" s="22"/>
      <c r="AAY269" s="22"/>
      <c r="AAZ269" s="22"/>
      <c r="ABA269" s="22"/>
      <c r="ABB269" s="22"/>
      <c r="ABC269" s="22"/>
      <c r="ABD269" s="22"/>
      <c r="ABE269" s="22"/>
      <c r="ABF269" s="22"/>
      <c r="ABG269" s="22"/>
      <c r="ABH269" s="22"/>
      <c r="ABI269" s="22"/>
      <c r="ABJ269" s="22"/>
      <c r="ABK269" s="22"/>
      <c r="ABL269" s="22"/>
      <c r="ABM269" s="22"/>
      <c r="ABN269" s="22"/>
      <c r="ABO269" s="22"/>
      <c r="ABP269" s="22"/>
      <c r="ABQ269" s="22"/>
      <c r="ABR269" s="22"/>
      <c r="ABS269" s="22"/>
      <c r="ABT269" s="22"/>
      <c r="ABU269" s="22"/>
      <c r="ABV269" s="22"/>
      <c r="ABW269" s="22"/>
      <c r="ABX269" s="22"/>
      <c r="ABY269" s="22"/>
      <c r="ABZ269" s="22"/>
      <c r="ACA269" s="22"/>
      <c r="ACB269" s="22"/>
      <c r="ACC269" s="22"/>
      <c r="ACD269" s="22"/>
      <c r="ACE269" s="22"/>
      <c r="ACF269" s="22"/>
      <c r="ACG269" s="22"/>
      <c r="ACH269" s="22"/>
      <c r="ACI269" s="22"/>
      <c r="ACJ269" s="22"/>
      <c r="ACK269" s="22"/>
      <c r="ACL269" s="22"/>
      <c r="ACM269" s="22"/>
      <c r="ACN269" s="22"/>
      <c r="ACO269" s="22"/>
      <c r="ACP269" s="22"/>
      <c r="ACQ269" s="22"/>
      <c r="ACR269" s="22"/>
      <c r="ACS269" s="22"/>
      <c r="ACT269" s="22"/>
      <c r="ACU269" s="22"/>
      <c r="ACV269" s="22"/>
      <c r="ACW269" s="22"/>
      <c r="ACX269" s="22"/>
      <c r="ACY269" s="22"/>
      <c r="ACZ269" s="22"/>
      <c r="ADA269" s="22"/>
      <c r="ADB269" s="22"/>
      <c r="ADC269" s="22"/>
      <c r="ADD269" s="22"/>
      <c r="ADE269" s="22"/>
      <c r="ADF269" s="22"/>
      <c r="ADG269" s="22"/>
      <c r="ADH269" s="22"/>
      <c r="ADI269" s="22"/>
      <c r="ADJ269" s="22"/>
      <c r="ADK269" s="22"/>
      <c r="ADL269" s="22"/>
      <c r="ADM269" s="22"/>
      <c r="ADN269" s="22"/>
      <c r="ADO269" s="22"/>
      <c r="ADP269" s="22"/>
      <c r="ADQ269" s="22"/>
      <c r="ADR269" s="22"/>
      <c r="ADS269" s="22"/>
      <c r="ADT269" s="22"/>
      <c r="ADU269" s="22"/>
      <c r="ADV269" s="22"/>
      <c r="ADW269" s="22"/>
      <c r="ADX269" s="22"/>
      <c r="ADY269" s="22"/>
      <c r="ADZ269" s="22"/>
      <c r="AEA269" s="22"/>
      <c r="AEB269" s="22"/>
      <c r="AEC269" s="22"/>
      <c r="AED269" s="22"/>
      <c r="AEE269" s="22"/>
      <c r="AEF269" s="22"/>
      <c r="AEG269" s="22"/>
      <c r="AEH269" s="22"/>
      <c r="AEI269" s="22"/>
      <c r="AEJ269" s="22"/>
      <c r="AEK269" s="22"/>
      <c r="AEL269" s="22"/>
      <c r="AEM269" s="22"/>
      <c r="AEN269" s="22"/>
      <c r="AEO269" s="22"/>
      <c r="AEP269" s="22"/>
      <c r="AEQ269" s="22"/>
      <c r="AER269" s="22"/>
      <c r="AES269" s="22"/>
      <c r="AET269" s="22"/>
      <c r="AEU269" s="22"/>
      <c r="AEV269" s="22"/>
      <c r="AEW269" s="22"/>
      <c r="AEX269" s="22"/>
      <c r="AEY269" s="22"/>
      <c r="AEZ269" s="22"/>
      <c r="AFA269" s="22"/>
      <c r="AFB269" s="22"/>
      <c r="AFC269" s="22"/>
      <c r="AFD269" s="22"/>
      <c r="AFE269" s="22"/>
      <c r="AFF269" s="22"/>
      <c r="AFG269" s="22"/>
      <c r="AFH269" s="22"/>
      <c r="AFI269" s="22"/>
      <c r="AFJ269" s="22"/>
      <c r="AFK269" s="22"/>
      <c r="AFL269" s="22"/>
      <c r="AFM269" s="22"/>
      <c r="AFN269" s="22"/>
      <c r="AFO269" s="22"/>
      <c r="AFP269" s="22"/>
      <c r="AFQ269" s="22"/>
      <c r="AFR269" s="22"/>
      <c r="AFS269" s="22"/>
      <c r="AFT269" s="22"/>
      <c r="AFU269" s="22"/>
      <c r="AFV269" s="22"/>
      <c r="AFW269" s="22"/>
      <c r="AFX269" s="22"/>
      <c r="AFY269" s="22"/>
      <c r="AFZ269" s="22"/>
      <c r="AGA269" s="22"/>
      <c r="AGB269" s="22"/>
      <c r="AGC269" s="22"/>
      <c r="AGD269" s="22"/>
      <c r="AGE269" s="22"/>
      <c r="AGF269" s="22"/>
      <c r="AGG269" s="22"/>
      <c r="AGH269" s="22"/>
      <c r="AGI269" s="22"/>
      <c r="AGJ269" s="22"/>
      <c r="AGK269" s="22"/>
      <c r="AGL269" s="22"/>
      <c r="AGM269" s="22"/>
      <c r="AGN269" s="22"/>
      <c r="AGO269" s="22"/>
      <c r="AGP269" s="22"/>
      <c r="AGQ269" s="22"/>
      <c r="AGR269" s="22"/>
      <c r="AGS269" s="22"/>
      <c r="AGT269" s="22"/>
      <c r="AGU269" s="22"/>
      <c r="AGV269" s="22"/>
      <c r="AGW269" s="22"/>
      <c r="AGX269" s="22"/>
      <c r="AGY269" s="22"/>
      <c r="AGZ269" s="22"/>
      <c r="AHA269" s="22"/>
      <c r="AHB269" s="22"/>
      <c r="AHC269" s="22"/>
      <c r="AHD269" s="22"/>
      <c r="AHE269" s="22"/>
      <c r="AHF269" s="22"/>
      <c r="AHG269" s="22"/>
      <c r="AHH269" s="22"/>
      <c r="AHI269" s="22"/>
      <c r="AHJ269" s="22"/>
      <c r="AHK269" s="22"/>
      <c r="AHL269" s="22"/>
      <c r="AHM269" s="22"/>
      <c r="AHN269" s="22"/>
      <c r="AHO269" s="22"/>
      <c r="AHP269" s="22"/>
      <c r="AHQ269" s="22"/>
      <c r="AHR269" s="22"/>
      <c r="AHS269" s="22"/>
      <c r="AHT269" s="22"/>
      <c r="AHU269" s="22"/>
      <c r="AHV269" s="22"/>
      <c r="AHW269" s="22"/>
      <c r="AHX269" s="22"/>
      <c r="AHY269" s="22"/>
      <c r="AHZ269" s="22"/>
      <c r="AIA269" s="22"/>
      <c r="AIB269" s="22"/>
      <c r="AIC269" s="22"/>
      <c r="AID269" s="22"/>
      <c r="AIE269" s="22"/>
      <c r="AIF269" s="22"/>
      <c r="AIG269" s="22"/>
      <c r="AIH269" s="22"/>
      <c r="AII269" s="22"/>
      <c r="AIJ269" s="22"/>
      <c r="AIK269" s="22"/>
      <c r="AIL269" s="22"/>
      <c r="AIM269" s="22"/>
      <c r="AIN269" s="22"/>
      <c r="AIO269" s="22"/>
      <c r="AIP269" s="22"/>
      <c r="AIQ269" s="22"/>
      <c r="AIR269" s="22"/>
      <c r="AIS269" s="22"/>
      <c r="AIT269" s="22"/>
      <c r="AIU269" s="22"/>
      <c r="AIV269" s="22"/>
      <c r="AIW269" s="22"/>
      <c r="AIX269" s="22"/>
      <c r="AIY269" s="22"/>
      <c r="AIZ269" s="22"/>
      <c r="AJA269" s="22"/>
      <c r="AJB269" s="22"/>
      <c r="AJC269" s="22"/>
      <c r="AJD269" s="22"/>
      <c r="AJE269" s="22"/>
      <c r="AJF269" s="22"/>
      <c r="AJG269" s="22"/>
      <c r="AJH269" s="22"/>
      <c r="AJI269" s="22"/>
      <c r="AJJ269" s="22"/>
      <c r="AJK269" s="22"/>
      <c r="AJL269" s="22"/>
      <c r="AJM269" s="22"/>
      <c r="AJN269" s="22"/>
      <c r="AJO269" s="22"/>
      <c r="AJP269" s="22"/>
      <c r="AJQ269" s="22"/>
      <c r="AJR269" s="22"/>
      <c r="AJS269" s="22"/>
      <c r="AJT269" s="22"/>
      <c r="AJU269" s="22"/>
      <c r="AJV269" s="22"/>
      <c r="AJW269" s="22"/>
      <c r="AJX269" s="22"/>
      <c r="AJY269" s="22"/>
      <c r="AJZ269" s="22"/>
      <c r="AKA269" s="22"/>
      <c r="AKB269" s="22"/>
      <c r="AKC269" s="22"/>
      <c r="AKD269" s="22"/>
      <c r="AKE269" s="22"/>
      <c r="AKF269" s="22"/>
      <c r="AKG269" s="22"/>
      <c r="AKH269" s="22"/>
      <c r="AKI269" s="22"/>
      <c r="AKJ269" s="22"/>
      <c r="AKK269" s="22"/>
      <c r="AKL269" s="22"/>
      <c r="AKM269" s="22"/>
      <c r="AKN269" s="22"/>
      <c r="AKO269" s="22"/>
      <c r="AKP269" s="22"/>
      <c r="AKQ269" s="22"/>
      <c r="AKR269" s="22"/>
      <c r="AKS269" s="22"/>
      <c r="AKT269" s="22"/>
      <c r="AKU269" s="22"/>
      <c r="AKV269" s="22"/>
      <c r="AKW269" s="22"/>
      <c r="AKX269" s="22"/>
      <c r="AKY269" s="22"/>
      <c r="AKZ269" s="22"/>
      <c r="ALA269" s="22"/>
      <c r="ALB269" s="22"/>
      <c r="ALC269" s="22"/>
      <c r="ALD269" s="22"/>
      <c r="ALE269" s="22"/>
      <c r="ALF269" s="22"/>
      <c r="ALG269" s="22"/>
      <c r="ALH269" s="22"/>
      <c r="ALI269" s="22"/>
      <c r="ALJ269" s="22"/>
      <c r="ALK269" s="22"/>
      <c r="ALL269" s="22"/>
      <c r="ALM269" s="22"/>
      <c r="ALN269" s="22"/>
      <c r="ALO269" s="22"/>
      <c r="ALP269" s="22"/>
      <c r="ALQ269" s="22"/>
      <c r="ALR269" s="22"/>
      <c r="ALS269" s="22"/>
      <c r="ALT269" s="22"/>
      <c r="ALU269" s="22"/>
      <c r="ALV269" s="22"/>
      <c r="ALW269" s="22"/>
      <c r="ALX269" s="22"/>
      <c r="ALY269" s="22"/>
      <c r="ALZ269" s="22"/>
      <c r="AMA269" s="22"/>
      <c r="AMB269" s="22"/>
      <c r="AMC269" s="22"/>
      <c r="AMD269" s="22"/>
      <c r="AME269" s="22"/>
      <c r="AMF269" s="22"/>
      <c r="AMG269" s="22"/>
      <c r="AMH269" s="22"/>
      <c r="AMI269" s="22"/>
      <c r="AMJ269" s="22"/>
      <c r="AMK269" s="19"/>
    </row>
    <row r="270" spans="1:1025" ht="13.7" customHeight="1" x14ac:dyDescent="0.25">
      <c r="A270" s="27">
        <v>368</v>
      </c>
      <c r="B270" s="20" t="s">
        <v>679</v>
      </c>
      <c r="C270" s="20" t="s">
        <v>675</v>
      </c>
      <c r="D270" s="21" t="s">
        <v>680</v>
      </c>
      <c r="E270" s="35">
        <f>IF(ISNUMBER(SEARCH("_25",D270)), 1, 0)</f>
        <v>1</v>
      </c>
      <c r="F270" s="22" t="s">
        <v>677</v>
      </c>
      <c r="G270" s="22" t="s">
        <v>681</v>
      </c>
      <c r="H270" s="22">
        <v>2018</v>
      </c>
      <c r="I270" s="22" t="s">
        <v>2587</v>
      </c>
      <c r="J270" s="22" t="s">
        <v>67</v>
      </c>
      <c r="K270" s="22" t="s">
        <v>2589</v>
      </c>
      <c r="L270" s="22" t="s">
        <v>2749</v>
      </c>
      <c r="M270" s="22" t="s">
        <v>2590</v>
      </c>
      <c r="N270" s="22" t="s">
        <v>107</v>
      </c>
      <c r="O270" s="22" t="s">
        <v>52</v>
      </c>
      <c r="P270" s="22" t="s">
        <v>52</v>
      </c>
      <c r="Q270" s="22" t="s">
        <v>2111</v>
      </c>
      <c r="R270" s="22" t="s">
        <v>2112</v>
      </c>
      <c r="S270" s="22">
        <v>4674</v>
      </c>
      <c r="T270" s="22" t="s">
        <v>55</v>
      </c>
      <c r="U270" s="22" t="s">
        <v>56</v>
      </c>
      <c r="V270" s="22" t="s">
        <v>2114</v>
      </c>
      <c r="W270" s="22" t="s">
        <v>2115</v>
      </c>
      <c r="X270" s="22" t="s">
        <v>2112</v>
      </c>
      <c r="Y270" s="22" t="s">
        <v>57</v>
      </c>
      <c r="Z270" s="22" t="s">
        <v>58</v>
      </c>
      <c r="AA270" s="22" t="s">
        <v>2060</v>
      </c>
      <c r="AB270" s="22" t="s">
        <v>2329</v>
      </c>
      <c r="AG270" s="22" t="s">
        <v>2117</v>
      </c>
      <c r="AI270" s="23" t="s">
        <v>60</v>
      </c>
      <c r="AJ270" s="23" t="s">
        <v>60</v>
      </c>
      <c r="AU270" s="24" t="str">
        <f>VLOOKUP(J270,COD!$B$4:$D$22,3,FALSE())</f>
        <v>016</v>
      </c>
      <c r="AV270" s="25" t="str">
        <f>VLOOKUP(Y270,COD!$B$42:$D$53,3,FALSE())</f>
        <v>006</v>
      </c>
      <c r="AW270" s="25" t="str">
        <f>VLOOKUP(Z270,COD!$B$26:$D$38,3,FALSE())</f>
        <v>012</v>
      </c>
      <c r="AX270" s="25" t="str">
        <f>VLOOKUP(AA270,COD!$B$57:$D$64,3,FALSE())</f>
        <v>001</v>
      </c>
      <c r="AY270" s="25" t="str">
        <f>VLOOKUP(AI270,COD!$B$69:$D$97,3,FALSE())</f>
        <v>004</v>
      </c>
      <c r="AZ270" s="25" t="str">
        <f>VLOOKUP(AJ270,COD!$B$69:$D$97,3,FALSE())</f>
        <v>004</v>
      </c>
    </row>
    <row r="271" spans="1:1025" ht="13.7" customHeight="1" x14ac:dyDescent="0.25">
      <c r="A271" s="27">
        <v>369</v>
      </c>
      <c r="B271" s="20" t="s">
        <v>1605</v>
      </c>
      <c r="C271" s="20" t="s">
        <v>1561</v>
      </c>
      <c r="D271" s="21" t="s">
        <v>1606</v>
      </c>
      <c r="E271" s="35">
        <f>IF(ISNUMBER(SEARCH("_25",D271)), 1, 0)</f>
        <v>1</v>
      </c>
      <c r="F271" s="22" t="s">
        <v>1563</v>
      </c>
      <c r="G271" s="22" t="s">
        <v>1607</v>
      </c>
      <c r="H271" s="22">
        <v>2018</v>
      </c>
      <c r="I271" s="22" t="s">
        <v>2587</v>
      </c>
      <c r="J271" s="22" t="s">
        <v>1566</v>
      </c>
      <c r="K271" s="22" t="s">
        <v>2589</v>
      </c>
      <c r="L271" s="22" t="s">
        <v>1608</v>
      </c>
      <c r="M271" s="22" t="s">
        <v>2590</v>
      </c>
      <c r="N271" s="22" t="s">
        <v>107</v>
      </c>
      <c r="O271" s="22" t="s">
        <v>52</v>
      </c>
      <c r="P271" s="22" t="s">
        <v>52</v>
      </c>
      <c r="Q271" s="22" t="s">
        <v>2111</v>
      </c>
      <c r="R271" s="22" t="s">
        <v>2112</v>
      </c>
      <c r="S271" s="22">
        <v>4674</v>
      </c>
      <c r="T271" s="22" t="s">
        <v>55</v>
      </c>
      <c r="U271" s="22" t="s">
        <v>56</v>
      </c>
      <c r="V271" s="22" t="s">
        <v>2114</v>
      </c>
      <c r="W271" s="22" t="s">
        <v>2115</v>
      </c>
      <c r="X271" s="22" t="s">
        <v>2112</v>
      </c>
      <c r="Y271" s="22" t="s">
        <v>57</v>
      </c>
      <c r="Z271" s="22" t="s">
        <v>58</v>
      </c>
      <c r="AA271" s="22" t="s">
        <v>2060</v>
      </c>
      <c r="AB271" s="22" t="s">
        <v>2511</v>
      </c>
      <c r="AG271" s="22" t="s">
        <v>2124</v>
      </c>
      <c r="AI271" s="23" t="s">
        <v>60</v>
      </c>
      <c r="AJ271" s="23" t="s">
        <v>60</v>
      </c>
      <c r="AU271" s="24" t="str">
        <f>VLOOKUP(J271,COD!$B$4:$D$22,3,FALSE())</f>
        <v>018</v>
      </c>
      <c r="AW271" s="25" t="str">
        <f>VLOOKUP(Z271,COD!$B$26:$D$38,3,FALSE())</f>
        <v>012</v>
      </c>
      <c r="AX271" s="25" t="str">
        <f>VLOOKUP(AA271,COD!$B$57:$D$64,3,FALSE())</f>
        <v>001</v>
      </c>
      <c r="AY271" s="25"/>
      <c r="AZ271" s="25"/>
    </row>
    <row r="272" spans="1:1025" ht="13.7" customHeight="1" x14ac:dyDescent="0.25">
      <c r="A272" s="27">
        <v>370</v>
      </c>
      <c r="B272" s="20" t="s">
        <v>1601</v>
      </c>
      <c r="C272" s="20" t="s">
        <v>1561</v>
      </c>
      <c r="D272" s="21" t="s">
        <v>1602</v>
      </c>
      <c r="E272" s="35">
        <f>IF(ISNUMBER(SEARCH("_25",D272)), 1, 0)</f>
        <v>1</v>
      </c>
      <c r="F272" s="22" t="s">
        <v>1563</v>
      </c>
      <c r="G272" s="22" t="s">
        <v>1603</v>
      </c>
      <c r="H272" s="22">
        <v>2018</v>
      </c>
      <c r="I272" s="22" t="s">
        <v>2587</v>
      </c>
      <c r="J272" s="22" t="s">
        <v>1566</v>
      </c>
      <c r="K272" s="22" t="s">
        <v>2589</v>
      </c>
      <c r="L272" s="22" t="s">
        <v>1604</v>
      </c>
      <c r="M272" s="22" t="s">
        <v>2590</v>
      </c>
      <c r="N272" s="22" t="s">
        <v>107</v>
      </c>
      <c r="O272" s="22" t="s">
        <v>52</v>
      </c>
      <c r="P272" s="22" t="s">
        <v>52</v>
      </c>
      <c r="Q272" s="22" t="s">
        <v>2111</v>
      </c>
      <c r="R272" s="22" t="s">
        <v>2112</v>
      </c>
      <c r="S272" s="22">
        <v>4674</v>
      </c>
      <c r="T272" s="22" t="s">
        <v>55</v>
      </c>
      <c r="U272" s="22" t="s">
        <v>56</v>
      </c>
      <c r="V272" s="22" t="s">
        <v>2114</v>
      </c>
      <c r="W272" s="22" t="s">
        <v>2115</v>
      </c>
      <c r="X272" s="22" t="s">
        <v>2112</v>
      </c>
      <c r="Y272" s="22" t="s">
        <v>57</v>
      </c>
      <c r="Z272" s="22" t="s">
        <v>58</v>
      </c>
      <c r="AA272" s="22" t="s">
        <v>2060</v>
      </c>
      <c r="AB272" s="22" t="s">
        <v>2195</v>
      </c>
      <c r="AG272" s="22" t="s">
        <v>2584</v>
      </c>
      <c r="AI272" s="23" t="s">
        <v>60</v>
      </c>
      <c r="AJ272" s="23" t="s">
        <v>60</v>
      </c>
      <c r="AU272" s="24" t="str">
        <f>VLOOKUP(J272,COD!$B$4:$D$22,3,FALSE())</f>
        <v>018</v>
      </c>
      <c r="AW272" s="25" t="str">
        <f>VLOOKUP(Z272,COD!$B$26:$D$38,3,FALSE())</f>
        <v>012</v>
      </c>
      <c r="AX272" s="25" t="str">
        <f>VLOOKUP(AA272,COD!$B$57:$D$64,3,FALSE())</f>
        <v>001</v>
      </c>
      <c r="AY272" s="25"/>
      <c r="AZ272" s="25"/>
    </row>
    <row r="273" spans="1:52" ht="13.7" customHeight="1" x14ac:dyDescent="0.25">
      <c r="A273" s="27">
        <v>371</v>
      </c>
      <c r="B273" s="20" t="s">
        <v>1616</v>
      </c>
      <c r="C273" s="20" t="s">
        <v>1561</v>
      </c>
      <c r="D273" s="21" t="s">
        <v>1617</v>
      </c>
      <c r="E273" s="35">
        <f>IF(ISNUMBER(SEARCH("_25",D273)), 1, 0)</f>
        <v>1</v>
      </c>
      <c r="F273" s="22" t="s">
        <v>1563</v>
      </c>
      <c r="G273" s="22" t="s">
        <v>1618</v>
      </c>
      <c r="H273" s="22">
        <v>2018</v>
      </c>
      <c r="I273" s="22" t="s">
        <v>2587</v>
      </c>
      <c r="J273" s="22" t="s">
        <v>1566</v>
      </c>
      <c r="K273" s="22" t="s">
        <v>2589</v>
      </c>
      <c r="L273" s="22" t="s">
        <v>2752</v>
      </c>
      <c r="M273" s="22" t="s">
        <v>2590</v>
      </c>
      <c r="N273" s="22" t="s">
        <v>107</v>
      </c>
      <c r="O273" s="22" t="s">
        <v>52</v>
      </c>
      <c r="P273" s="22" t="s">
        <v>52</v>
      </c>
      <c r="Q273" s="22" t="s">
        <v>2111</v>
      </c>
      <c r="R273" s="22" t="s">
        <v>2112</v>
      </c>
      <c r="S273" s="22">
        <v>4674</v>
      </c>
      <c r="T273" s="22" t="s">
        <v>55</v>
      </c>
      <c r="U273" s="22" t="s">
        <v>56</v>
      </c>
      <c r="V273" s="22" t="s">
        <v>2114</v>
      </c>
      <c r="W273" s="22" t="s">
        <v>2115</v>
      </c>
      <c r="X273" s="22" t="s">
        <v>2112</v>
      </c>
      <c r="Y273" s="22" t="s">
        <v>57</v>
      </c>
      <c r="Z273" s="22" t="s">
        <v>58</v>
      </c>
      <c r="AA273" s="22" t="s">
        <v>2060</v>
      </c>
      <c r="AB273" s="22" t="s">
        <v>2196</v>
      </c>
      <c r="AG273" s="22" t="s">
        <v>2124</v>
      </c>
      <c r="AI273" s="23" t="s">
        <v>60</v>
      </c>
      <c r="AJ273" s="23" t="s">
        <v>60</v>
      </c>
      <c r="AU273" s="24" t="str">
        <f>VLOOKUP(J273,COD!$B$4:$D$22,3,FALSE())</f>
        <v>018</v>
      </c>
      <c r="AW273" s="25" t="str">
        <f>VLOOKUP(Z273,COD!$B$26:$D$38,3,FALSE())</f>
        <v>012</v>
      </c>
      <c r="AX273" s="25" t="str">
        <f>VLOOKUP(AA273,COD!$B$57:$D$64,3,FALSE())</f>
        <v>001</v>
      </c>
      <c r="AY273" s="25"/>
      <c r="AZ273" s="25"/>
    </row>
    <row r="274" spans="1:52" ht="13.7" customHeight="1" x14ac:dyDescent="0.25">
      <c r="A274" s="27">
        <v>372</v>
      </c>
      <c r="B274" s="20" t="s">
        <v>1626</v>
      </c>
      <c r="C274" s="20" t="s">
        <v>1561</v>
      </c>
      <c r="D274" s="21" t="s">
        <v>1627</v>
      </c>
      <c r="E274" s="35">
        <f>IF(ISNUMBER(SEARCH("_25",D274)), 1, 0)</f>
        <v>1</v>
      </c>
      <c r="F274" s="22" t="s">
        <v>1563</v>
      </c>
      <c r="G274" s="22" t="s">
        <v>1628</v>
      </c>
      <c r="H274" s="22">
        <v>2018</v>
      </c>
      <c r="I274" s="22" t="s">
        <v>2587</v>
      </c>
      <c r="J274" s="22" t="s">
        <v>1566</v>
      </c>
      <c r="K274" s="22" t="s">
        <v>2589</v>
      </c>
      <c r="L274" s="22" t="s">
        <v>2753</v>
      </c>
      <c r="M274" s="22" t="s">
        <v>2590</v>
      </c>
      <c r="N274" s="22" t="s">
        <v>107</v>
      </c>
      <c r="O274" s="22" t="s">
        <v>52</v>
      </c>
      <c r="P274" s="22" t="s">
        <v>52</v>
      </c>
      <c r="Q274" s="22" t="s">
        <v>2111</v>
      </c>
      <c r="R274" s="22" t="s">
        <v>2112</v>
      </c>
      <c r="S274" s="22">
        <v>4674</v>
      </c>
      <c r="T274" s="22" t="s">
        <v>55</v>
      </c>
      <c r="U274" s="22" t="s">
        <v>56</v>
      </c>
      <c r="V274" s="22" t="s">
        <v>2114</v>
      </c>
      <c r="W274" s="22" t="s">
        <v>2115</v>
      </c>
      <c r="X274" s="22" t="s">
        <v>2112</v>
      </c>
      <c r="Y274" s="22" t="s">
        <v>57</v>
      </c>
      <c r="Z274" s="22" t="s">
        <v>58</v>
      </c>
      <c r="AA274" s="22" t="s">
        <v>2060</v>
      </c>
      <c r="AB274" s="22" t="s">
        <v>2197</v>
      </c>
      <c r="AG274" s="22" t="s">
        <v>2124</v>
      </c>
      <c r="AI274" s="23" t="s">
        <v>60</v>
      </c>
      <c r="AJ274" s="23" t="s">
        <v>60</v>
      </c>
      <c r="AU274" s="24" t="str">
        <f>VLOOKUP(J274,COD!$B$4:$D$22,3,FALSE())</f>
        <v>018</v>
      </c>
      <c r="AW274" s="25" t="str">
        <f>VLOOKUP(Z274,COD!$B$26:$D$38,3,FALSE())</f>
        <v>012</v>
      </c>
      <c r="AX274" s="25" t="str">
        <f>VLOOKUP(AA274,COD!$B$57:$D$64,3,FALSE())</f>
        <v>001</v>
      </c>
      <c r="AY274" s="25"/>
      <c r="AZ274" s="25"/>
    </row>
    <row r="275" spans="1:52" ht="13.7" customHeight="1" x14ac:dyDescent="0.25">
      <c r="A275" s="27">
        <v>388</v>
      </c>
      <c r="B275" s="20" t="s">
        <v>1635</v>
      </c>
      <c r="C275" s="20" t="s">
        <v>1561</v>
      </c>
      <c r="D275" s="21" t="s">
        <v>1636</v>
      </c>
      <c r="E275" s="35">
        <f>IF(ISNUMBER(SEARCH("_25",D275)), 1, 0)</f>
        <v>1</v>
      </c>
      <c r="F275" s="22" t="s">
        <v>1563</v>
      </c>
      <c r="G275" s="22" t="s">
        <v>1637</v>
      </c>
      <c r="H275" s="22">
        <v>2018</v>
      </c>
      <c r="I275" s="22" t="s">
        <v>2587</v>
      </c>
      <c r="J275" s="22" t="s">
        <v>1566</v>
      </c>
      <c r="K275" s="22" t="s">
        <v>2589</v>
      </c>
      <c r="L275" s="22" t="s">
        <v>2759</v>
      </c>
      <c r="M275" s="22" t="s">
        <v>2590</v>
      </c>
      <c r="N275" s="22" t="s">
        <v>107</v>
      </c>
      <c r="O275" s="22" t="s">
        <v>52</v>
      </c>
      <c r="P275" s="22" t="s">
        <v>52</v>
      </c>
      <c r="Q275" s="22" t="s">
        <v>2111</v>
      </c>
      <c r="R275" s="22" t="s">
        <v>2112</v>
      </c>
      <c r="S275" s="22">
        <v>4674</v>
      </c>
      <c r="T275" s="22" t="s">
        <v>55</v>
      </c>
      <c r="U275" s="22" t="s">
        <v>56</v>
      </c>
      <c r="V275" s="22" t="s">
        <v>2114</v>
      </c>
      <c r="W275" s="22" t="s">
        <v>2115</v>
      </c>
      <c r="X275" s="22" t="s">
        <v>2112</v>
      </c>
      <c r="Y275" s="22" t="s">
        <v>57</v>
      </c>
      <c r="Z275" s="22" t="s">
        <v>58</v>
      </c>
      <c r="AA275" s="22" t="s">
        <v>2060</v>
      </c>
      <c r="AB275" s="22" t="s">
        <v>2198</v>
      </c>
      <c r="AG275" s="22" t="s">
        <v>2124</v>
      </c>
      <c r="AI275" s="23" t="s">
        <v>60</v>
      </c>
      <c r="AJ275" s="23" t="s">
        <v>60</v>
      </c>
      <c r="AU275" s="24" t="str">
        <f>VLOOKUP(J275,COD!$B$4:$D$22,3,FALSE())</f>
        <v>018</v>
      </c>
      <c r="AW275" s="25" t="str">
        <f>VLOOKUP(Z275,COD!$B$26:$D$38,3,FALSE())</f>
        <v>012</v>
      </c>
      <c r="AX275" s="25" t="str">
        <f>VLOOKUP(AA275,COD!$B$57:$D$64,3,FALSE())</f>
        <v>001</v>
      </c>
      <c r="AY275" s="25"/>
      <c r="AZ275" s="25"/>
    </row>
    <row r="276" spans="1:52" ht="13.7" customHeight="1" x14ac:dyDescent="0.25">
      <c r="A276" s="27">
        <v>391</v>
      </c>
      <c r="B276" s="20" t="s">
        <v>1638</v>
      </c>
      <c r="C276" s="20" t="s">
        <v>1561</v>
      </c>
      <c r="D276" s="21" t="s">
        <v>1639</v>
      </c>
      <c r="E276" s="35">
        <f>IF(ISNUMBER(SEARCH("_25",D276)), 1, 0)</f>
        <v>1</v>
      </c>
      <c r="F276" s="22" t="s">
        <v>1563</v>
      </c>
      <c r="G276" s="22" t="s">
        <v>1640</v>
      </c>
      <c r="H276" s="22">
        <v>2018</v>
      </c>
      <c r="I276" s="22" t="s">
        <v>2587</v>
      </c>
      <c r="J276" s="22" t="s">
        <v>1566</v>
      </c>
      <c r="K276" s="22" t="s">
        <v>2589</v>
      </c>
      <c r="L276" s="22" t="s">
        <v>2760</v>
      </c>
      <c r="M276" s="22" t="s">
        <v>2590</v>
      </c>
      <c r="N276" s="22" t="s">
        <v>107</v>
      </c>
      <c r="O276" s="22" t="s">
        <v>52</v>
      </c>
      <c r="P276" s="22" t="s">
        <v>52</v>
      </c>
      <c r="Q276" s="22" t="s">
        <v>2111</v>
      </c>
      <c r="R276" s="22" t="s">
        <v>2112</v>
      </c>
      <c r="S276" s="22">
        <v>4674</v>
      </c>
      <c r="T276" s="22" t="s">
        <v>55</v>
      </c>
      <c r="U276" s="22" t="s">
        <v>56</v>
      </c>
      <c r="V276" s="22" t="s">
        <v>2114</v>
      </c>
      <c r="W276" s="22" t="s">
        <v>2115</v>
      </c>
      <c r="X276" s="22" t="s">
        <v>2112</v>
      </c>
      <c r="Y276" s="22" t="s">
        <v>57</v>
      </c>
      <c r="Z276" s="22" t="s">
        <v>58</v>
      </c>
      <c r="AA276" s="22" t="s">
        <v>2060</v>
      </c>
      <c r="AB276" s="22" t="s">
        <v>2199</v>
      </c>
      <c r="AG276" s="22" t="s">
        <v>2124</v>
      </c>
      <c r="AI276" s="23" t="s">
        <v>60</v>
      </c>
      <c r="AJ276" s="23" t="s">
        <v>60</v>
      </c>
      <c r="AU276" s="24" t="str">
        <f>VLOOKUP(J276,COD!$B$4:$D$22,3,FALSE())</f>
        <v>018</v>
      </c>
      <c r="AW276" s="25" t="str">
        <f>VLOOKUP(Z276,COD!$B$26:$D$38,3,FALSE())</f>
        <v>012</v>
      </c>
      <c r="AX276" s="25" t="str">
        <f>VLOOKUP(AA276,COD!$B$57:$D$64,3,FALSE())</f>
        <v>001</v>
      </c>
      <c r="AY276" s="25"/>
      <c r="AZ276" s="25"/>
    </row>
    <row r="277" spans="1:52" ht="13.7" customHeight="1" x14ac:dyDescent="0.25">
      <c r="A277" s="27">
        <v>392</v>
      </c>
      <c r="B277" s="20" t="s">
        <v>1609</v>
      </c>
      <c r="C277" s="20" t="s">
        <v>1561</v>
      </c>
      <c r="D277" s="21" t="s">
        <v>1610</v>
      </c>
      <c r="E277" s="35">
        <f>IF(ISNUMBER(SEARCH("_25",D277)), 1, 0)</f>
        <v>1</v>
      </c>
      <c r="F277" s="22" t="s">
        <v>1563</v>
      </c>
      <c r="G277" s="22" t="s">
        <v>1611</v>
      </c>
      <c r="H277" s="22">
        <v>2018</v>
      </c>
      <c r="I277" s="22" t="s">
        <v>2587</v>
      </c>
      <c r="J277" s="22" t="s">
        <v>1566</v>
      </c>
      <c r="K277" s="22" t="s">
        <v>2589</v>
      </c>
      <c r="L277" s="22" t="s">
        <v>1608</v>
      </c>
      <c r="M277" s="22" t="s">
        <v>2590</v>
      </c>
      <c r="N277" s="22" t="s">
        <v>107</v>
      </c>
      <c r="O277" s="22" t="s">
        <v>52</v>
      </c>
      <c r="P277" s="22" t="s">
        <v>52</v>
      </c>
      <c r="Q277" s="22" t="s">
        <v>2111</v>
      </c>
      <c r="R277" s="22" t="s">
        <v>2112</v>
      </c>
      <c r="S277" s="22">
        <v>4674</v>
      </c>
      <c r="T277" s="22" t="s">
        <v>55</v>
      </c>
      <c r="U277" s="22" t="s">
        <v>56</v>
      </c>
      <c r="V277" s="22" t="s">
        <v>2114</v>
      </c>
      <c r="W277" s="22" t="s">
        <v>2115</v>
      </c>
      <c r="X277" s="22" t="s">
        <v>2112</v>
      </c>
      <c r="Y277" s="22" t="s">
        <v>57</v>
      </c>
      <c r="Z277" s="22" t="s">
        <v>58</v>
      </c>
      <c r="AA277" s="22" t="s">
        <v>2060</v>
      </c>
      <c r="AB277" s="22" t="s">
        <v>2512</v>
      </c>
      <c r="AG277" s="22" t="s">
        <v>2124</v>
      </c>
      <c r="AI277" s="23" t="s">
        <v>60</v>
      </c>
      <c r="AJ277" s="23" t="s">
        <v>60</v>
      </c>
      <c r="AU277" s="24" t="str">
        <f>VLOOKUP(J277,COD!$B$4:$D$22,3,FALSE())</f>
        <v>018</v>
      </c>
      <c r="AW277" s="25" t="str">
        <f>VLOOKUP(Z277,COD!$B$26:$D$38,3,FALSE())</f>
        <v>012</v>
      </c>
      <c r="AX277" s="25" t="str">
        <f>VLOOKUP(AA277,COD!$B$57:$D$64,3,FALSE())</f>
        <v>001</v>
      </c>
      <c r="AY277" s="25"/>
      <c r="AZ277" s="25"/>
    </row>
    <row r="278" spans="1:52" ht="13.7" customHeight="1" x14ac:dyDescent="0.25">
      <c r="A278" s="27">
        <v>393</v>
      </c>
      <c r="B278" s="20" t="s">
        <v>1629</v>
      </c>
      <c r="C278" s="20" t="s">
        <v>1561</v>
      </c>
      <c r="D278" s="21" t="s">
        <v>1630</v>
      </c>
      <c r="E278" s="35">
        <f>IF(ISNUMBER(SEARCH("_25",D278)), 1, 0)</f>
        <v>1</v>
      </c>
      <c r="F278" s="22" t="s">
        <v>1563</v>
      </c>
      <c r="G278" s="22" t="s">
        <v>1631</v>
      </c>
      <c r="H278" s="22">
        <v>2018</v>
      </c>
      <c r="I278" s="22" t="s">
        <v>2587</v>
      </c>
      <c r="J278" s="22" t="s">
        <v>1566</v>
      </c>
      <c r="K278" s="22" t="s">
        <v>2589</v>
      </c>
      <c r="L278" s="22" t="s">
        <v>2761</v>
      </c>
      <c r="M278" s="22" t="s">
        <v>2590</v>
      </c>
      <c r="N278" s="22" t="s">
        <v>107</v>
      </c>
      <c r="O278" s="22" t="s">
        <v>52</v>
      </c>
      <c r="P278" s="22" t="s">
        <v>52</v>
      </c>
      <c r="Q278" s="22" t="s">
        <v>2111</v>
      </c>
      <c r="R278" s="22" t="s">
        <v>2112</v>
      </c>
      <c r="S278" s="22">
        <v>4674</v>
      </c>
      <c r="T278" s="22" t="s">
        <v>55</v>
      </c>
      <c r="U278" s="22" t="s">
        <v>56</v>
      </c>
      <c r="V278" s="22" t="s">
        <v>2114</v>
      </c>
      <c r="W278" s="22" t="s">
        <v>2115</v>
      </c>
      <c r="X278" s="22" t="s">
        <v>2112</v>
      </c>
      <c r="Y278" s="22" t="s">
        <v>57</v>
      </c>
      <c r="Z278" s="22" t="s">
        <v>58</v>
      </c>
      <c r="AA278" s="22" t="s">
        <v>2060</v>
      </c>
      <c r="AB278" s="22" t="s">
        <v>2516</v>
      </c>
      <c r="AG278" s="22" t="s">
        <v>2584</v>
      </c>
      <c r="AI278" s="23" t="s">
        <v>60</v>
      </c>
      <c r="AJ278" s="23" t="s">
        <v>60</v>
      </c>
      <c r="AU278" s="24" t="str">
        <f>VLOOKUP(J278,COD!$B$4:$D$22,3,FALSE())</f>
        <v>018</v>
      </c>
      <c r="AW278" s="25" t="str">
        <f>VLOOKUP(Z278,COD!$B$26:$D$38,3,FALSE())</f>
        <v>012</v>
      </c>
      <c r="AX278" s="25" t="str">
        <f>VLOOKUP(AA278,COD!$B$57:$D$64,3,FALSE())</f>
        <v>001</v>
      </c>
      <c r="AY278" s="25"/>
      <c r="AZ278" s="25"/>
    </row>
    <row r="279" spans="1:52" ht="13.7" customHeight="1" x14ac:dyDescent="0.25">
      <c r="A279" s="27">
        <v>395</v>
      </c>
      <c r="B279" s="20" t="s">
        <v>1632</v>
      </c>
      <c r="C279" s="20" t="s">
        <v>1561</v>
      </c>
      <c r="D279" s="21" t="s">
        <v>1633</v>
      </c>
      <c r="E279" s="35">
        <f>IF(ISNUMBER(SEARCH("_25",D279)), 1, 0)</f>
        <v>1</v>
      </c>
      <c r="F279" s="22" t="s">
        <v>1563</v>
      </c>
      <c r="G279" s="22" t="s">
        <v>1634</v>
      </c>
      <c r="H279" s="22">
        <v>2018</v>
      </c>
      <c r="I279" s="22" t="s">
        <v>2587</v>
      </c>
      <c r="J279" s="22" t="s">
        <v>1566</v>
      </c>
      <c r="K279" s="22" t="s">
        <v>2589</v>
      </c>
      <c r="L279" s="22" t="s">
        <v>2761</v>
      </c>
      <c r="M279" s="22" t="s">
        <v>2590</v>
      </c>
      <c r="N279" s="22" t="s">
        <v>107</v>
      </c>
      <c r="O279" s="22" t="s">
        <v>52</v>
      </c>
      <c r="P279" s="22" t="s">
        <v>52</v>
      </c>
      <c r="Q279" s="22" t="s">
        <v>2111</v>
      </c>
      <c r="R279" s="22" t="s">
        <v>2112</v>
      </c>
      <c r="S279" s="22">
        <v>4674</v>
      </c>
      <c r="T279" s="22" t="s">
        <v>55</v>
      </c>
      <c r="U279" s="22" t="s">
        <v>56</v>
      </c>
      <c r="V279" s="22" t="s">
        <v>2114</v>
      </c>
      <c r="W279" s="22" t="s">
        <v>2115</v>
      </c>
      <c r="X279" s="22" t="s">
        <v>2112</v>
      </c>
      <c r="Y279" s="22" t="s">
        <v>57</v>
      </c>
      <c r="Z279" s="22" t="s">
        <v>58</v>
      </c>
      <c r="AA279" s="22" t="s">
        <v>2060</v>
      </c>
      <c r="AB279" s="22" t="s">
        <v>2517</v>
      </c>
      <c r="AG279" s="22" t="s">
        <v>2124</v>
      </c>
      <c r="AI279" s="23" t="s">
        <v>60</v>
      </c>
      <c r="AJ279" s="23" t="s">
        <v>60</v>
      </c>
      <c r="AU279" s="24" t="str">
        <f>VLOOKUP(J279,COD!$B$4:$D$22,3,FALSE())</f>
        <v>018</v>
      </c>
      <c r="AW279" s="25" t="str">
        <f>VLOOKUP(Z279,COD!$B$26:$D$38,3,FALSE())</f>
        <v>012</v>
      </c>
      <c r="AX279" s="25" t="str">
        <f>VLOOKUP(AA279,COD!$B$57:$D$64,3,FALSE())</f>
        <v>001</v>
      </c>
      <c r="AY279" s="25"/>
      <c r="AZ279" s="25"/>
    </row>
    <row r="280" spans="1:52" ht="13.7" customHeight="1" x14ac:dyDescent="0.25">
      <c r="A280" s="27">
        <v>396</v>
      </c>
      <c r="B280" s="20" t="s">
        <v>1725</v>
      </c>
      <c r="C280" s="20" t="s">
        <v>1561</v>
      </c>
      <c r="D280" s="21" t="s">
        <v>1726</v>
      </c>
      <c r="E280" s="35">
        <f>IF(ISNUMBER(SEARCH("_25",D280)), 1, 0)</f>
        <v>1</v>
      </c>
      <c r="F280" s="22" t="s">
        <v>1563</v>
      </c>
      <c r="G280" s="22" t="s">
        <v>1727</v>
      </c>
      <c r="H280" s="22">
        <v>2018</v>
      </c>
      <c r="I280" s="22" t="s">
        <v>2587</v>
      </c>
      <c r="J280" s="22" t="s">
        <v>1566</v>
      </c>
      <c r="K280" s="22" t="s">
        <v>2589</v>
      </c>
      <c r="L280" s="22" t="s">
        <v>1728</v>
      </c>
      <c r="M280" s="22" t="s">
        <v>2590</v>
      </c>
      <c r="N280" s="22" t="s">
        <v>107</v>
      </c>
      <c r="O280" s="22" t="s">
        <v>52</v>
      </c>
      <c r="P280" s="22" t="s">
        <v>52</v>
      </c>
      <c r="Q280" s="22" t="s">
        <v>2111</v>
      </c>
      <c r="R280" s="22" t="s">
        <v>2112</v>
      </c>
      <c r="S280" s="22">
        <v>4674</v>
      </c>
      <c r="T280" s="22" t="s">
        <v>55</v>
      </c>
      <c r="U280" s="22" t="s">
        <v>56</v>
      </c>
      <c r="V280" s="22" t="s">
        <v>2114</v>
      </c>
      <c r="W280" s="22" t="s">
        <v>2115</v>
      </c>
      <c r="X280" s="22" t="s">
        <v>2112</v>
      </c>
      <c r="Y280" s="22" t="s">
        <v>57</v>
      </c>
      <c r="Z280" s="22" t="s">
        <v>58</v>
      </c>
      <c r="AA280" s="22" t="s">
        <v>2060</v>
      </c>
      <c r="AB280" s="22" t="s">
        <v>2535</v>
      </c>
      <c r="AG280" s="22" t="s">
        <v>2584</v>
      </c>
      <c r="AI280" s="23" t="s">
        <v>60</v>
      </c>
      <c r="AJ280" s="23" t="s">
        <v>60</v>
      </c>
      <c r="AU280" s="24" t="str">
        <f>VLOOKUP(J280,COD!$B$4:$D$22,3,FALSE())</f>
        <v>018</v>
      </c>
      <c r="AW280" s="25" t="str">
        <f>VLOOKUP(Z280,COD!$B$26:$D$38,3,FALSE())</f>
        <v>012</v>
      </c>
      <c r="AX280" s="25" t="str">
        <f>VLOOKUP(AA280,COD!$B$57:$D$64,3,FALSE())</f>
        <v>001</v>
      </c>
      <c r="AY280" s="25"/>
      <c r="AZ280" s="25"/>
    </row>
    <row r="281" spans="1:52" ht="13.7" customHeight="1" x14ac:dyDescent="0.25">
      <c r="A281" s="27">
        <v>398</v>
      </c>
      <c r="B281" s="20" t="s">
        <v>1729</v>
      </c>
      <c r="C281" s="20" t="s">
        <v>1561</v>
      </c>
      <c r="D281" s="21" t="s">
        <v>1730</v>
      </c>
      <c r="E281" s="35">
        <f>IF(ISNUMBER(SEARCH("_25",D281)), 1, 0)</f>
        <v>1</v>
      </c>
      <c r="F281" s="22" t="s">
        <v>1563</v>
      </c>
      <c r="G281" s="22" t="s">
        <v>1731</v>
      </c>
      <c r="H281" s="22">
        <v>2018</v>
      </c>
      <c r="I281" s="22" t="s">
        <v>2587</v>
      </c>
      <c r="J281" s="22" t="s">
        <v>1566</v>
      </c>
      <c r="K281" s="22" t="s">
        <v>2589</v>
      </c>
      <c r="L281" s="22" t="s">
        <v>1728</v>
      </c>
      <c r="M281" s="22" t="s">
        <v>2590</v>
      </c>
      <c r="N281" s="22" t="s">
        <v>107</v>
      </c>
      <c r="O281" s="22" t="s">
        <v>52</v>
      </c>
      <c r="P281" s="22" t="s">
        <v>52</v>
      </c>
      <c r="Q281" s="22" t="s">
        <v>2111</v>
      </c>
      <c r="R281" s="22" t="s">
        <v>2112</v>
      </c>
      <c r="S281" s="22">
        <v>4674</v>
      </c>
      <c r="T281" s="22" t="s">
        <v>55</v>
      </c>
      <c r="U281" s="22" t="s">
        <v>56</v>
      </c>
      <c r="V281" s="22" t="s">
        <v>2114</v>
      </c>
      <c r="W281" s="22" t="s">
        <v>2115</v>
      </c>
      <c r="X281" s="22" t="s">
        <v>2112</v>
      </c>
      <c r="Y281" s="22" t="s">
        <v>57</v>
      </c>
      <c r="Z281" s="22" t="s">
        <v>58</v>
      </c>
      <c r="AA281" s="22" t="s">
        <v>2060</v>
      </c>
      <c r="AB281" s="22" t="s">
        <v>2536</v>
      </c>
      <c r="AG281" s="22" t="s">
        <v>2584</v>
      </c>
      <c r="AI281" s="23" t="s">
        <v>60</v>
      </c>
      <c r="AJ281" s="23" t="s">
        <v>60</v>
      </c>
      <c r="AU281" s="24" t="str">
        <f>VLOOKUP(J281,COD!$B$4:$D$22,3,FALSE())</f>
        <v>018</v>
      </c>
      <c r="AW281" s="25" t="str">
        <f>VLOOKUP(Z281,COD!$B$26:$D$38,3,FALSE())</f>
        <v>012</v>
      </c>
      <c r="AX281" s="25" t="str">
        <f>VLOOKUP(AA281,COD!$B$57:$D$64,3,FALSE())</f>
        <v>001</v>
      </c>
      <c r="AY281" s="25"/>
      <c r="AZ281" s="25"/>
    </row>
    <row r="282" spans="1:52" ht="13.7" customHeight="1" x14ac:dyDescent="0.25">
      <c r="A282" s="27">
        <v>399</v>
      </c>
      <c r="B282" s="20" t="s">
        <v>1736</v>
      </c>
      <c r="C282" s="20" t="s">
        <v>1561</v>
      </c>
      <c r="D282" s="21" t="s">
        <v>1737</v>
      </c>
      <c r="E282" s="35">
        <f>IF(ISNUMBER(SEARCH("_25",D282)), 1, 0)</f>
        <v>1</v>
      </c>
      <c r="F282" s="22" t="s">
        <v>1563</v>
      </c>
      <c r="G282" s="22" t="s">
        <v>1738</v>
      </c>
      <c r="H282" s="22">
        <v>2018</v>
      </c>
      <c r="I282" s="22" t="s">
        <v>2587</v>
      </c>
      <c r="J282" s="22" t="s">
        <v>1566</v>
      </c>
      <c r="K282" s="22" t="s">
        <v>2589</v>
      </c>
      <c r="L282" s="22" t="s">
        <v>2763</v>
      </c>
      <c r="M282" s="22" t="s">
        <v>2590</v>
      </c>
      <c r="N282" s="22" t="s">
        <v>107</v>
      </c>
      <c r="O282" s="22" t="s">
        <v>52</v>
      </c>
      <c r="P282" s="22" t="s">
        <v>52</v>
      </c>
      <c r="Q282" s="22" t="s">
        <v>2111</v>
      </c>
      <c r="R282" s="22" t="s">
        <v>2112</v>
      </c>
      <c r="S282" s="22">
        <v>4674</v>
      </c>
      <c r="T282" s="22" t="s">
        <v>55</v>
      </c>
      <c r="U282" s="22" t="s">
        <v>56</v>
      </c>
      <c r="V282" s="22" t="s">
        <v>2114</v>
      </c>
      <c r="W282" s="22" t="s">
        <v>2115</v>
      </c>
      <c r="X282" s="22" t="s">
        <v>2112</v>
      </c>
      <c r="Y282" s="22" t="s">
        <v>57</v>
      </c>
      <c r="Z282" s="22" t="s">
        <v>58</v>
      </c>
      <c r="AA282" s="22" t="s">
        <v>2060</v>
      </c>
      <c r="AB282" s="22" t="s">
        <v>2538</v>
      </c>
      <c r="AG282" s="22" t="s">
        <v>2124</v>
      </c>
      <c r="AI282" s="23" t="s">
        <v>60</v>
      </c>
      <c r="AJ282" s="23" t="s">
        <v>60</v>
      </c>
      <c r="AU282" s="24" t="str">
        <f>VLOOKUP(J282,COD!$B$4:$D$22,3,FALSE())</f>
        <v>018</v>
      </c>
      <c r="AW282" s="25" t="str">
        <f>VLOOKUP(Z282,COD!$B$26:$D$38,3,FALSE())</f>
        <v>012</v>
      </c>
      <c r="AX282" s="25" t="str">
        <f>VLOOKUP(AA282,COD!$B$57:$D$64,3,FALSE())</f>
        <v>001</v>
      </c>
      <c r="AY282" s="25"/>
      <c r="AZ282" s="25"/>
    </row>
    <row r="283" spans="1:52" ht="13.7" customHeight="1" x14ac:dyDescent="0.25">
      <c r="A283" s="27">
        <v>400</v>
      </c>
      <c r="B283" s="20" t="s">
        <v>1739</v>
      </c>
      <c r="C283" s="20" t="s">
        <v>1561</v>
      </c>
      <c r="D283" s="21" t="s">
        <v>1740</v>
      </c>
      <c r="E283" s="35">
        <f>IF(ISNUMBER(SEARCH("_25",D283)), 1, 0)</f>
        <v>1</v>
      </c>
      <c r="F283" s="22" t="s">
        <v>1563</v>
      </c>
      <c r="G283" s="22" t="s">
        <v>1741</v>
      </c>
      <c r="H283" s="22">
        <v>2018</v>
      </c>
      <c r="I283" s="22" t="s">
        <v>2587</v>
      </c>
      <c r="J283" s="22" t="s">
        <v>1566</v>
      </c>
      <c r="K283" s="22" t="s">
        <v>2589</v>
      </c>
      <c r="L283" s="22" t="s">
        <v>2763</v>
      </c>
      <c r="M283" s="22" t="s">
        <v>2590</v>
      </c>
      <c r="N283" s="22" t="s">
        <v>107</v>
      </c>
      <c r="O283" s="22" t="s">
        <v>52</v>
      </c>
      <c r="P283" s="22" t="s">
        <v>52</v>
      </c>
      <c r="Q283" s="22" t="s">
        <v>2111</v>
      </c>
      <c r="R283" s="22" t="s">
        <v>2112</v>
      </c>
      <c r="S283" s="22">
        <v>4674</v>
      </c>
      <c r="T283" s="22" t="s">
        <v>55</v>
      </c>
      <c r="U283" s="22" t="s">
        <v>56</v>
      </c>
      <c r="V283" s="22" t="s">
        <v>2114</v>
      </c>
      <c r="W283" s="22" t="s">
        <v>2115</v>
      </c>
      <c r="X283" s="22" t="s">
        <v>2112</v>
      </c>
      <c r="Y283" s="22" t="s">
        <v>57</v>
      </c>
      <c r="Z283" s="22" t="s">
        <v>58</v>
      </c>
      <c r="AA283" s="22" t="s">
        <v>2060</v>
      </c>
      <c r="AB283" s="22" t="s">
        <v>2539</v>
      </c>
      <c r="AG283" s="22" t="s">
        <v>2124</v>
      </c>
      <c r="AI283" s="23" t="s">
        <v>60</v>
      </c>
      <c r="AJ283" s="23" t="s">
        <v>60</v>
      </c>
      <c r="AU283" s="24" t="str">
        <f>VLOOKUP(J283,COD!$B$4:$D$22,3,FALSE())</f>
        <v>018</v>
      </c>
      <c r="AW283" s="25" t="str">
        <f>VLOOKUP(Z283,COD!$B$26:$D$38,3,FALSE())</f>
        <v>012</v>
      </c>
      <c r="AX283" s="25" t="str">
        <f>VLOOKUP(AA283,COD!$B$57:$D$64,3,FALSE())</f>
        <v>001</v>
      </c>
      <c r="AY283" s="25"/>
      <c r="AZ283" s="25"/>
    </row>
    <row r="284" spans="1:52" ht="13.5" customHeight="1" x14ac:dyDescent="0.25">
      <c r="A284" s="27">
        <v>402</v>
      </c>
      <c r="B284" s="20" t="s">
        <v>1746</v>
      </c>
      <c r="C284" s="20" t="s">
        <v>1561</v>
      </c>
      <c r="D284" s="21" t="s">
        <v>1747</v>
      </c>
      <c r="E284" s="35">
        <f>IF(ISNUMBER(SEARCH("_25",D284)), 1, 0)</f>
        <v>1</v>
      </c>
      <c r="F284" s="22" t="s">
        <v>1563</v>
      </c>
      <c r="G284" s="22" t="s">
        <v>1748</v>
      </c>
      <c r="H284" s="22">
        <v>2018</v>
      </c>
      <c r="I284" s="22" t="s">
        <v>2587</v>
      </c>
      <c r="J284" s="22" t="s">
        <v>1566</v>
      </c>
      <c r="K284" s="22" t="s">
        <v>2589</v>
      </c>
      <c r="L284" s="22" t="s">
        <v>1749</v>
      </c>
      <c r="M284" s="22" t="s">
        <v>2590</v>
      </c>
      <c r="N284" s="22" t="s">
        <v>107</v>
      </c>
      <c r="O284" s="22" t="s">
        <v>52</v>
      </c>
      <c r="P284" s="22" t="s">
        <v>52</v>
      </c>
      <c r="Q284" s="22" t="s">
        <v>2111</v>
      </c>
      <c r="R284" s="22" t="s">
        <v>2112</v>
      </c>
      <c r="S284" s="22">
        <v>4674</v>
      </c>
      <c r="T284" s="22" t="s">
        <v>55</v>
      </c>
      <c r="U284" s="22" t="s">
        <v>56</v>
      </c>
      <c r="V284" s="22" t="s">
        <v>2114</v>
      </c>
      <c r="W284" s="22" t="s">
        <v>2115</v>
      </c>
      <c r="X284" s="22" t="s">
        <v>2112</v>
      </c>
      <c r="Y284" s="22" t="s">
        <v>57</v>
      </c>
      <c r="Z284" s="22" t="s">
        <v>58</v>
      </c>
      <c r="AA284" s="22" t="s">
        <v>2060</v>
      </c>
      <c r="AB284" s="22" t="s">
        <v>2541</v>
      </c>
      <c r="AG284" s="22" t="s">
        <v>2584</v>
      </c>
      <c r="AI284" s="23" t="s">
        <v>60</v>
      </c>
      <c r="AJ284" s="23" t="s">
        <v>60</v>
      </c>
      <c r="AU284" s="24" t="str">
        <f>VLOOKUP(J284,COD!$B$4:$D$22,3,FALSE())</f>
        <v>018</v>
      </c>
      <c r="AW284" s="25" t="str">
        <f>VLOOKUP(Z284,COD!$B$26:$D$38,3,FALSE())</f>
        <v>012</v>
      </c>
      <c r="AX284" s="25" t="str">
        <f>VLOOKUP(AA284,COD!$B$57:$D$64,3,FALSE())</f>
        <v>001</v>
      </c>
      <c r="AY284" s="25"/>
      <c r="AZ284" s="25"/>
    </row>
    <row r="285" spans="1:52" ht="13.5" customHeight="1" x14ac:dyDescent="0.25">
      <c r="A285" s="27">
        <v>403</v>
      </c>
      <c r="B285" s="20" t="s">
        <v>1750</v>
      </c>
      <c r="C285" s="20" t="s">
        <v>1561</v>
      </c>
      <c r="D285" s="21" t="s">
        <v>1751</v>
      </c>
      <c r="E285" s="35">
        <f>IF(ISNUMBER(SEARCH("_25",D285)), 1, 0)</f>
        <v>1</v>
      </c>
      <c r="F285" s="22" t="s">
        <v>1563</v>
      </c>
      <c r="G285" s="22" t="s">
        <v>1752</v>
      </c>
      <c r="H285" s="22">
        <v>2018</v>
      </c>
      <c r="I285" s="22" t="s">
        <v>2587</v>
      </c>
      <c r="J285" s="22" t="s">
        <v>1566</v>
      </c>
      <c r="K285" s="22" t="s">
        <v>2589</v>
      </c>
      <c r="L285" s="22" t="s">
        <v>1749</v>
      </c>
      <c r="M285" s="22" t="s">
        <v>2590</v>
      </c>
      <c r="N285" s="22" t="s">
        <v>107</v>
      </c>
      <c r="O285" s="22" t="s">
        <v>52</v>
      </c>
      <c r="P285" s="22" t="s">
        <v>52</v>
      </c>
      <c r="Q285" s="22" t="s">
        <v>2111</v>
      </c>
      <c r="R285" s="22" t="s">
        <v>2112</v>
      </c>
      <c r="S285" s="22">
        <v>4674</v>
      </c>
      <c r="T285" s="22" t="s">
        <v>55</v>
      </c>
      <c r="U285" s="22" t="s">
        <v>56</v>
      </c>
      <c r="V285" s="22" t="s">
        <v>2114</v>
      </c>
      <c r="W285" s="22" t="s">
        <v>2115</v>
      </c>
      <c r="X285" s="22" t="s">
        <v>2112</v>
      </c>
      <c r="Y285" s="22" t="s">
        <v>57</v>
      </c>
      <c r="Z285" s="22" t="s">
        <v>58</v>
      </c>
      <c r="AA285" s="22" t="s">
        <v>2060</v>
      </c>
      <c r="AB285" s="22" t="s">
        <v>2542</v>
      </c>
      <c r="AG285" s="22" t="s">
        <v>2124</v>
      </c>
      <c r="AI285" s="23" t="s">
        <v>60</v>
      </c>
      <c r="AJ285" s="23" t="s">
        <v>60</v>
      </c>
      <c r="AU285" s="24" t="str">
        <f>VLOOKUP(J285,COD!$B$4:$D$22,3,FALSE())</f>
        <v>018</v>
      </c>
      <c r="AW285" s="25" t="str">
        <f>VLOOKUP(Z285,COD!$B$26:$D$38,3,FALSE())</f>
        <v>012</v>
      </c>
      <c r="AX285" s="25" t="str">
        <f>VLOOKUP(AA285,COD!$B$57:$D$64,3,FALSE())</f>
        <v>001</v>
      </c>
      <c r="AY285" s="25"/>
      <c r="AZ285" s="25"/>
    </row>
    <row r="286" spans="1:52" ht="13.7" customHeight="1" x14ac:dyDescent="0.25">
      <c r="A286" s="27">
        <v>405</v>
      </c>
      <c r="B286" s="20" t="s">
        <v>1641</v>
      </c>
      <c r="C286" s="20" t="s">
        <v>1561</v>
      </c>
      <c r="D286" s="21" t="s">
        <v>1642</v>
      </c>
      <c r="E286" s="35">
        <f>IF(ISNUMBER(SEARCH("_25",D286)), 1, 0)</f>
        <v>1</v>
      </c>
      <c r="F286" s="22" t="s">
        <v>1563</v>
      </c>
      <c r="G286" s="22" t="s">
        <v>1643</v>
      </c>
      <c r="H286" s="22">
        <v>2018</v>
      </c>
      <c r="I286" s="22" t="s">
        <v>2587</v>
      </c>
      <c r="J286" s="22" t="s">
        <v>1566</v>
      </c>
      <c r="K286" s="22" t="s">
        <v>2589</v>
      </c>
      <c r="L286" s="22" t="s">
        <v>2765</v>
      </c>
      <c r="M286" s="22" t="s">
        <v>2590</v>
      </c>
      <c r="N286" s="22" t="s">
        <v>107</v>
      </c>
      <c r="O286" s="22" t="s">
        <v>52</v>
      </c>
      <c r="P286" s="22" t="s">
        <v>52</v>
      </c>
      <c r="Q286" s="22" t="s">
        <v>2111</v>
      </c>
      <c r="R286" s="22" t="s">
        <v>2112</v>
      </c>
      <c r="S286" s="22">
        <v>4674</v>
      </c>
      <c r="T286" s="22" t="s">
        <v>55</v>
      </c>
      <c r="U286" s="22" t="s">
        <v>56</v>
      </c>
      <c r="V286" s="22" t="s">
        <v>2114</v>
      </c>
      <c r="W286" s="22" t="s">
        <v>2115</v>
      </c>
      <c r="X286" s="22" t="s">
        <v>2112</v>
      </c>
      <c r="Y286" s="22" t="s">
        <v>57</v>
      </c>
      <c r="Z286" s="22" t="s">
        <v>58</v>
      </c>
      <c r="AA286" s="22" t="s">
        <v>2060</v>
      </c>
      <c r="AB286" s="22" t="s">
        <v>2200</v>
      </c>
      <c r="AG286" s="22" t="s">
        <v>2124</v>
      </c>
      <c r="AI286" s="23" t="s">
        <v>60</v>
      </c>
      <c r="AJ286" s="23" t="s">
        <v>60</v>
      </c>
      <c r="AU286" s="24" t="str">
        <f>VLOOKUP(J286,COD!$B$4:$D$22,3,FALSE())</f>
        <v>018</v>
      </c>
      <c r="AW286" s="25" t="str">
        <f>VLOOKUP(Z286,COD!$B$26:$D$38,3,FALSE())</f>
        <v>012</v>
      </c>
      <c r="AX286" s="25" t="str">
        <f>VLOOKUP(AA286,COD!$B$57:$D$64,3,FALSE())</f>
        <v>001</v>
      </c>
      <c r="AY286" s="25"/>
      <c r="AZ286" s="25"/>
    </row>
    <row r="287" spans="1:52" ht="13.7" customHeight="1" x14ac:dyDescent="0.25">
      <c r="A287" s="27">
        <v>406</v>
      </c>
      <c r="B287" s="20" t="s">
        <v>1711</v>
      </c>
      <c r="C287" s="20" t="s">
        <v>1561</v>
      </c>
      <c r="D287" s="21" t="s">
        <v>1712</v>
      </c>
      <c r="E287" s="35">
        <f>IF(ISNUMBER(SEARCH("_25",D287)), 1, 0)</f>
        <v>1</v>
      </c>
      <c r="F287" s="22" t="s">
        <v>1563</v>
      </c>
      <c r="G287" s="22" t="s">
        <v>1713</v>
      </c>
      <c r="H287" s="22">
        <v>2018</v>
      </c>
      <c r="I287" s="22" t="s">
        <v>2587</v>
      </c>
      <c r="J287" s="22" t="s">
        <v>1566</v>
      </c>
      <c r="K287" s="22" t="s">
        <v>2589</v>
      </c>
      <c r="L287" s="22" t="s">
        <v>2766</v>
      </c>
      <c r="M287" s="22" t="s">
        <v>2590</v>
      </c>
      <c r="N287" s="22" t="s">
        <v>107</v>
      </c>
      <c r="O287" s="22" t="s">
        <v>52</v>
      </c>
      <c r="P287" s="22" t="s">
        <v>52</v>
      </c>
      <c r="Q287" s="22" t="s">
        <v>2111</v>
      </c>
      <c r="R287" s="22" t="s">
        <v>2112</v>
      </c>
      <c r="S287" s="22">
        <v>4674</v>
      </c>
      <c r="T287" s="22" t="s">
        <v>55</v>
      </c>
      <c r="U287" s="22" t="s">
        <v>56</v>
      </c>
      <c r="V287" s="22" t="s">
        <v>2114</v>
      </c>
      <c r="W287" s="22" t="s">
        <v>2115</v>
      </c>
      <c r="X287" s="22" t="s">
        <v>2112</v>
      </c>
      <c r="Y287" s="22" t="s">
        <v>57</v>
      </c>
      <c r="Z287" s="22" t="s">
        <v>58</v>
      </c>
      <c r="AA287" s="22" t="s">
        <v>2060</v>
      </c>
      <c r="AB287" s="22" t="s">
        <v>2201</v>
      </c>
      <c r="AG287" s="22" t="s">
        <v>2124</v>
      </c>
      <c r="AI287" s="23" t="s">
        <v>60</v>
      </c>
      <c r="AJ287" s="23" t="s">
        <v>60</v>
      </c>
      <c r="AU287" s="24" t="str">
        <f>VLOOKUP(J287,COD!$B$4:$D$22,3,FALSE())</f>
        <v>018</v>
      </c>
      <c r="AW287" s="25" t="str">
        <f>VLOOKUP(Z287,COD!$B$26:$D$38,3,FALSE())</f>
        <v>012</v>
      </c>
      <c r="AX287" s="25" t="str">
        <f>VLOOKUP(AA287,COD!$B$57:$D$64,3,FALSE())</f>
        <v>001</v>
      </c>
      <c r="AY287" s="25"/>
      <c r="AZ287" s="25"/>
    </row>
    <row r="288" spans="1:52" ht="13.7" customHeight="1" x14ac:dyDescent="0.25">
      <c r="A288" s="27">
        <v>409</v>
      </c>
      <c r="B288" s="20" t="s">
        <v>1722</v>
      </c>
      <c r="C288" s="20" t="s">
        <v>1561</v>
      </c>
      <c r="D288" s="21" t="s">
        <v>1723</v>
      </c>
      <c r="E288" s="35">
        <f>IF(ISNUMBER(SEARCH("_25",D288)), 1, 0)</f>
        <v>1</v>
      </c>
      <c r="F288" s="22" t="s">
        <v>1563</v>
      </c>
      <c r="G288" s="22" t="s">
        <v>1724</v>
      </c>
      <c r="H288" s="22">
        <v>2018</v>
      </c>
      <c r="I288" s="22" t="s">
        <v>2587</v>
      </c>
      <c r="J288" s="22" t="s">
        <v>1566</v>
      </c>
      <c r="K288" s="22" t="s">
        <v>2589</v>
      </c>
      <c r="L288" s="22" t="s">
        <v>2768</v>
      </c>
      <c r="M288" s="22" t="s">
        <v>2590</v>
      </c>
      <c r="N288" s="22" t="s">
        <v>107</v>
      </c>
      <c r="O288" s="22" t="s">
        <v>52</v>
      </c>
      <c r="P288" s="22" t="s">
        <v>52</v>
      </c>
      <c r="Q288" s="22" t="s">
        <v>2111</v>
      </c>
      <c r="R288" s="22" t="s">
        <v>2112</v>
      </c>
      <c r="S288" s="22">
        <v>4674</v>
      </c>
      <c r="T288" s="22" t="s">
        <v>55</v>
      </c>
      <c r="U288" s="22" t="s">
        <v>56</v>
      </c>
      <c r="V288" s="22" t="s">
        <v>2114</v>
      </c>
      <c r="W288" s="22" t="s">
        <v>2115</v>
      </c>
      <c r="X288" s="22" t="s">
        <v>2112</v>
      </c>
      <c r="Y288" s="22" t="s">
        <v>57</v>
      </c>
      <c r="Z288" s="22" t="s">
        <v>58</v>
      </c>
      <c r="AA288" s="22" t="s">
        <v>2060</v>
      </c>
      <c r="AB288" s="22" t="s">
        <v>2202</v>
      </c>
      <c r="AG288" s="22" t="s">
        <v>2124</v>
      </c>
      <c r="AI288" s="23" t="s">
        <v>60</v>
      </c>
      <c r="AJ288" s="23" t="s">
        <v>60</v>
      </c>
      <c r="AU288" s="24" t="str">
        <f>VLOOKUP(J288,COD!$B$4:$D$22,3,FALSE())</f>
        <v>018</v>
      </c>
      <c r="AW288" s="25" t="str">
        <f>VLOOKUP(Z288,COD!$B$26:$D$38,3,FALSE())</f>
        <v>012</v>
      </c>
      <c r="AX288" s="25" t="str">
        <f>VLOOKUP(AA288,COD!$B$57:$D$64,3,FALSE())</f>
        <v>001</v>
      </c>
      <c r="AY288" s="25"/>
      <c r="AZ288" s="25"/>
    </row>
    <row r="289" spans="1:52" ht="13.7" customHeight="1" x14ac:dyDescent="0.25">
      <c r="A289" s="27">
        <v>411</v>
      </c>
      <c r="B289" s="20" t="s">
        <v>1771</v>
      </c>
      <c r="C289" s="20" t="s">
        <v>1561</v>
      </c>
      <c r="D289" s="21" t="s">
        <v>1772</v>
      </c>
      <c r="E289" s="35">
        <f>IF(ISNUMBER(SEARCH("_25",D289)), 1, 0)</f>
        <v>1</v>
      </c>
      <c r="F289" s="22" t="s">
        <v>1563</v>
      </c>
      <c r="G289" s="22" t="s">
        <v>1773</v>
      </c>
      <c r="H289" s="22">
        <v>2018</v>
      </c>
      <c r="I289" s="22" t="s">
        <v>2587</v>
      </c>
      <c r="J289" s="22" t="s">
        <v>1566</v>
      </c>
      <c r="K289" s="22" t="s">
        <v>2589</v>
      </c>
      <c r="L289" s="22" t="s">
        <v>1774</v>
      </c>
      <c r="M289" s="22" t="s">
        <v>2590</v>
      </c>
      <c r="N289" s="22" t="s">
        <v>107</v>
      </c>
      <c r="O289" s="22" t="s">
        <v>52</v>
      </c>
      <c r="P289" s="22" t="s">
        <v>52</v>
      </c>
      <c r="Q289" s="22" t="s">
        <v>2111</v>
      </c>
      <c r="R289" s="22" t="s">
        <v>2112</v>
      </c>
      <c r="S289" s="22">
        <v>4674</v>
      </c>
      <c r="T289" s="22" t="s">
        <v>55</v>
      </c>
      <c r="U289" s="22" t="s">
        <v>56</v>
      </c>
      <c r="V289" s="22" t="s">
        <v>2114</v>
      </c>
      <c r="W289" s="22" t="s">
        <v>2115</v>
      </c>
      <c r="X289" s="22" t="s">
        <v>2112</v>
      </c>
      <c r="Y289" s="22" t="s">
        <v>57</v>
      </c>
      <c r="Z289" s="22" t="s">
        <v>58</v>
      </c>
      <c r="AA289" s="22" t="s">
        <v>2060</v>
      </c>
      <c r="AB289" s="22" t="s">
        <v>2203</v>
      </c>
      <c r="AG289" s="22" t="s">
        <v>2584</v>
      </c>
      <c r="AI289" s="23" t="s">
        <v>60</v>
      </c>
      <c r="AJ289" s="23" t="s">
        <v>60</v>
      </c>
      <c r="AU289" s="24" t="str">
        <f>VLOOKUP(J289,COD!$B$4:$D$22,3,FALSE())</f>
        <v>018</v>
      </c>
      <c r="AW289" s="25" t="str">
        <f>VLOOKUP(Z289,COD!$B$26:$D$38,3,FALSE())</f>
        <v>012</v>
      </c>
      <c r="AX289" s="25" t="str">
        <f>VLOOKUP(AA289,COD!$B$57:$D$64,3,FALSE())</f>
        <v>001</v>
      </c>
      <c r="AY289" s="25"/>
      <c r="AZ289" s="25"/>
    </row>
    <row r="290" spans="1:52" ht="13.7" customHeight="1" x14ac:dyDescent="0.25">
      <c r="A290" s="27">
        <v>413</v>
      </c>
      <c r="B290" s="20" t="s">
        <v>1775</v>
      </c>
      <c r="C290" s="20" t="s">
        <v>1561</v>
      </c>
      <c r="D290" s="21" t="s">
        <v>1776</v>
      </c>
      <c r="E290" s="35">
        <f>IF(ISNUMBER(SEARCH("_25",D290)), 1, 0)</f>
        <v>1</v>
      </c>
      <c r="F290" s="22" t="s">
        <v>1563</v>
      </c>
      <c r="G290" s="22" t="s">
        <v>1777</v>
      </c>
      <c r="H290" s="22">
        <v>2018</v>
      </c>
      <c r="I290" s="22" t="s">
        <v>2587</v>
      </c>
      <c r="J290" s="22" t="s">
        <v>1566</v>
      </c>
      <c r="K290" s="22" t="s">
        <v>2589</v>
      </c>
      <c r="L290" s="22" t="s">
        <v>2770</v>
      </c>
      <c r="M290" s="22" t="s">
        <v>2590</v>
      </c>
      <c r="N290" s="22" t="s">
        <v>107</v>
      </c>
      <c r="O290" s="22" t="s">
        <v>52</v>
      </c>
      <c r="P290" s="22" t="s">
        <v>52</v>
      </c>
      <c r="Q290" s="22" t="s">
        <v>2111</v>
      </c>
      <c r="R290" s="22" t="s">
        <v>2112</v>
      </c>
      <c r="S290" s="22">
        <v>4674</v>
      </c>
      <c r="T290" s="22" t="s">
        <v>55</v>
      </c>
      <c r="U290" s="22" t="s">
        <v>56</v>
      </c>
      <c r="V290" s="22" t="s">
        <v>2114</v>
      </c>
      <c r="W290" s="22" t="s">
        <v>2115</v>
      </c>
      <c r="X290" s="22" t="s">
        <v>2112</v>
      </c>
      <c r="Y290" s="22" t="s">
        <v>57</v>
      </c>
      <c r="Z290" s="22" t="s">
        <v>58</v>
      </c>
      <c r="AA290" s="22" t="s">
        <v>2060</v>
      </c>
      <c r="AB290" s="22" t="s">
        <v>2204</v>
      </c>
      <c r="AG290" s="22" t="s">
        <v>2124</v>
      </c>
      <c r="AI290" s="23" t="s">
        <v>60</v>
      </c>
      <c r="AJ290" s="23" t="s">
        <v>60</v>
      </c>
      <c r="AU290" s="24" t="str">
        <f>VLOOKUP(J290,COD!$B$4:$D$22,3,FALSE())</f>
        <v>018</v>
      </c>
      <c r="AW290" s="25" t="str">
        <f>VLOOKUP(Z290,COD!$B$26:$D$38,3,FALSE())</f>
        <v>012</v>
      </c>
      <c r="AX290" s="25" t="str">
        <f>VLOOKUP(AA290,COD!$B$57:$D$64,3,FALSE())</f>
        <v>001</v>
      </c>
      <c r="AY290" s="25"/>
      <c r="AZ290" s="25"/>
    </row>
    <row r="291" spans="1:52" ht="13.7" customHeight="1" x14ac:dyDescent="0.25">
      <c r="A291" s="27">
        <v>414</v>
      </c>
      <c r="B291" s="20" t="s">
        <v>1753</v>
      </c>
      <c r="C291" s="20" t="s">
        <v>1561</v>
      </c>
      <c r="D291" s="21" t="s">
        <v>1754</v>
      </c>
      <c r="E291" s="35">
        <f>IF(ISNUMBER(SEARCH("_25",D291)), 1, 0)</f>
        <v>1</v>
      </c>
      <c r="F291" s="22" t="s">
        <v>1563</v>
      </c>
      <c r="G291" s="22" t="s">
        <v>1755</v>
      </c>
      <c r="H291" s="22">
        <v>2018</v>
      </c>
      <c r="I291" s="22" t="s">
        <v>2587</v>
      </c>
      <c r="J291" s="22" t="s">
        <v>1566</v>
      </c>
      <c r="K291" s="22" t="s">
        <v>2589</v>
      </c>
      <c r="L291" s="22" t="s">
        <v>1749</v>
      </c>
      <c r="M291" s="22" t="s">
        <v>2590</v>
      </c>
      <c r="N291" s="22" t="s">
        <v>107</v>
      </c>
      <c r="O291" s="22" t="s">
        <v>52</v>
      </c>
      <c r="P291" s="22" t="s">
        <v>52</v>
      </c>
      <c r="Q291" s="22" t="s">
        <v>2111</v>
      </c>
      <c r="R291" s="22" t="s">
        <v>2112</v>
      </c>
      <c r="S291" s="22">
        <v>4674</v>
      </c>
      <c r="T291" s="22" t="s">
        <v>55</v>
      </c>
      <c r="U291" s="22" t="s">
        <v>56</v>
      </c>
      <c r="V291" s="22" t="s">
        <v>2114</v>
      </c>
      <c r="W291" s="22" t="s">
        <v>2115</v>
      </c>
      <c r="X291" s="22" t="s">
        <v>2112</v>
      </c>
      <c r="Y291" s="22" t="s">
        <v>57</v>
      </c>
      <c r="Z291" s="22" t="s">
        <v>58</v>
      </c>
      <c r="AA291" s="22" t="s">
        <v>2060</v>
      </c>
      <c r="AB291" s="22" t="s">
        <v>2543</v>
      </c>
      <c r="AG291" s="22" t="s">
        <v>2124</v>
      </c>
      <c r="AI291" s="23" t="s">
        <v>60</v>
      </c>
      <c r="AJ291" s="23" t="s">
        <v>60</v>
      </c>
      <c r="AU291" s="24" t="str">
        <f>VLOOKUP(J291,COD!$B$4:$D$22,3,FALSE())</f>
        <v>018</v>
      </c>
      <c r="AW291" s="25" t="str">
        <f>VLOOKUP(Z291,COD!$B$26:$D$38,3,FALSE())</f>
        <v>012</v>
      </c>
      <c r="AX291" s="25" t="str">
        <f>VLOOKUP(AA291,COD!$B$57:$D$64,3,FALSE())</f>
        <v>001</v>
      </c>
      <c r="AY291" s="25"/>
      <c r="AZ291" s="25"/>
    </row>
    <row r="292" spans="1:52" ht="13.7" customHeight="1" x14ac:dyDescent="0.25">
      <c r="A292" s="27">
        <v>415</v>
      </c>
      <c r="B292" s="20" t="s">
        <v>1760</v>
      </c>
      <c r="C292" s="20" t="s">
        <v>1561</v>
      </c>
      <c r="D292" s="21" t="s">
        <v>1761</v>
      </c>
      <c r="E292" s="35">
        <f>IF(ISNUMBER(SEARCH("_25",D292)), 1, 0)</f>
        <v>1</v>
      </c>
      <c r="F292" s="22" t="s">
        <v>1563</v>
      </c>
      <c r="G292" s="22" t="s">
        <v>1762</v>
      </c>
      <c r="H292" s="22">
        <v>2018</v>
      </c>
      <c r="I292" s="22" t="s">
        <v>2587</v>
      </c>
      <c r="J292" s="22" t="s">
        <v>1566</v>
      </c>
      <c r="K292" s="22" t="s">
        <v>2589</v>
      </c>
      <c r="L292" s="22" t="s">
        <v>1763</v>
      </c>
      <c r="M292" s="22" t="s">
        <v>2590</v>
      </c>
      <c r="N292" s="22" t="s">
        <v>107</v>
      </c>
      <c r="O292" s="22" t="s">
        <v>52</v>
      </c>
      <c r="P292" s="22" t="s">
        <v>52</v>
      </c>
      <c r="Q292" s="22" t="s">
        <v>2111</v>
      </c>
      <c r="R292" s="22" t="s">
        <v>2112</v>
      </c>
      <c r="S292" s="22">
        <v>4674</v>
      </c>
      <c r="T292" s="22" t="s">
        <v>55</v>
      </c>
      <c r="U292" s="22" t="s">
        <v>56</v>
      </c>
      <c r="V292" s="22" t="s">
        <v>2114</v>
      </c>
      <c r="W292" s="22" t="s">
        <v>2115</v>
      </c>
      <c r="X292" s="22" t="s">
        <v>2112</v>
      </c>
      <c r="Y292" s="22" t="s">
        <v>57</v>
      </c>
      <c r="Z292" s="22" t="s">
        <v>58</v>
      </c>
      <c r="AA292" s="22" t="s">
        <v>2060</v>
      </c>
      <c r="AB292" s="22" t="s">
        <v>2545</v>
      </c>
      <c r="AG292" s="22" t="s">
        <v>2584</v>
      </c>
      <c r="AI292" s="23" t="s">
        <v>60</v>
      </c>
      <c r="AJ292" s="23" t="s">
        <v>60</v>
      </c>
      <c r="AU292" s="24" t="str">
        <f>VLOOKUP(J292,COD!$B$4:$D$22,3,FALSE())</f>
        <v>018</v>
      </c>
      <c r="AW292" s="25" t="str">
        <f>VLOOKUP(Z292,COD!$B$26:$D$38,3,FALSE())</f>
        <v>012</v>
      </c>
      <c r="AX292" s="25" t="str">
        <f>VLOOKUP(AA292,COD!$B$57:$D$64,3,FALSE())</f>
        <v>001</v>
      </c>
      <c r="AY292" s="25"/>
      <c r="AZ292" s="25"/>
    </row>
    <row r="293" spans="1:52" ht="13.7" customHeight="1" x14ac:dyDescent="0.25">
      <c r="A293" s="27">
        <v>417</v>
      </c>
      <c r="B293" s="20" t="s">
        <v>1787</v>
      </c>
      <c r="C293" s="20" t="s">
        <v>1561</v>
      </c>
      <c r="D293" s="21" t="s">
        <v>1788</v>
      </c>
      <c r="E293" s="35">
        <f>IF(ISNUMBER(SEARCH("_25",D293)), 1, 0)</f>
        <v>1</v>
      </c>
      <c r="F293" s="22" t="s">
        <v>1563</v>
      </c>
      <c r="G293" s="22" t="s">
        <v>1789</v>
      </c>
      <c r="H293" s="22">
        <v>2018</v>
      </c>
      <c r="I293" s="22" t="s">
        <v>2587</v>
      </c>
      <c r="J293" s="22" t="s">
        <v>1566</v>
      </c>
      <c r="K293" s="22" t="s">
        <v>2589</v>
      </c>
      <c r="L293" s="22" t="s">
        <v>2771</v>
      </c>
      <c r="M293" s="22" t="s">
        <v>2590</v>
      </c>
      <c r="N293" s="22" t="s">
        <v>107</v>
      </c>
      <c r="O293" s="22" t="s">
        <v>52</v>
      </c>
      <c r="P293" s="22" t="s">
        <v>52</v>
      </c>
      <c r="Q293" s="22" t="s">
        <v>2111</v>
      </c>
      <c r="R293" s="22" t="s">
        <v>2112</v>
      </c>
      <c r="S293" s="22">
        <v>4674</v>
      </c>
      <c r="T293" s="22" t="s">
        <v>55</v>
      </c>
      <c r="U293" s="22" t="s">
        <v>56</v>
      </c>
      <c r="V293" s="22" t="s">
        <v>2114</v>
      </c>
      <c r="W293" s="22" t="s">
        <v>2115</v>
      </c>
      <c r="X293" s="22" t="s">
        <v>2112</v>
      </c>
      <c r="Y293" s="22" t="s">
        <v>57</v>
      </c>
      <c r="Z293" s="22" t="s">
        <v>58</v>
      </c>
      <c r="AA293" s="22" t="s">
        <v>2060</v>
      </c>
      <c r="AB293" s="22" t="s">
        <v>2205</v>
      </c>
      <c r="AG293" s="22" t="s">
        <v>2124</v>
      </c>
      <c r="AI293" s="23" t="s">
        <v>60</v>
      </c>
      <c r="AJ293" s="23" t="s">
        <v>60</v>
      </c>
      <c r="AU293" s="24" t="str">
        <f>VLOOKUP(J293,COD!$B$4:$D$22,3,FALSE())</f>
        <v>018</v>
      </c>
      <c r="AW293" s="25" t="str">
        <f>VLOOKUP(Z293,COD!$B$26:$D$38,3,FALSE())</f>
        <v>012</v>
      </c>
      <c r="AX293" s="25" t="str">
        <f>VLOOKUP(AA293,COD!$B$57:$D$64,3,FALSE())</f>
        <v>001</v>
      </c>
      <c r="AY293" s="25"/>
      <c r="AZ293" s="25"/>
    </row>
    <row r="294" spans="1:52" ht="13.7" customHeight="1" x14ac:dyDescent="0.25">
      <c r="A294" s="27">
        <v>418</v>
      </c>
      <c r="B294" s="20" t="s">
        <v>1795</v>
      </c>
      <c r="C294" s="20" t="s">
        <v>1561</v>
      </c>
      <c r="D294" s="21" t="s">
        <v>1796</v>
      </c>
      <c r="E294" s="35">
        <f>IF(ISNUMBER(SEARCH("_25",D294)), 1, 0)</f>
        <v>1</v>
      </c>
      <c r="F294" s="22" t="s">
        <v>1563</v>
      </c>
      <c r="G294" s="22" t="s">
        <v>1797</v>
      </c>
      <c r="H294" s="22">
        <v>2018</v>
      </c>
      <c r="I294" s="22" t="s">
        <v>2587</v>
      </c>
      <c r="J294" s="22" t="s">
        <v>1566</v>
      </c>
      <c r="K294" s="22" t="s">
        <v>2589</v>
      </c>
      <c r="L294" s="22" t="s">
        <v>2772</v>
      </c>
      <c r="M294" s="22" t="s">
        <v>2590</v>
      </c>
      <c r="N294" s="22" t="s">
        <v>107</v>
      </c>
      <c r="O294" s="22" t="s">
        <v>52</v>
      </c>
      <c r="P294" s="22" t="s">
        <v>52</v>
      </c>
      <c r="Q294" s="22" t="s">
        <v>2111</v>
      </c>
      <c r="R294" s="22" t="s">
        <v>2112</v>
      </c>
      <c r="S294" s="22">
        <v>4674</v>
      </c>
      <c r="T294" s="22" t="s">
        <v>55</v>
      </c>
      <c r="U294" s="22" t="s">
        <v>56</v>
      </c>
      <c r="V294" s="22" t="s">
        <v>2114</v>
      </c>
      <c r="W294" s="22" t="s">
        <v>2115</v>
      </c>
      <c r="X294" s="22" t="s">
        <v>2112</v>
      </c>
      <c r="Y294" s="22" t="s">
        <v>57</v>
      </c>
      <c r="Z294" s="22" t="s">
        <v>58</v>
      </c>
      <c r="AA294" s="22" t="s">
        <v>2060</v>
      </c>
      <c r="AB294" s="22" t="s">
        <v>2206</v>
      </c>
      <c r="AG294" s="22" t="s">
        <v>2124</v>
      </c>
      <c r="AI294" s="23" t="s">
        <v>60</v>
      </c>
      <c r="AJ294" s="23" t="s">
        <v>60</v>
      </c>
      <c r="AU294" s="24" t="str">
        <f>VLOOKUP(J294,COD!$B$4:$D$22,3,FALSE())</f>
        <v>018</v>
      </c>
      <c r="AW294" s="25" t="str">
        <f>VLOOKUP(Z294,COD!$B$26:$D$38,3,FALSE())</f>
        <v>012</v>
      </c>
      <c r="AX294" s="25" t="str">
        <f>VLOOKUP(AA294,COD!$B$57:$D$64,3,FALSE())</f>
        <v>001</v>
      </c>
      <c r="AY294" s="25"/>
      <c r="AZ294" s="25"/>
    </row>
    <row r="295" spans="1:52" ht="13.7" customHeight="1" x14ac:dyDescent="0.25">
      <c r="A295" s="27">
        <v>419</v>
      </c>
      <c r="B295" s="20" t="s">
        <v>1803</v>
      </c>
      <c r="C295" s="20" t="s">
        <v>1561</v>
      </c>
      <c r="D295" s="21" t="s">
        <v>1804</v>
      </c>
      <c r="E295" s="35">
        <f>IF(ISNUMBER(SEARCH("_25",D295)), 1, 0)</f>
        <v>1</v>
      </c>
      <c r="F295" s="22" t="s">
        <v>1563</v>
      </c>
      <c r="G295" s="22" t="s">
        <v>1805</v>
      </c>
      <c r="H295" s="22">
        <v>2018</v>
      </c>
      <c r="I295" s="22" t="s">
        <v>2587</v>
      </c>
      <c r="J295" s="22" t="s">
        <v>1566</v>
      </c>
      <c r="K295" s="22" t="s">
        <v>2589</v>
      </c>
      <c r="L295" s="22" t="s">
        <v>2773</v>
      </c>
      <c r="M295" s="22" t="s">
        <v>2590</v>
      </c>
      <c r="N295" s="22" t="s">
        <v>107</v>
      </c>
      <c r="O295" s="22" t="s">
        <v>52</v>
      </c>
      <c r="P295" s="22" t="s">
        <v>52</v>
      </c>
      <c r="Q295" s="22" t="s">
        <v>2111</v>
      </c>
      <c r="R295" s="22" t="s">
        <v>2112</v>
      </c>
      <c r="S295" s="22">
        <v>4674</v>
      </c>
      <c r="T295" s="22" t="s">
        <v>55</v>
      </c>
      <c r="U295" s="22" t="s">
        <v>56</v>
      </c>
      <c r="V295" s="22" t="s">
        <v>2114</v>
      </c>
      <c r="W295" s="22" t="s">
        <v>2115</v>
      </c>
      <c r="X295" s="22" t="s">
        <v>2112</v>
      </c>
      <c r="Y295" s="22" t="s">
        <v>57</v>
      </c>
      <c r="Z295" s="22" t="s">
        <v>58</v>
      </c>
      <c r="AA295" s="22" t="s">
        <v>2060</v>
      </c>
      <c r="AB295" s="22" t="s">
        <v>2207</v>
      </c>
      <c r="AG295" s="22" t="s">
        <v>2124</v>
      </c>
      <c r="AI295" s="23" t="s">
        <v>60</v>
      </c>
      <c r="AJ295" s="23" t="s">
        <v>60</v>
      </c>
      <c r="AU295" s="24" t="str">
        <f>VLOOKUP(J295,COD!$B$4:$D$22,3,FALSE())</f>
        <v>018</v>
      </c>
      <c r="AW295" s="25" t="str">
        <f>VLOOKUP(Z295,COD!$B$26:$D$38,3,FALSE())</f>
        <v>012</v>
      </c>
      <c r="AX295" s="25" t="str">
        <f>VLOOKUP(AA295,COD!$B$57:$D$64,3,FALSE())</f>
        <v>001</v>
      </c>
      <c r="AY295" s="25"/>
      <c r="AZ295" s="25"/>
    </row>
    <row r="296" spans="1:52" ht="13.7" customHeight="1" x14ac:dyDescent="0.25">
      <c r="A296" s="27">
        <v>420</v>
      </c>
      <c r="B296" s="20" t="s">
        <v>1819</v>
      </c>
      <c r="C296" s="20" t="s">
        <v>1561</v>
      </c>
      <c r="D296" s="21" t="s">
        <v>1820</v>
      </c>
      <c r="E296" s="35">
        <f>IF(ISNUMBER(SEARCH("_25",D296)), 1, 0)</f>
        <v>1</v>
      </c>
      <c r="F296" s="22" t="s">
        <v>1563</v>
      </c>
      <c r="G296" s="22" t="s">
        <v>1821</v>
      </c>
      <c r="H296" s="22">
        <v>2018</v>
      </c>
      <c r="I296" s="22" t="s">
        <v>2587</v>
      </c>
      <c r="J296" s="22" t="s">
        <v>1566</v>
      </c>
      <c r="K296" s="22" t="s">
        <v>2589</v>
      </c>
      <c r="L296" s="22" t="s">
        <v>1822</v>
      </c>
      <c r="M296" s="22" t="s">
        <v>2590</v>
      </c>
      <c r="N296" s="22" t="s">
        <v>107</v>
      </c>
      <c r="O296" s="22" t="s">
        <v>52</v>
      </c>
      <c r="P296" s="22" t="s">
        <v>52</v>
      </c>
      <c r="Q296" s="22" t="s">
        <v>2111</v>
      </c>
      <c r="R296" s="22" t="s">
        <v>2112</v>
      </c>
      <c r="S296" s="22">
        <v>4674</v>
      </c>
      <c r="T296" s="22" t="s">
        <v>55</v>
      </c>
      <c r="U296" s="22" t="s">
        <v>56</v>
      </c>
      <c r="V296" s="22" t="s">
        <v>2114</v>
      </c>
      <c r="W296" s="22" t="s">
        <v>2115</v>
      </c>
      <c r="X296" s="22" t="s">
        <v>2112</v>
      </c>
      <c r="Y296" s="22" t="s">
        <v>57</v>
      </c>
      <c r="Z296" s="22" t="s">
        <v>58</v>
      </c>
      <c r="AA296" s="22" t="s">
        <v>2060</v>
      </c>
      <c r="AB296" s="22" t="s">
        <v>2208</v>
      </c>
      <c r="AG296" s="22" t="s">
        <v>2124</v>
      </c>
      <c r="AI296" s="23" t="s">
        <v>60</v>
      </c>
      <c r="AJ296" s="23" t="s">
        <v>60</v>
      </c>
      <c r="AU296" s="24" t="str">
        <f>VLOOKUP(J296,COD!$B$4:$D$22,3,FALSE())</f>
        <v>018</v>
      </c>
      <c r="AW296" s="25" t="str">
        <f>VLOOKUP(Z296,COD!$B$26:$D$38,3,FALSE())</f>
        <v>012</v>
      </c>
      <c r="AX296" s="25" t="str">
        <f>VLOOKUP(AA296,COD!$B$57:$D$64,3,FALSE())</f>
        <v>001</v>
      </c>
      <c r="AY296" s="25"/>
      <c r="AZ296" s="25"/>
    </row>
    <row r="297" spans="1:52" ht="13.7" customHeight="1" x14ac:dyDescent="0.25">
      <c r="A297" s="27">
        <v>421</v>
      </c>
      <c r="B297" s="20" t="s">
        <v>1764</v>
      </c>
      <c r="C297" s="20" t="s">
        <v>1561</v>
      </c>
      <c r="D297" s="21" t="s">
        <v>1765</v>
      </c>
      <c r="E297" s="35">
        <f>IF(ISNUMBER(SEARCH("_25",D297)), 1, 0)</f>
        <v>1</v>
      </c>
      <c r="F297" s="22" t="s">
        <v>1563</v>
      </c>
      <c r="G297" s="22" t="s">
        <v>1766</v>
      </c>
      <c r="H297" s="22">
        <v>2018</v>
      </c>
      <c r="I297" s="22" t="s">
        <v>2587</v>
      </c>
      <c r="J297" s="22" t="s">
        <v>1566</v>
      </c>
      <c r="K297" s="22" t="s">
        <v>2589</v>
      </c>
      <c r="L297" s="22" t="s">
        <v>1763</v>
      </c>
      <c r="M297" s="22" t="s">
        <v>2590</v>
      </c>
      <c r="N297" s="22" t="s">
        <v>107</v>
      </c>
      <c r="O297" s="22" t="s">
        <v>52</v>
      </c>
      <c r="P297" s="22" t="s">
        <v>52</v>
      </c>
      <c r="Q297" s="22" t="s">
        <v>2111</v>
      </c>
      <c r="R297" s="22" t="s">
        <v>2112</v>
      </c>
      <c r="S297" s="22">
        <v>4674</v>
      </c>
      <c r="T297" s="22" t="s">
        <v>55</v>
      </c>
      <c r="U297" s="22" t="s">
        <v>56</v>
      </c>
      <c r="V297" s="22" t="s">
        <v>2114</v>
      </c>
      <c r="W297" s="22" t="s">
        <v>2115</v>
      </c>
      <c r="X297" s="22" t="s">
        <v>2112</v>
      </c>
      <c r="Y297" s="22" t="s">
        <v>57</v>
      </c>
      <c r="Z297" s="22" t="s">
        <v>58</v>
      </c>
      <c r="AA297" s="22" t="s">
        <v>2060</v>
      </c>
      <c r="AB297" s="22" t="s">
        <v>2546</v>
      </c>
      <c r="AG297" s="22" t="s">
        <v>2584</v>
      </c>
      <c r="AI297" s="23" t="s">
        <v>60</v>
      </c>
      <c r="AJ297" s="23" t="s">
        <v>60</v>
      </c>
      <c r="AU297" s="24" t="str">
        <f>VLOOKUP(J297,COD!$B$4:$D$22,3,FALSE())</f>
        <v>018</v>
      </c>
      <c r="AW297" s="25" t="str">
        <f>VLOOKUP(Z297,COD!$B$26:$D$38,3,FALSE())</f>
        <v>012</v>
      </c>
      <c r="AX297" s="25" t="str">
        <f>VLOOKUP(AA297,COD!$B$57:$D$64,3,FALSE())</f>
        <v>001</v>
      </c>
      <c r="AY297" s="25"/>
      <c r="AZ297" s="25"/>
    </row>
    <row r="298" spans="1:52" ht="13.7" customHeight="1" x14ac:dyDescent="0.25">
      <c r="A298" s="27">
        <v>422</v>
      </c>
      <c r="B298" s="20" t="s">
        <v>1806</v>
      </c>
      <c r="C298" s="20" t="s">
        <v>1561</v>
      </c>
      <c r="D298" s="21" t="s">
        <v>1807</v>
      </c>
      <c r="E298" s="35">
        <f>IF(ISNUMBER(SEARCH("_25",D298)), 1, 0)</f>
        <v>1</v>
      </c>
      <c r="F298" s="22" t="s">
        <v>1563</v>
      </c>
      <c r="G298" s="22" t="s">
        <v>1808</v>
      </c>
      <c r="H298" s="22">
        <v>2018</v>
      </c>
      <c r="I298" s="22" t="s">
        <v>2587</v>
      </c>
      <c r="J298" s="22" t="s">
        <v>1566</v>
      </c>
      <c r="K298" s="22" t="s">
        <v>2589</v>
      </c>
      <c r="L298" s="22" t="s">
        <v>1809</v>
      </c>
      <c r="M298" s="22" t="s">
        <v>2590</v>
      </c>
      <c r="N298" s="22" t="s">
        <v>107</v>
      </c>
      <c r="O298" s="22" t="s">
        <v>52</v>
      </c>
      <c r="P298" s="22" t="s">
        <v>52</v>
      </c>
      <c r="Q298" s="22" t="s">
        <v>2111</v>
      </c>
      <c r="R298" s="22" t="s">
        <v>2112</v>
      </c>
      <c r="S298" s="22">
        <v>4674</v>
      </c>
      <c r="T298" s="22" t="s">
        <v>55</v>
      </c>
      <c r="U298" s="22" t="s">
        <v>56</v>
      </c>
      <c r="V298" s="22" t="s">
        <v>2114</v>
      </c>
      <c r="W298" s="22" t="s">
        <v>2115</v>
      </c>
      <c r="X298" s="22" t="s">
        <v>2112</v>
      </c>
      <c r="Y298" s="22" t="s">
        <v>57</v>
      </c>
      <c r="Z298" s="22" t="s">
        <v>58</v>
      </c>
      <c r="AA298" s="22" t="s">
        <v>2060</v>
      </c>
      <c r="AB298" s="22" t="s">
        <v>2552</v>
      </c>
      <c r="AG298" s="22" t="s">
        <v>2124</v>
      </c>
      <c r="AI298" s="23" t="s">
        <v>60</v>
      </c>
      <c r="AJ298" s="23" t="s">
        <v>60</v>
      </c>
      <c r="AU298" s="24" t="str">
        <f>VLOOKUP(J298,COD!$B$4:$D$22,3,FALSE())</f>
        <v>018</v>
      </c>
      <c r="AW298" s="25" t="str">
        <f>VLOOKUP(Z298,COD!$B$26:$D$38,3,FALSE())</f>
        <v>012</v>
      </c>
      <c r="AX298" s="25" t="str">
        <f>VLOOKUP(AA298,COD!$B$57:$D$64,3,FALSE())</f>
        <v>001</v>
      </c>
      <c r="AY298" s="25"/>
      <c r="AZ298" s="25"/>
    </row>
    <row r="299" spans="1:52" ht="13.7" customHeight="1" x14ac:dyDescent="0.25">
      <c r="A299" s="27">
        <v>444</v>
      </c>
      <c r="B299" s="20" t="s">
        <v>1823</v>
      </c>
      <c r="C299" s="20" t="s">
        <v>1561</v>
      </c>
      <c r="D299" s="21" t="s">
        <v>1824</v>
      </c>
      <c r="E299" s="35">
        <f>IF(ISNUMBER(SEARCH("_25",D299)), 1, 0)</f>
        <v>1</v>
      </c>
      <c r="F299" s="22" t="s">
        <v>1563</v>
      </c>
      <c r="G299" s="22" t="s">
        <v>1825</v>
      </c>
      <c r="H299" s="22">
        <v>2018</v>
      </c>
      <c r="I299" s="22" t="s">
        <v>2587</v>
      </c>
      <c r="J299" s="22" t="s">
        <v>1566</v>
      </c>
      <c r="K299" s="22" t="s">
        <v>2589</v>
      </c>
      <c r="L299" s="22" t="s">
        <v>2780</v>
      </c>
      <c r="M299" s="22" t="s">
        <v>2590</v>
      </c>
      <c r="N299" s="22" t="s">
        <v>107</v>
      </c>
      <c r="O299" s="22" t="s">
        <v>52</v>
      </c>
      <c r="P299" s="22" t="s">
        <v>52</v>
      </c>
      <c r="Q299" s="22" t="s">
        <v>2111</v>
      </c>
      <c r="R299" s="22" t="s">
        <v>2112</v>
      </c>
      <c r="S299" s="22">
        <v>4674</v>
      </c>
      <c r="T299" s="22" t="s">
        <v>55</v>
      </c>
      <c r="U299" s="22" t="s">
        <v>56</v>
      </c>
      <c r="V299" s="22" t="s">
        <v>2114</v>
      </c>
      <c r="W299" s="22" t="s">
        <v>2115</v>
      </c>
      <c r="X299" s="22" t="s">
        <v>2112</v>
      </c>
      <c r="Y299" s="22" t="s">
        <v>57</v>
      </c>
      <c r="Z299" s="22" t="s">
        <v>58</v>
      </c>
      <c r="AA299" s="22" t="s">
        <v>2060</v>
      </c>
      <c r="AB299" s="22" t="s">
        <v>2209</v>
      </c>
      <c r="AG299" s="22" t="s">
        <v>2124</v>
      </c>
      <c r="AI299" s="23" t="s">
        <v>60</v>
      </c>
      <c r="AJ299" s="23" t="s">
        <v>60</v>
      </c>
      <c r="AU299" s="24" t="str">
        <f>VLOOKUP(J299,COD!$B$4:$D$22,3,FALSE())</f>
        <v>018</v>
      </c>
      <c r="AW299" s="25" t="str">
        <f>VLOOKUP(Z299,COD!$B$26:$D$38,3,FALSE())</f>
        <v>012</v>
      </c>
      <c r="AX299" s="25" t="str">
        <f>VLOOKUP(AA299,COD!$B$57:$D$64,3,FALSE())</f>
        <v>001</v>
      </c>
      <c r="AY299" s="25"/>
      <c r="AZ299" s="25"/>
    </row>
    <row r="300" spans="1:52" ht="13.7" customHeight="1" x14ac:dyDescent="0.25">
      <c r="A300" s="27">
        <v>445</v>
      </c>
      <c r="B300" s="20" t="s">
        <v>1826</v>
      </c>
      <c r="C300" s="20" t="s">
        <v>1561</v>
      </c>
      <c r="D300" s="21" t="s">
        <v>1827</v>
      </c>
      <c r="E300" s="35">
        <f>IF(ISNUMBER(SEARCH("_25",D300)), 1, 0)</f>
        <v>1</v>
      </c>
      <c r="F300" s="22" t="s">
        <v>1563</v>
      </c>
      <c r="G300" s="22" t="s">
        <v>1828</v>
      </c>
      <c r="H300" s="22">
        <v>2018</v>
      </c>
      <c r="I300" s="22" t="s">
        <v>2587</v>
      </c>
      <c r="J300" s="22" t="s">
        <v>1566</v>
      </c>
      <c r="K300" s="22" t="s">
        <v>2589</v>
      </c>
      <c r="L300" s="22" t="s">
        <v>1829</v>
      </c>
      <c r="M300" s="22" t="s">
        <v>2590</v>
      </c>
      <c r="N300" s="22" t="s">
        <v>107</v>
      </c>
      <c r="O300" s="22" t="s">
        <v>52</v>
      </c>
      <c r="P300" s="22" t="s">
        <v>52</v>
      </c>
      <c r="Q300" s="22" t="s">
        <v>2111</v>
      </c>
      <c r="R300" s="22" t="s">
        <v>2112</v>
      </c>
      <c r="S300" s="22">
        <v>4674</v>
      </c>
      <c r="T300" s="22" t="s">
        <v>55</v>
      </c>
      <c r="U300" s="22" t="s">
        <v>56</v>
      </c>
      <c r="V300" s="22" t="s">
        <v>2114</v>
      </c>
      <c r="W300" s="22" t="s">
        <v>2115</v>
      </c>
      <c r="X300" s="22" t="s">
        <v>2112</v>
      </c>
      <c r="Y300" s="22" t="s">
        <v>57</v>
      </c>
      <c r="Z300" s="22" t="s">
        <v>58</v>
      </c>
      <c r="AA300" s="22" t="s">
        <v>2060</v>
      </c>
      <c r="AB300" s="22" t="s">
        <v>2210</v>
      </c>
      <c r="AG300" s="22" t="s">
        <v>2124</v>
      </c>
      <c r="AI300" s="23" t="s">
        <v>60</v>
      </c>
      <c r="AJ300" s="23" t="s">
        <v>60</v>
      </c>
      <c r="AU300" s="24" t="str">
        <f>VLOOKUP(J300,COD!$B$4:$D$22,3,FALSE())</f>
        <v>018</v>
      </c>
      <c r="AW300" s="25" t="str">
        <f>VLOOKUP(Z300,COD!$B$26:$D$38,3,FALSE())</f>
        <v>012</v>
      </c>
      <c r="AX300" s="25" t="str">
        <f>VLOOKUP(AA300,COD!$B$57:$D$64,3,FALSE())</f>
        <v>001</v>
      </c>
      <c r="AY300" s="25"/>
      <c r="AZ300" s="25"/>
    </row>
    <row r="301" spans="1:52" ht="13.7" customHeight="1" x14ac:dyDescent="0.25">
      <c r="A301" s="27">
        <v>446</v>
      </c>
      <c r="B301" s="20" t="s">
        <v>1830</v>
      </c>
      <c r="C301" s="20" t="s">
        <v>1561</v>
      </c>
      <c r="D301" s="21" t="s">
        <v>1831</v>
      </c>
      <c r="E301" s="35">
        <f>IF(ISNUMBER(SEARCH("_25",D301)), 1, 0)</f>
        <v>1</v>
      </c>
      <c r="F301" s="22" t="s">
        <v>1563</v>
      </c>
      <c r="G301" s="22" t="s">
        <v>1832</v>
      </c>
      <c r="H301" s="22">
        <v>2018</v>
      </c>
      <c r="I301" s="22" t="s">
        <v>2587</v>
      </c>
      <c r="J301" s="22" t="s">
        <v>1566</v>
      </c>
      <c r="K301" s="22" t="s">
        <v>2589</v>
      </c>
      <c r="L301" s="22" t="s">
        <v>2781</v>
      </c>
      <c r="M301" s="22" t="s">
        <v>2590</v>
      </c>
      <c r="N301" s="22" t="s">
        <v>107</v>
      </c>
      <c r="O301" s="22" t="s">
        <v>52</v>
      </c>
      <c r="P301" s="22" t="s">
        <v>52</v>
      </c>
      <c r="Q301" s="22" t="s">
        <v>2111</v>
      </c>
      <c r="R301" s="22" t="s">
        <v>2112</v>
      </c>
      <c r="S301" s="22">
        <v>4674</v>
      </c>
      <c r="T301" s="22" t="s">
        <v>55</v>
      </c>
      <c r="U301" s="22" t="s">
        <v>56</v>
      </c>
      <c r="V301" s="22" t="s">
        <v>2114</v>
      </c>
      <c r="W301" s="22" t="s">
        <v>2115</v>
      </c>
      <c r="X301" s="22" t="s">
        <v>2112</v>
      </c>
      <c r="Y301" s="22" t="s">
        <v>57</v>
      </c>
      <c r="Z301" s="22" t="s">
        <v>58</v>
      </c>
      <c r="AA301" s="22" t="s">
        <v>2060</v>
      </c>
      <c r="AB301" s="22" t="s">
        <v>2211</v>
      </c>
      <c r="AG301" s="22" t="s">
        <v>2124</v>
      </c>
      <c r="AI301" s="23" t="s">
        <v>60</v>
      </c>
      <c r="AJ301" s="23" t="s">
        <v>60</v>
      </c>
      <c r="AU301" s="24" t="str">
        <f>VLOOKUP(J301,COD!$B$4:$D$22,3,FALSE())</f>
        <v>018</v>
      </c>
      <c r="AW301" s="25" t="str">
        <f>VLOOKUP(Z301,COD!$B$26:$D$38,3,FALSE())</f>
        <v>012</v>
      </c>
      <c r="AX301" s="25" t="str">
        <f>VLOOKUP(AA301,COD!$B$57:$D$64,3,FALSE())</f>
        <v>001</v>
      </c>
      <c r="AY301" s="25"/>
      <c r="AZ301" s="25"/>
    </row>
    <row r="302" spans="1:52" ht="13.7" customHeight="1" x14ac:dyDescent="0.25">
      <c r="A302" s="27">
        <v>447</v>
      </c>
      <c r="B302" s="20" t="s">
        <v>1923</v>
      </c>
      <c r="C302" s="20" t="s">
        <v>1924</v>
      </c>
      <c r="D302" s="21" t="s">
        <v>1925</v>
      </c>
      <c r="E302" s="35">
        <f>IF(ISNUMBER(SEARCH("_25",D302)), 1, 0)</f>
        <v>1</v>
      </c>
      <c r="F302" s="22" t="s">
        <v>1926</v>
      </c>
      <c r="G302" s="22" t="s">
        <v>1927</v>
      </c>
      <c r="H302" s="22">
        <v>2018</v>
      </c>
      <c r="I302" s="22" t="s">
        <v>2587</v>
      </c>
      <c r="J302" s="22" t="s">
        <v>138</v>
      </c>
      <c r="K302" s="22" t="s">
        <v>2613</v>
      </c>
      <c r="L302" s="22" t="s">
        <v>2782</v>
      </c>
      <c r="M302" s="22" t="s">
        <v>2590</v>
      </c>
      <c r="N302" s="22" t="s">
        <v>107</v>
      </c>
      <c r="O302" s="22" t="s">
        <v>52</v>
      </c>
      <c r="P302" s="22" t="s">
        <v>52</v>
      </c>
      <c r="Q302" s="22" t="s">
        <v>2111</v>
      </c>
      <c r="R302" s="22" t="s">
        <v>2112</v>
      </c>
      <c r="S302" s="22">
        <v>4674</v>
      </c>
      <c r="T302" s="22" t="s">
        <v>55</v>
      </c>
      <c r="U302" s="22" t="s">
        <v>56</v>
      </c>
      <c r="V302" s="22" t="s">
        <v>2114</v>
      </c>
      <c r="W302" s="22" t="s">
        <v>2115</v>
      </c>
      <c r="X302" s="22" t="s">
        <v>2112</v>
      </c>
      <c r="Y302" s="22" t="s">
        <v>57</v>
      </c>
      <c r="Z302" s="22" t="s">
        <v>58</v>
      </c>
      <c r="AA302" s="22" t="s">
        <v>2060</v>
      </c>
      <c r="AB302" s="22" t="s">
        <v>2212</v>
      </c>
      <c r="AG302" s="22" t="s">
        <v>2117</v>
      </c>
      <c r="AI302" s="23" t="s">
        <v>60</v>
      </c>
      <c r="AJ302" s="23" t="s">
        <v>60</v>
      </c>
      <c r="AU302" s="24" t="str">
        <f>VLOOKUP(J302,COD!$B$4:$D$22,3,FALSE())</f>
        <v>002</v>
      </c>
      <c r="AW302" s="25" t="str">
        <f>VLOOKUP(Z302,COD!$B$26:$D$38,3,FALSE())</f>
        <v>012</v>
      </c>
      <c r="AX302" s="25" t="str">
        <f>VLOOKUP(AA302,COD!$B$57:$D$64,3,FALSE())</f>
        <v>001</v>
      </c>
      <c r="AY302" s="25"/>
      <c r="AZ302" s="25"/>
    </row>
    <row r="303" spans="1:52" ht="13.7" customHeight="1" x14ac:dyDescent="0.25">
      <c r="A303" s="27">
        <v>449</v>
      </c>
      <c r="B303" s="20" t="s">
        <v>1928</v>
      </c>
      <c r="C303" s="20" t="s">
        <v>1924</v>
      </c>
      <c r="D303" s="21" t="s">
        <v>1929</v>
      </c>
      <c r="E303" s="35">
        <f>IF(ISNUMBER(SEARCH("_25",D303)), 1, 0)</f>
        <v>1</v>
      </c>
      <c r="F303" s="22" t="s">
        <v>1926</v>
      </c>
      <c r="G303" s="22" t="s">
        <v>1930</v>
      </c>
      <c r="H303" s="22">
        <v>2018</v>
      </c>
      <c r="I303" s="22" t="s">
        <v>2587</v>
      </c>
      <c r="J303" s="22" t="s">
        <v>138</v>
      </c>
      <c r="K303" s="22" t="s">
        <v>2613</v>
      </c>
      <c r="L303" s="22" t="s">
        <v>1931</v>
      </c>
      <c r="M303" s="22" t="s">
        <v>2590</v>
      </c>
      <c r="N303" s="22" t="s">
        <v>107</v>
      </c>
      <c r="O303" s="22" t="s">
        <v>52</v>
      </c>
      <c r="P303" s="22" t="s">
        <v>52</v>
      </c>
      <c r="Q303" s="22" t="s">
        <v>2111</v>
      </c>
      <c r="R303" s="22" t="s">
        <v>2112</v>
      </c>
      <c r="S303" s="22">
        <v>4674</v>
      </c>
      <c r="T303" s="22" t="s">
        <v>55</v>
      </c>
      <c r="U303" s="22" t="s">
        <v>56</v>
      </c>
      <c r="V303" s="22" t="s">
        <v>2114</v>
      </c>
      <c r="W303" s="22" t="s">
        <v>2115</v>
      </c>
      <c r="X303" s="22" t="s">
        <v>2112</v>
      </c>
      <c r="Y303" s="22" t="s">
        <v>57</v>
      </c>
      <c r="Z303" s="22" t="s">
        <v>58</v>
      </c>
      <c r="AA303" s="22" t="s">
        <v>2060</v>
      </c>
      <c r="AB303" s="22" t="s">
        <v>2213</v>
      </c>
      <c r="AG303" s="22" t="s">
        <v>2117</v>
      </c>
      <c r="AI303" s="23" t="s">
        <v>60</v>
      </c>
      <c r="AJ303" s="23" t="s">
        <v>60</v>
      </c>
      <c r="AU303" s="24" t="str">
        <f>VLOOKUP(J303,COD!$B$4:$D$22,3,FALSE())</f>
        <v>002</v>
      </c>
      <c r="AW303" s="25" t="str">
        <f>VLOOKUP(Z303,COD!$B$26:$D$38,3,FALSE())</f>
        <v>012</v>
      </c>
      <c r="AX303" s="25" t="str">
        <f>VLOOKUP(AA303,COD!$B$57:$D$64,3,FALSE())</f>
        <v>001</v>
      </c>
      <c r="AY303" s="25"/>
      <c r="AZ303" s="25"/>
    </row>
    <row r="304" spans="1:52" ht="13.7" customHeight="1" x14ac:dyDescent="0.25">
      <c r="A304" s="27">
        <v>450</v>
      </c>
      <c r="B304" s="20" t="s">
        <v>1932</v>
      </c>
      <c r="C304" s="20" t="s">
        <v>1924</v>
      </c>
      <c r="D304" s="21" t="s">
        <v>1933</v>
      </c>
      <c r="E304" s="35">
        <f>IF(ISNUMBER(SEARCH("_25",D304)), 1, 0)</f>
        <v>1</v>
      </c>
      <c r="F304" s="22" t="s">
        <v>1926</v>
      </c>
      <c r="G304" s="22" t="s">
        <v>1934</v>
      </c>
      <c r="H304" s="22">
        <v>2018</v>
      </c>
      <c r="I304" s="22" t="s">
        <v>2587</v>
      </c>
      <c r="J304" s="22" t="s">
        <v>138</v>
      </c>
      <c r="K304" s="22" t="s">
        <v>2613</v>
      </c>
      <c r="L304" s="22" t="s">
        <v>2783</v>
      </c>
      <c r="M304" s="22" t="s">
        <v>2590</v>
      </c>
      <c r="N304" s="22" t="s">
        <v>107</v>
      </c>
      <c r="O304" s="22" t="s">
        <v>52</v>
      </c>
      <c r="P304" s="22" t="s">
        <v>52</v>
      </c>
      <c r="Q304" s="22" t="s">
        <v>2111</v>
      </c>
      <c r="R304" s="22" t="s">
        <v>2112</v>
      </c>
      <c r="S304" s="22">
        <v>4674</v>
      </c>
      <c r="T304" s="22" t="s">
        <v>55</v>
      </c>
      <c r="U304" s="22" t="s">
        <v>56</v>
      </c>
      <c r="V304" s="22" t="s">
        <v>2114</v>
      </c>
      <c r="W304" s="22" t="s">
        <v>2115</v>
      </c>
      <c r="X304" s="22" t="s">
        <v>2112</v>
      </c>
      <c r="Y304" s="22" t="s">
        <v>57</v>
      </c>
      <c r="Z304" s="22" t="s">
        <v>58</v>
      </c>
      <c r="AA304" s="22" t="s">
        <v>2060</v>
      </c>
      <c r="AB304" s="22" t="s">
        <v>2214</v>
      </c>
      <c r="AG304" s="22" t="s">
        <v>2117</v>
      </c>
      <c r="AI304" s="23" t="s">
        <v>60</v>
      </c>
      <c r="AJ304" s="23" t="s">
        <v>60</v>
      </c>
      <c r="AU304" s="24" t="str">
        <f>VLOOKUP(J304,COD!$B$4:$D$22,3,FALSE())</f>
        <v>002</v>
      </c>
      <c r="AW304" s="25" t="str">
        <f>VLOOKUP(Z304,COD!$B$26:$D$38,3,FALSE())</f>
        <v>012</v>
      </c>
      <c r="AX304" s="25" t="str">
        <f>VLOOKUP(AA304,COD!$B$57:$D$64,3,FALSE())</f>
        <v>001</v>
      </c>
      <c r="AY304" s="25"/>
      <c r="AZ304" s="25"/>
    </row>
    <row r="305" spans="1:52" ht="13.7" customHeight="1" x14ac:dyDescent="0.25">
      <c r="A305" s="27">
        <v>451</v>
      </c>
      <c r="B305" s="20" t="s">
        <v>1935</v>
      </c>
      <c r="C305" s="20" t="s">
        <v>1924</v>
      </c>
      <c r="D305" s="21" t="s">
        <v>1936</v>
      </c>
      <c r="E305" s="35">
        <f>IF(ISNUMBER(SEARCH("_25",D305)), 1, 0)</f>
        <v>1</v>
      </c>
      <c r="F305" s="22" t="s">
        <v>1926</v>
      </c>
      <c r="G305" s="22" t="s">
        <v>1937</v>
      </c>
      <c r="H305" s="22">
        <v>2018</v>
      </c>
      <c r="I305" s="22" t="s">
        <v>2587</v>
      </c>
      <c r="J305" s="22" t="s">
        <v>138</v>
      </c>
      <c r="K305" s="22" t="s">
        <v>2613</v>
      </c>
      <c r="L305" s="22" t="s">
        <v>1938</v>
      </c>
      <c r="M305" s="22" t="s">
        <v>2590</v>
      </c>
      <c r="N305" s="22" t="s">
        <v>107</v>
      </c>
      <c r="O305" s="22" t="s">
        <v>52</v>
      </c>
      <c r="P305" s="22" t="s">
        <v>52</v>
      </c>
      <c r="Q305" s="22" t="s">
        <v>2111</v>
      </c>
      <c r="R305" s="22" t="s">
        <v>2112</v>
      </c>
      <c r="S305" s="22">
        <v>4674</v>
      </c>
      <c r="T305" s="22" t="s">
        <v>55</v>
      </c>
      <c r="U305" s="22" t="s">
        <v>56</v>
      </c>
      <c r="V305" s="22" t="s">
        <v>2114</v>
      </c>
      <c r="W305" s="22" t="s">
        <v>2115</v>
      </c>
      <c r="X305" s="22" t="s">
        <v>2112</v>
      </c>
      <c r="Y305" s="22" t="s">
        <v>57</v>
      </c>
      <c r="Z305" s="22" t="s">
        <v>58</v>
      </c>
      <c r="AA305" s="22" t="s">
        <v>2060</v>
      </c>
      <c r="AB305" s="22" t="s">
        <v>2215</v>
      </c>
      <c r="AG305" s="22" t="s">
        <v>2117</v>
      </c>
      <c r="AI305" s="23" t="s">
        <v>60</v>
      </c>
      <c r="AJ305" s="23" t="s">
        <v>60</v>
      </c>
      <c r="AU305" s="24" t="str">
        <f>VLOOKUP(J305,COD!$B$4:$D$22,3,FALSE())</f>
        <v>002</v>
      </c>
      <c r="AW305" s="25" t="str">
        <f>VLOOKUP(Z305,COD!$B$26:$D$38,3,FALSE())</f>
        <v>012</v>
      </c>
      <c r="AX305" s="25" t="str">
        <f>VLOOKUP(AA305,COD!$B$57:$D$64,3,FALSE())</f>
        <v>001</v>
      </c>
      <c r="AY305" s="25"/>
      <c r="AZ305" s="25"/>
    </row>
    <row r="306" spans="1:52" ht="13.7" customHeight="1" x14ac:dyDescent="0.25">
      <c r="A306" s="27">
        <v>452</v>
      </c>
      <c r="B306" s="20" t="s">
        <v>1944</v>
      </c>
      <c r="C306" s="20" t="s">
        <v>1924</v>
      </c>
      <c r="D306" s="21" t="s">
        <v>1945</v>
      </c>
      <c r="E306" s="35">
        <f>IF(ISNUMBER(SEARCH("_25",D306)), 1, 0)</f>
        <v>1</v>
      </c>
      <c r="F306" s="22" t="s">
        <v>1926</v>
      </c>
      <c r="G306" s="22" t="s">
        <v>1946</v>
      </c>
      <c r="H306" s="22">
        <v>2018</v>
      </c>
      <c r="I306" s="22" t="s">
        <v>2587</v>
      </c>
      <c r="J306" s="22" t="s">
        <v>138</v>
      </c>
      <c r="K306" s="22" t="s">
        <v>2613</v>
      </c>
      <c r="L306" s="22" t="s">
        <v>1947</v>
      </c>
      <c r="M306" s="22" t="s">
        <v>2590</v>
      </c>
      <c r="N306" s="22" t="s">
        <v>107</v>
      </c>
      <c r="O306" s="22" t="s">
        <v>52</v>
      </c>
      <c r="P306" s="22" t="s">
        <v>52</v>
      </c>
      <c r="Q306" s="22" t="s">
        <v>2111</v>
      </c>
      <c r="R306" s="22" t="s">
        <v>2112</v>
      </c>
      <c r="S306" s="22">
        <v>4674</v>
      </c>
      <c r="T306" s="22" t="s">
        <v>55</v>
      </c>
      <c r="U306" s="22" t="s">
        <v>56</v>
      </c>
      <c r="V306" s="22" t="s">
        <v>2114</v>
      </c>
      <c r="W306" s="22" t="s">
        <v>2115</v>
      </c>
      <c r="X306" s="22" t="s">
        <v>2112</v>
      </c>
      <c r="Y306" s="22" t="s">
        <v>57</v>
      </c>
      <c r="Z306" s="22" t="s">
        <v>58</v>
      </c>
      <c r="AA306" s="22" t="s">
        <v>2060</v>
      </c>
      <c r="AB306" s="22" t="s">
        <v>2216</v>
      </c>
      <c r="AG306" s="22" t="s">
        <v>2117</v>
      </c>
      <c r="AI306" s="23" t="s">
        <v>60</v>
      </c>
      <c r="AJ306" s="23" t="s">
        <v>60</v>
      </c>
      <c r="AU306" s="24" t="str">
        <f>VLOOKUP(J306,COD!$B$4:$D$22,3,FALSE())</f>
        <v>002</v>
      </c>
      <c r="AW306" s="25" t="str">
        <f>VLOOKUP(Z306,COD!$B$26:$D$38,3,FALSE())</f>
        <v>012</v>
      </c>
      <c r="AX306" s="25" t="str">
        <f>VLOOKUP(AA306,COD!$B$57:$D$64,3,FALSE())</f>
        <v>001</v>
      </c>
      <c r="AY306" s="25"/>
      <c r="AZ306" s="25"/>
    </row>
    <row r="307" spans="1:52" ht="13.7" customHeight="1" x14ac:dyDescent="0.25">
      <c r="A307" s="27">
        <v>454</v>
      </c>
      <c r="B307" s="20" t="s">
        <v>1948</v>
      </c>
      <c r="C307" s="20" t="s">
        <v>1924</v>
      </c>
      <c r="D307" s="21" t="s">
        <v>1949</v>
      </c>
      <c r="E307" s="35">
        <f>IF(ISNUMBER(SEARCH("_25",D307)), 1, 0)</f>
        <v>1</v>
      </c>
      <c r="F307" s="22" t="s">
        <v>1926</v>
      </c>
      <c r="G307" s="22" t="s">
        <v>1950</v>
      </c>
      <c r="H307" s="22">
        <v>2018</v>
      </c>
      <c r="I307" s="22" t="s">
        <v>2587</v>
      </c>
      <c r="J307" s="22" t="s">
        <v>138</v>
      </c>
      <c r="K307" s="22" t="s">
        <v>2613</v>
      </c>
      <c r="L307" s="22" t="s">
        <v>1951</v>
      </c>
      <c r="M307" s="22" t="s">
        <v>2590</v>
      </c>
      <c r="N307" s="22" t="s">
        <v>107</v>
      </c>
      <c r="O307" s="22" t="s">
        <v>52</v>
      </c>
      <c r="P307" s="22" t="s">
        <v>52</v>
      </c>
      <c r="Q307" s="22" t="s">
        <v>2111</v>
      </c>
      <c r="R307" s="22" t="s">
        <v>2112</v>
      </c>
      <c r="S307" s="22">
        <v>4674</v>
      </c>
      <c r="T307" s="22" t="s">
        <v>55</v>
      </c>
      <c r="U307" s="22" t="s">
        <v>56</v>
      </c>
      <c r="V307" s="22" t="s">
        <v>2114</v>
      </c>
      <c r="W307" s="22" t="s">
        <v>2115</v>
      </c>
      <c r="X307" s="22" t="s">
        <v>2112</v>
      </c>
      <c r="Y307" s="22" t="s">
        <v>57</v>
      </c>
      <c r="Z307" s="22" t="s">
        <v>58</v>
      </c>
      <c r="AA307" s="22" t="s">
        <v>2060</v>
      </c>
      <c r="AB307" s="22" t="s">
        <v>2217</v>
      </c>
      <c r="AG307" s="22" t="s">
        <v>2117</v>
      </c>
      <c r="AI307" s="23" t="s">
        <v>60</v>
      </c>
      <c r="AJ307" s="23" t="s">
        <v>60</v>
      </c>
      <c r="AU307" s="24" t="str">
        <f>VLOOKUP(J307,COD!$B$4:$D$22,3,FALSE())</f>
        <v>002</v>
      </c>
      <c r="AW307" s="25" t="str">
        <f>VLOOKUP(Z307,COD!$B$26:$D$38,3,FALSE())</f>
        <v>012</v>
      </c>
      <c r="AX307" s="25" t="str">
        <f>VLOOKUP(AA307,COD!$B$57:$D$64,3,FALSE())</f>
        <v>001</v>
      </c>
      <c r="AY307" s="25"/>
      <c r="AZ307" s="25"/>
    </row>
    <row r="308" spans="1:52" ht="13.7" customHeight="1" x14ac:dyDescent="0.25">
      <c r="A308" s="27">
        <v>93</v>
      </c>
      <c r="B308" s="20" t="s">
        <v>472</v>
      </c>
      <c r="C308" s="20" t="s">
        <v>192</v>
      </c>
      <c r="D308" s="21" t="s">
        <v>473</v>
      </c>
      <c r="E308" s="35">
        <f>IF(ISNUMBER(SEARCH("_25",D308)), 1, 0)</f>
        <v>0</v>
      </c>
      <c r="F308" s="22" t="s">
        <v>194</v>
      </c>
      <c r="G308" s="22" t="s">
        <v>474</v>
      </c>
      <c r="H308" s="22">
        <v>1976</v>
      </c>
      <c r="I308" s="22" t="s">
        <v>475</v>
      </c>
      <c r="J308" s="22" t="s">
        <v>197</v>
      </c>
      <c r="K308" s="22" t="s">
        <v>2644</v>
      </c>
      <c r="L308" s="22" t="s">
        <v>476</v>
      </c>
      <c r="M308" s="22" t="s">
        <v>477</v>
      </c>
      <c r="O308" s="22" t="s">
        <v>52</v>
      </c>
      <c r="P308" s="22" t="s">
        <v>52</v>
      </c>
      <c r="Q308" s="22" t="s">
        <v>2111</v>
      </c>
      <c r="R308" s="22" t="s">
        <v>2112</v>
      </c>
      <c r="S308" s="22">
        <v>4674</v>
      </c>
      <c r="T308" s="22" t="s">
        <v>55</v>
      </c>
      <c r="U308" s="22" t="s">
        <v>56</v>
      </c>
      <c r="V308" s="22" t="s">
        <v>2581</v>
      </c>
      <c r="W308" s="22" t="s">
        <v>2113</v>
      </c>
      <c r="Y308" s="22" t="s">
        <v>57</v>
      </c>
      <c r="Z308" s="22" t="s">
        <v>58</v>
      </c>
      <c r="AA308" s="22" t="s">
        <v>2060</v>
      </c>
      <c r="AB308" s="22" t="s">
        <v>2287</v>
      </c>
      <c r="AG308" s="22" t="s">
        <v>2583</v>
      </c>
      <c r="AI308" s="23" t="s">
        <v>60</v>
      </c>
      <c r="AJ308" s="23" t="s">
        <v>60</v>
      </c>
      <c r="AU308" s="24" t="str">
        <f>VLOOKUP(J308,COD!$B$4:$D$22,3,FALSE())</f>
        <v>010</v>
      </c>
      <c r="AV308" s="25" t="str">
        <f>VLOOKUP(Y308,COD!$B$42:$D$53,3,FALSE())</f>
        <v>006</v>
      </c>
      <c r="AW308" s="25" t="str">
        <f>VLOOKUP(Z308,COD!$B$26:$D$38,3,FALSE())</f>
        <v>012</v>
      </c>
      <c r="AX308" s="25" t="str">
        <f>VLOOKUP(AA308,COD!$B$57:$D$64,3,FALSE())</f>
        <v>001</v>
      </c>
      <c r="AY308" s="25" t="str">
        <f>VLOOKUP(AI308,COD!$B$69:$D$97,3,FALSE())</f>
        <v>004</v>
      </c>
      <c r="AZ308" s="25" t="str">
        <f>VLOOKUP(AJ308,COD!$B$69:$D$97,3,FALSE())</f>
        <v>004</v>
      </c>
    </row>
    <row r="309" spans="1:52" ht="13.7" customHeight="1" x14ac:dyDescent="0.25">
      <c r="A309" s="27">
        <v>94</v>
      </c>
      <c r="B309" s="20" t="s">
        <v>478</v>
      </c>
      <c r="C309" s="20" t="s">
        <v>192</v>
      </c>
      <c r="D309" s="21" t="s">
        <v>479</v>
      </c>
      <c r="E309" s="35">
        <f>IF(ISNUMBER(SEARCH("_25",D309)), 1, 0)</f>
        <v>0</v>
      </c>
      <c r="F309" s="22" t="s">
        <v>194</v>
      </c>
      <c r="G309" s="22" t="s">
        <v>480</v>
      </c>
      <c r="H309" s="22">
        <v>1976</v>
      </c>
      <c r="I309" s="22" t="s">
        <v>475</v>
      </c>
      <c r="J309" s="22" t="s">
        <v>197</v>
      </c>
      <c r="K309" s="22" t="s">
        <v>2644</v>
      </c>
      <c r="L309" s="22" t="s">
        <v>476</v>
      </c>
      <c r="M309" s="22" t="s">
        <v>481</v>
      </c>
      <c r="O309" s="22" t="s">
        <v>52</v>
      </c>
      <c r="P309" s="22" t="s">
        <v>52</v>
      </c>
      <c r="Q309" s="22" t="s">
        <v>2111</v>
      </c>
      <c r="R309" s="22" t="s">
        <v>2112</v>
      </c>
      <c r="S309" s="22">
        <v>4674</v>
      </c>
      <c r="T309" s="22" t="s">
        <v>55</v>
      </c>
      <c r="U309" s="22" t="s">
        <v>56</v>
      </c>
      <c r="V309" s="22" t="s">
        <v>2581</v>
      </c>
      <c r="W309" s="22" t="s">
        <v>2113</v>
      </c>
      <c r="Y309" s="22" t="s">
        <v>57</v>
      </c>
      <c r="Z309" s="22" t="s">
        <v>58</v>
      </c>
      <c r="AA309" s="22" t="s">
        <v>2060</v>
      </c>
      <c r="AB309" s="22" t="s">
        <v>2288</v>
      </c>
      <c r="AG309" s="22" t="s">
        <v>2583</v>
      </c>
      <c r="AI309" s="23" t="s">
        <v>60</v>
      </c>
      <c r="AJ309" s="23" t="s">
        <v>60</v>
      </c>
      <c r="AU309" s="24" t="str">
        <f>VLOOKUP(J309,COD!$B$4:$D$22,3,FALSE())</f>
        <v>010</v>
      </c>
      <c r="AV309" s="25" t="str">
        <f>VLOOKUP(Y309,COD!$B$42:$D$53,3,FALSE())</f>
        <v>006</v>
      </c>
      <c r="AW309" s="25" t="str">
        <f>VLOOKUP(Z309,COD!$B$26:$D$38,3,FALSE())</f>
        <v>012</v>
      </c>
      <c r="AX309" s="25" t="str">
        <f>VLOOKUP(AA309,COD!$B$57:$D$64,3,FALSE())</f>
        <v>001</v>
      </c>
      <c r="AY309" s="25" t="str">
        <f>VLOOKUP(AI309,COD!$B$69:$D$97,3,FALSE())</f>
        <v>004</v>
      </c>
      <c r="AZ309" s="25" t="str">
        <f>VLOOKUP(AJ309,COD!$B$69:$D$97,3,FALSE())</f>
        <v>004</v>
      </c>
    </row>
    <row r="310" spans="1:52" ht="13.7" customHeight="1" x14ac:dyDescent="0.25">
      <c r="A310" s="27">
        <v>96</v>
      </c>
      <c r="B310" s="20" t="s">
        <v>482</v>
      </c>
      <c r="C310" s="20" t="s">
        <v>192</v>
      </c>
      <c r="D310" s="21" t="s">
        <v>483</v>
      </c>
      <c r="E310" s="35">
        <f>IF(ISNUMBER(SEARCH("_25",D310)), 1, 0)</f>
        <v>0</v>
      </c>
      <c r="F310" s="22" t="s">
        <v>194</v>
      </c>
      <c r="G310" s="22" t="s">
        <v>484</v>
      </c>
      <c r="H310" s="22">
        <v>1976</v>
      </c>
      <c r="I310" s="22" t="s">
        <v>475</v>
      </c>
      <c r="J310" s="22" t="s">
        <v>197</v>
      </c>
      <c r="K310" s="22" t="s">
        <v>2644</v>
      </c>
      <c r="L310" s="22" t="s">
        <v>476</v>
      </c>
      <c r="M310" s="22" t="s">
        <v>485</v>
      </c>
      <c r="O310" s="22" t="s">
        <v>52</v>
      </c>
      <c r="P310" s="22" t="s">
        <v>52</v>
      </c>
      <c r="Q310" s="22" t="s">
        <v>2111</v>
      </c>
      <c r="R310" s="22" t="s">
        <v>2112</v>
      </c>
      <c r="S310" s="22">
        <v>4674</v>
      </c>
      <c r="T310" s="22" t="s">
        <v>55</v>
      </c>
      <c r="U310" s="22" t="s">
        <v>56</v>
      </c>
      <c r="V310" s="22" t="s">
        <v>2581</v>
      </c>
      <c r="W310" s="22" t="s">
        <v>2113</v>
      </c>
      <c r="Y310" s="22" t="s">
        <v>57</v>
      </c>
      <c r="Z310" s="22" t="s">
        <v>58</v>
      </c>
      <c r="AA310" s="22" t="s">
        <v>2060</v>
      </c>
      <c r="AB310" s="22" t="s">
        <v>2289</v>
      </c>
      <c r="AG310" s="22" t="s">
        <v>2583</v>
      </c>
      <c r="AI310" s="23" t="s">
        <v>60</v>
      </c>
      <c r="AJ310" s="23" t="s">
        <v>60</v>
      </c>
      <c r="AU310" s="24" t="str">
        <f>VLOOKUP(J310,COD!$B$4:$D$22,3,FALSE())</f>
        <v>010</v>
      </c>
      <c r="AV310" s="25" t="str">
        <f>VLOOKUP(Y310,COD!$B$42:$D$53,3,FALSE())</f>
        <v>006</v>
      </c>
      <c r="AW310" s="25" t="str">
        <f>VLOOKUP(Z310,COD!$B$26:$D$38,3,FALSE())</f>
        <v>012</v>
      </c>
      <c r="AX310" s="25" t="str">
        <f>VLOOKUP(AA310,COD!$B$57:$D$64,3,FALSE())</f>
        <v>001</v>
      </c>
      <c r="AY310" s="25" t="str">
        <f>VLOOKUP(AI310,COD!$B$69:$D$97,3,FALSE())</f>
        <v>004</v>
      </c>
      <c r="AZ310" s="25" t="str">
        <f>VLOOKUP(AJ310,COD!$B$69:$D$97,3,FALSE())</f>
        <v>004</v>
      </c>
    </row>
    <row r="311" spans="1:52" ht="13.7" customHeight="1" x14ac:dyDescent="0.25">
      <c r="A311" s="27">
        <v>97</v>
      </c>
      <c r="B311" s="20" t="s">
        <v>486</v>
      </c>
      <c r="C311" s="20" t="s">
        <v>192</v>
      </c>
      <c r="D311" s="21" t="s">
        <v>487</v>
      </c>
      <c r="E311" s="35">
        <f>IF(ISNUMBER(SEARCH("_25",D311)), 1, 0)</f>
        <v>0</v>
      </c>
      <c r="F311" s="22" t="s">
        <v>194</v>
      </c>
      <c r="G311" s="22" t="s">
        <v>488</v>
      </c>
      <c r="H311" s="22">
        <v>1976</v>
      </c>
      <c r="I311" s="22" t="s">
        <v>475</v>
      </c>
      <c r="J311" s="22" t="s">
        <v>197</v>
      </c>
      <c r="K311" s="22" t="s">
        <v>2644</v>
      </c>
      <c r="L311" s="22" t="s">
        <v>476</v>
      </c>
      <c r="M311" s="22" t="s">
        <v>489</v>
      </c>
      <c r="O311" s="22" t="s">
        <v>52</v>
      </c>
      <c r="P311" s="22" t="s">
        <v>52</v>
      </c>
      <c r="Q311" s="22" t="s">
        <v>2111</v>
      </c>
      <c r="R311" s="22" t="s">
        <v>2112</v>
      </c>
      <c r="S311" s="22">
        <v>4674</v>
      </c>
      <c r="T311" s="22" t="s">
        <v>55</v>
      </c>
      <c r="U311" s="22" t="s">
        <v>56</v>
      </c>
      <c r="V311" s="22" t="s">
        <v>2581</v>
      </c>
      <c r="W311" s="22" t="s">
        <v>2113</v>
      </c>
      <c r="Y311" s="22" t="s">
        <v>57</v>
      </c>
      <c r="Z311" s="22" t="s">
        <v>58</v>
      </c>
      <c r="AA311" s="22" t="s">
        <v>2060</v>
      </c>
      <c r="AB311" s="22" t="s">
        <v>2290</v>
      </c>
      <c r="AG311" s="22" t="s">
        <v>2583</v>
      </c>
      <c r="AI311" s="23" t="s">
        <v>60</v>
      </c>
      <c r="AJ311" s="23" t="s">
        <v>60</v>
      </c>
      <c r="AU311" s="24" t="str">
        <f>VLOOKUP(J311,COD!$B$4:$D$22,3,FALSE())</f>
        <v>010</v>
      </c>
      <c r="AV311" s="25" t="str">
        <f>VLOOKUP(Y311,COD!$B$42:$D$53,3,FALSE())</f>
        <v>006</v>
      </c>
      <c r="AW311" s="25" t="str">
        <f>VLOOKUP(Z311,COD!$B$26:$D$38,3,FALSE())</f>
        <v>012</v>
      </c>
      <c r="AX311" s="25" t="str">
        <f>VLOOKUP(AA311,COD!$B$57:$D$64,3,FALSE())</f>
        <v>001</v>
      </c>
      <c r="AY311" s="25" t="str">
        <f>VLOOKUP(AI311,COD!$B$69:$D$97,3,FALSE())</f>
        <v>004</v>
      </c>
      <c r="AZ311" s="25" t="str">
        <f>VLOOKUP(AJ311,COD!$B$69:$D$97,3,FALSE())</f>
        <v>004</v>
      </c>
    </row>
    <row r="312" spans="1:52" ht="13.7" customHeight="1" x14ac:dyDescent="0.25">
      <c r="A312" s="27">
        <v>98</v>
      </c>
      <c r="B312" s="20" t="s">
        <v>490</v>
      </c>
      <c r="C312" s="20" t="s">
        <v>192</v>
      </c>
      <c r="D312" s="21" t="s">
        <v>491</v>
      </c>
      <c r="E312" s="35">
        <f>IF(ISNUMBER(SEARCH("_25",D312)), 1, 0)</f>
        <v>0</v>
      </c>
      <c r="F312" s="22" t="s">
        <v>194</v>
      </c>
      <c r="G312" s="22" t="s">
        <v>492</v>
      </c>
      <c r="H312" s="22">
        <v>1976</v>
      </c>
      <c r="I312" s="22" t="s">
        <v>475</v>
      </c>
      <c r="J312" s="22" t="s">
        <v>197</v>
      </c>
      <c r="K312" s="22" t="s">
        <v>2644</v>
      </c>
      <c r="L312" s="22" t="s">
        <v>476</v>
      </c>
      <c r="M312" s="22" t="s">
        <v>493</v>
      </c>
      <c r="O312" s="22" t="s">
        <v>52</v>
      </c>
      <c r="P312" s="22" t="s">
        <v>52</v>
      </c>
      <c r="Q312" s="22" t="s">
        <v>2111</v>
      </c>
      <c r="R312" s="22" t="s">
        <v>2112</v>
      </c>
      <c r="S312" s="22">
        <v>4674</v>
      </c>
      <c r="T312" s="22" t="s">
        <v>55</v>
      </c>
      <c r="U312" s="22" t="s">
        <v>56</v>
      </c>
      <c r="V312" s="22" t="s">
        <v>2581</v>
      </c>
      <c r="W312" s="22" t="s">
        <v>2113</v>
      </c>
      <c r="Y312" s="22" t="s">
        <v>57</v>
      </c>
      <c r="Z312" s="22" t="s">
        <v>58</v>
      </c>
      <c r="AA312" s="22" t="s">
        <v>2060</v>
      </c>
      <c r="AB312" s="22" t="s">
        <v>2291</v>
      </c>
      <c r="AG312" s="22" t="s">
        <v>2583</v>
      </c>
      <c r="AI312" s="23" t="s">
        <v>60</v>
      </c>
      <c r="AJ312" s="23" t="s">
        <v>60</v>
      </c>
      <c r="AU312" s="24" t="str">
        <f>VLOOKUP(J312,COD!$B$4:$D$22,3,FALSE())</f>
        <v>010</v>
      </c>
      <c r="AV312" s="25" t="str">
        <f>VLOOKUP(Y312,COD!$B$42:$D$53,3,FALSE())</f>
        <v>006</v>
      </c>
      <c r="AW312" s="25" t="str">
        <f>VLOOKUP(Z312,COD!$B$26:$D$38,3,FALSE())</f>
        <v>012</v>
      </c>
      <c r="AX312" s="25" t="str">
        <f>VLOOKUP(AA312,COD!$B$57:$D$64,3,FALSE())</f>
        <v>001</v>
      </c>
      <c r="AY312" s="25" t="str">
        <f>VLOOKUP(AI312,COD!$B$69:$D$97,3,FALSE())</f>
        <v>004</v>
      </c>
      <c r="AZ312" s="25" t="str">
        <f>VLOOKUP(AJ312,COD!$B$69:$D$97,3,FALSE())</f>
        <v>004</v>
      </c>
    </row>
    <row r="313" spans="1:52" ht="13.7" customHeight="1" x14ac:dyDescent="0.25">
      <c r="A313" s="27">
        <v>99</v>
      </c>
      <c r="B313" s="20" t="s">
        <v>494</v>
      </c>
      <c r="C313" s="20" t="s">
        <v>192</v>
      </c>
      <c r="D313" s="21" t="s">
        <v>495</v>
      </c>
      <c r="E313" s="35">
        <f>IF(ISNUMBER(SEARCH("_25",D313)), 1, 0)</f>
        <v>0</v>
      </c>
      <c r="F313" s="22" t="s">
        <v>194</v>
      </c>
      <c r="G313" s="22" t="s">
        <v>496</v>
      </c>
      <c r="H313" s="22">
        <v>1976</v>
      </c>
      <c r="I313" s="22" t="s">
        <v>475</v>
      </c>
      <c r="J313" s="22" t="s">
        <v>197</v>
      </c>
      <c r="K313" s="22" t="s">
        <v>2644</v>
      </c>
      <c r="L313" s="22" t="s">
        <v>476</v>
      </c>
      <c r="M313" s="22" t="s">
        <v>497</v>
      </c>
      <c r="O313" s="22" t="s">
        <v>52</v>
      </c>
      <c r="P313" s="22" t="s">
        <v>52</v>
      </c>
      <c r="Q313" s="22" t="s">
        <v>2111</v>
      </c>
      <c r="R313" s="22" t="s">
        <v>2112</v>
      </c>
      <c r="S313" s="22">
        <v>4674</v>
      </c>
      <c r="T313" s="22" t="s">
        <v>55</v>
      </c>
      <c r="U313" s="22" t="s">
        <v>56</v>
      </c>
      <c r="V313" s="22" t="s">
        <v>2581</v>
      </c>
      <c r="W313" s="22" t="s">
        <v>2113</v>
      </c>
      <c r="Y313" s="22" t="s">
        <v>57</v>
      </c>
      <c r="Z313" s="22" t="s">
        <v>58</v>
      </c>
      <c r="AA313" s="22" t="s">
        <v>2060</v>
      </c>
      <c r="AB313" s="22" t="s">
        <v>2292</v>
      </c>
      <c r="AG313" s="22" t="s">
        <v>2583</v>
      </c>
      <c r="AI313" s="23" t="s">
        <v>60</v>
      </c>
      <c r="AJ313" s="23" t="s">
        <v>60</v>
      </c>
      <c r="AU313" s="24" t="str">
        <f>VLOOKUP(J313,COD!$B$4:$D$22,3,FALSE())</f>
        <v>010</v>
      </c>
      <c r="AV313" s="25" t="str">
        <f>VLOOKUP(Y313,COD!$B$42:$D$53,3,FALSE())</f>
        <v>006</v>
      </c>
      <c r="AW313" s="25" t="str">
        <f>VLOOKUP(Z313,COD!$B$26:$D$38,3,FALSE())</f>
        <v>012</v>
      </c>
      <c r="AX313" s="25" t="str">
        <f>VLOOKUP(AA313,COD!$B$57:$D$64,3,FALSE())</f>
        <v>001</v>
      </c>
      <c r="AY313" s="25" t="str">
        <f>VLOOKUP(AI313,COD!$B$69:$D$97,3,FALSE())</f>
        <v>004</v>
      </c>
      <c r="AZ313" s="41" t="str">
        <f>VLOOKUP(AJ313,COD!$B$69:$D$97,3,FALSE())</f>
        <v>004</v>
      </c>
    </row>
    <row r="314" spans="1:52" ht="13.7" customHeight="1" x14ac:dyDescent="0.25">
      <c r="A314" s="27">
        <v>162</v>
      </c>
      <c r="B314" s="20" t="s">
        <v>764</v>
      </c>
      <c r="C314" s="20" t="s">
        <v>712</v>
      </c>
      <c r="D314" s="21" t="s">
        <v>765</v>
      </c>
      <c r="E314" s="35">
        <f>IF(ISNUMBER(SEARCH("_25",D314)), 1, 0)</f>
        <v>0</v>
      </c>
      <c r="F314" s="22" t="s">
        <v>714</v>
      </c>
      <c r="G314" s="22" t="s">
        <v>766</v>
      </c>
      <c r="H314" s="22">
        <v>1975</v>
      </c>
      <c r="I314" s="22" t="s">
        <v>475</v>
      </c>
      <c r="J314" s="22" t="s">
        <v>716</v>
      </c>
      <c r="K314" s="22" t="s">
        <v>2687</v>
      </c>
      <c r="L314" s="22" t="s">
        <v>748</v>
      </c>
      <c r="M314" s="22" t="s">
        <v>767</v>
      </c>
      <c r="O314" s="22" t="s">
        <v>52</v>
      </c>
      <c r="P314" s="22" t="s">
        <v>52</v>
      </c>
      <c r="Q314" s="22" t="s">
        <v>2111</v>
      </c>
      <c r="R314" s="22" t="s">
        <v>2112</v>
      </c>
      <c r="S314" s="22">
        <v>4674</v>
      </c>
      <c r="T314" s="22" t="s">
        <v>55</v>
      </c>
      <c r="U314" s="22" t="s">
        <v>56</v>
      </c>
      <c r="V314" s="22" t="s">
        <v>2581</v>
      </c>
      <c r="W314" s="22" t="s">
        <v>2113</v>
      </c>
      <c r="Y314" s="22" t="s">
        <v>57</v>
      </c>
      <c r="Z314" s="22" t="s">
        <v>58</v>
      </c>
      <c r="AA314" s="22" t="s">
        <v>2060</v>
      </c>
      <c r="AB314" s="22" t="s">
        <v>2341</v>
      </c>
      <c r="AG314" s="22" t="s">
        <v>2584</v>
      </c>
      <c r="AI314" s="23" t="s">
        <v>60</v>
      </c>
      <c r="AJ314" s="23" t="s">
        <v>60</v>
      </c>
      <c r="AU314" s="24" t="str">
        <f>VLOOKUP(J314,COD!$B$4:$D$22,3,FALSE())</f>
        <v>003</v>
      </c>
      <c r="AV314" s="25" t="str">
        <f>VLOOKUP(Y314,COD!$B$42:$D$53,3,FALSE())</f>
        <v>006</v>
      </c>
      <c r="AW314" s="25" t="str">
        <f>VLOOKUP(Z314,COD!$B$26:$D$38,3,FALSE())</f>
        <v>012</v>
      </c>
      <c r="AX314" s="25" t="str">
        <f>VLOOKUP(AA314,COD!$B$57:$D$64,3,FALSE())</f>
        <v>001</v>
      </c>
      <c r="AY314" s="25" t="str">
        <f>VLOOKUP(AI314,COD!$B$69:$D$97,3,FALSE())</f>
        <v>004</v>
      </c>
      <c r="AZ314" s="25" t="str">
        <f>VLOOKUP(AJ314,COD!$B$69:$D$97,3,FALSE())</f>
        <v>004</v>
      </c>
    </row>
    <row r="315" spans="1:52" ht="13.7" customHeight="1" x14ac:dyDescent="0.25">
      <c r="A315" s="27">
        <v>174</v>
      </c>
      <c r="B315" s="20" t="s">
        <v>804</v>
      </c>
      <c r="C315" s="20" t="s">
        <v>712</v>
      </c>
      <c r="D315" s="21" t="s">
        <v>805</v>
      </c>
      <c r="E315" s="35">
        <f>IF(ISNUMBER(SEARCH("_25",D315)), 1, 0)</f>
        <v>0</v>
      </c>
      <c r="F315" s="22" t="s">
        <v>714</v>
      </c>
      <c r="G315" s="22" t="s">
        <v>806</v>
      </c>
      <c r="H315" s="22">
        <v>1975</v>
      </c>
      <c r="I315" s="22" t="s">
        <v>475</v>
      </c>
      <c r="J315" s="22" t="s">
        <v>716</v>
      </c>
      <c r="K315" s="22" t="s">
        <v>2693</v>
      </c>
      <c r="L315" s="22" t="s">
        <v>807</v>
      </c>
      <c r="M315" s="22" t="s">
        <v>767</v>
      </c>
      <c r="O315" s="22" t="s">
        <v>52</v>
      </c>
      <c r="P315" s="22" t="s">
        <v>52</v>
      </c>
      <c r="Q315" s="22" t="s">
        <v>2111</v>
      </c>
      <c r="R315" s="22" t="s">
        <v>2112</v>
      </c>
      <c r="S315" s="22">
        <v>4674</v>
      </c>
      <c r="T315" s="22" t="s">
        <v>55</v>
      </c>
      <c r="U315" s="22" t="s">
        <v>56</v>
      </c>
      <c r="V315" s="22" t="s">
        <v>2581</v>
      </c>
      <c r="W315" s="22" t="s">
        <v>2113</v>
      </c>
      <c r="Y315" s="22" t="s">
        <v>57</v>
      </c>
      <c r="Z315" s="22" t="s">
        <v>58</v>
      </c>
      <c r="AA315" s="22" t="s">
        <v>2060</v>
      </c>
      <c r="AB315" s="22" t="s">
        <v>2351</v>
      </c>
      <c r="AG315" s="22" t="s">
        <v>2584</v>
      </c>
      <c r="AI315" s="23" t="s">
        <v>60</v>
      </c>
      <c r="AJ315" s="23" t="s">
        <v>60</v>
      </c>
      <c r="AU315" s="24" t="str">
        <f>VLOOKUP(J315,COD!$B$4:$D$22,3,FALSE())</f>
        <v>003</v>
      </c>
      <c r="AV315" s="25" t="str">
        <f>VLOOKUP(Y315,COD!$B$42:$D$53,3,FALSE())</f>
        <v>006</v>
      </c>
      <c r="AW315" s="25" t="str">
        <f>VLOOKUP(Z315,COD!$B$26:$D$38,3,FALSE())</f>
        <v>012</v>
      </c>
      <c r="AX315" s="25" t="str">
        <f>VLOOKUP(AA315,COD!$B$57:$D$64,3,FALSE())</f>
        <v>001</v>
      </c>
      <c r="AY315" s="25" t="str">
        <f>VLOOKUP(AI315,COD!$B$69:$D$97,3,FALSE())</f>
        <v>004</v>
      </c>
      <c r="AZ315" s="25" t="str">
        <f>VLOOKUP(AJ315,COD!$B$69:$D$97,3,FALSE())</f>
        <v>004</v>
      </c>
    </row>
    <row r="316" spans="1:52" ht="13.7" customHeight="1" x14ac:dyDescent="0.25">
      <c r="A316" s="27">
        <v>317</v>
      </c>
      <c r="B316" s="20" t="s">
        <v>1406</v>
      </c>
      <c r="C316" s="20" t="s">
        <v>1348</v>
      </c>
      <c r="D316" s="21" t="s">
        <v>1407</v>
      </c>
      <c r="E316" s="35">
        <f>IF(ISNUMBER(SEARCH("_25",D316)), 1, 0)</f>
        <v>0</v>
      </c>
      <c r="F316" s="22" t="s">
        <v>1350</v>
      </c>
      <c r="G316" s="22" t="s">
        <v>1408</v>
      </c>
      <c r="H316" s="22">
        <v>2015</v>
      </c>
      <c r="I316" s="22" t="s">
        <v>1409</v>
      </c>
      <c r="J316" s="22" t="s">
        <v>503</v>
      </c>
      <c r="K316" s="22" t="s">
        <v>2592</v>
      </c>
      <c r="L316" s="22" t="s">
        <v>1410</v>
      </c>
      <c r="M316" s="22" t="s">
        <v>1411</v>
      </c>
      <c r="O316" s="22" t="s">
        <v>52</v>
      </c>
      <c r="P316" s="22" t="s">
        <v>52</v>
      </c>
      <c r="Q316" s="22" t="s">
        <v>2111</v>
      </c>
      <c r="R316" s="22" t="s">
        <v>2112</v>
      </c>
      <c r="S316" s="22">
        <v>4674</v>
      </c>
      <c r="T316" s="22" t="s">
        <v>55</v>
      </c>
      <c r="U316" s="22" t="s">
        <v>56</v>
      </c>
      <c r="V316" s="22" t="s">
        <v>2581</v>
      </c>
      <c r="W316" s="22" t="s">
        <v>2113</v>
      </c>
      <c r="Y316" s="22" t="s">
        <v>57</v>
      </c>
      <c r="Z316" s="22" t="s">
        <v>58</v>
      </c>
      <c r="AA316" s="22" t="s">
        <v>2060</v>
      </c>
      <c r="AB316" s="22" t="s">
        <v>2480</v>
      </c>
      <c r="AG316" s="22" t="s">
        <v>2582</v>
      </c>
      <c r="AI316" s="23" t="s">
        <v>60</v>
      </c>
      <c r="AJ316" s="23" t="s">
        <v>60</v>
      </c>
      <c r="AU316" s="24" t="str">
        <f>VLOOKUP(J316,COD!$B$4:$D$22,3,FALSE())</f>
        <v>008</v>
      </c>
      <c r="AV316" s="25" t="str">
        <f>VLOOKUP(Y316,COD!$B$42:$D$53,3,FALSE())</f>
        <v>006</v>
      </c>
      <c r="AW316" s="25" t="str">
        <f>VLOOKUP(Z316,COD!$B$26:$D$38,3,FALSE())</f>
        <v>012</v>
      </c>
      <c r="AX316" s="25" t="str">
        <f>VLOOKUP(AA316,COD!$B$57:$D$64,3,FALSE())</f>
        <v>001</v>
      </c>
      <c r="AY316" s="25" t="str">
        <f>VLOOKUP(AI316,COD!$B$69:$D$97,3,FALSE())</f>
        <v>004</v>
      </c>
      <c r="AZ316" s="25" t="str">
        <f>VLOOKUP(AJ316,COD!$B$69:$D$97,3,FALSE())</f>
        <v>004</v>
      </c>
    </row>
    <row r="317" spans="1:52" ht="13.7" customHeight="1" x14ac:dyDescent="0.25">
      <c r="A317" s="27">
        <v>17</v>
      </c>
      <c r="B317" s="20" t="s">
        <v>132</v>
      </c>
      <c r="C317" s="20" t="s">
        <v>133</v>
      </c>
      <c r="D317" s="21" t="s">
        <v>134</v>
      </c>
      <c r="E317" s="35">
        <f>IF(ISNUMBER(SEARCH("_25",D317)), 1, 0)</f>
        <v>0</v>
      </c>
      <c r="F317" s="22" t="s">
        <v>135</v>
      </c>
      <c r="G317" s="22" t="s">
        <v>136</v>
      </c>
      <c r="H317" s="22">
        <v>2012</v>
      </c>
      <c r="I317" s="22" t="s">
        <v>137</v>
      </c>
      <c r="J317" s="22" t="s">
        <v>138</v>
      </c>
      <c r="K317" s="22" t="s">
        <v>2597</v>
      </c>
      <c r="L317" s="22" t="s">
        <v>139</v>
      </c>
      <c r="M317" s="22" t="s">
        <v>136</v>
      </c>
      <c r="N317" s="22" t="s">
        <v>131</v>
      </c>
      <c r="O317" s="22" t="s">
        <v>52</v>
      </c>
      <c r="P317" s="22" t="s">
        <v>52</v>
      </c>
      <c r="Q317" s="22" t="s">
        <v>2111</v>
      </c>
      <c r="R317" s="22" t="s">
        <v>2112</v>
      </c>
      <c r="S317" s="22">
        <v>4674</v>
      </c>
      <c r="T317" s="22" t="s">
        <v>55</v>
      </c>
      <c r="U317" s="22" t="s">
        <v>56</v>
      </c>
      <c r="V317" s="22" t="s">
        <v>2581</v>
      </c>
      <c r="W317" s="22" t="s">
        <v>2113</v>
      </c>
      <c r="Y317" s="22" t="s">
        <v>57</v>
      </c>
      <c r="Z317" s="22" t="s">
        <v>58</v>
      </c>
      <c r="AA317" s="22" t="s">
        <v>2060</v>
      </c>
      <c r="AB317" s="22" t="s">
        <v>2232</v>
      </c>
      <c r="AG317" s="22" t="s">
        <v>2117</v>
      </c>
      <c r="AI317" s="23" t="s">
        <v>60</v>
      </c>
      <c r="AJ317" s="23" t="s">
        <v>60</v>
      </c>
      <c r="AU317" s="24" t="str">
        <f>VLOOKUP(J317,COD!$B$4:$D$22,3,FALSE())</f>
        <v>002</v>
      </c>
      <c r="AV317" s="25" t="str">
        <f>VLOOKUP(Y317,COD!$B$42:$D$53,3,FALSE())</f>
        <v>006</v>
      </c>
      <c r="AW317" s="25" t="str">
        <f>VLOOKUP(Z317,COD!$B$26:$D$38,3,FALSE())</f>
        <v>012</v>
      </c>
      <c r="AX317" s="25" t="str">
        <f>VLOOKUP(AA317,COD!$B$57:$D$64,3,FALSE())</f>
        <v>001</v>
      </c>
      <c r="AY317" s="25" t="str">
        <f>VLOOKUP(AI317,COD!$B$69:$D$97,3,FALSE())</f>
        <v>004</v>
      </c>
      <c r="AZ317" s="25" t="str">
        <f>VLOOKUP(AJ317,COD!$B$69:$D$97,3,FALSE())</f>
        <v>004</v>
      </c>
    </row>
    <row r="318" spans="1:52" ht="13.7" customHeight="1" x14ac:dyDescent="0.25">
      <c r="A318" s="27">
        <v>18</v>
      </c>
      <c r="B318" s="20" t="s">
        <v>140</v>
      </c>
      <c r="C318" s="20" t="s">
        <v>133</v>
      </c>
      <c r="D318" s="21" t="s">
        <v>141</v>
      </c>
      <c r="E318" s="35">
        <f>IF(ISNUMBER(SEARCH("_25",D318)), 1, 0)</f>
        <v>0</v>
      </c>
      <c r="F318" s="22" t="s">
        <v>135</v>
      </c>
      <c r="G318" s="22" t="s">
        <v>142</v>
      </c>
      <c r="H318" s="22">
        <v>2012</v>
      </c>
      <c r="I318" s="22" t="s">
        <v>137</v>
      </c>
      <c r="J318" s="22" t="s">
        <v>138</v>
      </c>
      <c r="K318" s="22" t="s">
        <v>2598</v>
      </c>
      <c r="L318" s="22" t="s">
        <v>143</v>
      </c>
      <c r="M318" s="22" t="s">
        <v>142</v>
      </c>
      <c r="N318" s="22" t="s">
        <v>144</v>
      </c>
      <c r="O318" s="22" t="s">
        <v>52</v>
      </c>
      <c r="P318" s="22" t="s">
        <v>52</v>
      </c>
      <c r="Q318" s="22" t="s">
        <v>2111</v>
      </c>
      <c r="R318" s="22" t="s">
        <v>2112</v>
      </c>
      <c r="S318" s="22">
        <v>4674</v>
      </c>
      <c r="T318" s="22" t="s">
        <v>55</v>
      </c>
      <c r="U318" s="22" t="s">
        <v>56</v>
      </c>
      <c r="V318" s="22" t="s">
        <v>2581</v>
      </c>
      <c r="W318" s="22" t="s">
        <v>2113</v>
      </c>
      <c r="Y318" s="22" t="s">
        <v>57</v>
      </c>
      <c r="Z318" s="22" t="s">
        <v>58</v>
      </c>
      <c r="AA318" s="22" t="s">
        <v>2060</v>
      </c>
      <c r="AB318" s="22" t="s">
        <v>2233</v>
      </c>
      <c r="AG318" s="22" t="s">
        <v>2117</v>
      </c>
      <c r="AI318" s="23" t="s">
        <v>60</v>
      </c>
      <c r="AJ318" s="23" t="s">
        <v>60</v>
      </c>
      <c r="AU318" s="24" t="str">
        <f>VLOOKUP(J318,COD!$B$4:$D$22,3,FALSE())</f>
        <v>002</v>
      </c>
      <c r="AV318" s="25" t="str">
        <f>VLOOKUP(Y318,COD!$B$42:$D$53,3,FALSE())</f>
        <v>006</v>
      </c>
      <c r="AW318" s="25" t="str">
        <f>VLOOKUP(Z318,COD!$B$26:$D$38,3,FALSE())</f>
        <v>012</v>
      </c>
      <c r="AX318" s="25" t="str">
        <f>VLOOKUP(AA318,COD!$B$57:$D$64,3,FALSE())</f>
        <v>001</v>
      </c>
      <c r="AY318" s="25" t="str">
        <f>VLOOKUP(AI318,COD!$B$69:$D$97,3,FALSE())</f>
        <v>004</v>
      </c>
      <c r="AZ318" s="25" t="str">
        <f>VLOOKUP(AJ318,COD!$B$69:$D$97,3,FALSE())</f>
        <v>004</v>
      </c>
    </row>
    <row r="319" spans="1:52" ht="13.7" customHeight="1" x14ac:dyDescent="0.25">
      <c r="A319" s="27">
        <v>19</v>
      </c>
      <c r="B319" s="20" t="s">
        <v>145</v>
      </c>
      <c r="C319" s="20" t="s">
        <v>133</v>
      </c>
      <c r="D319" s="21" t="s">
        <v>146</v>
      </c>
      <c r="E319" s="35">
        <f>IF(ISNUMBER(SEARCH("_25",D319)), 1, 0)</f>
        <v>0</v>
      </c>
      <c r="F319" s="22" t="s">
        <v>135</v>
      </c>
      <c r="G319" s="22" t="s">
        <v>147</v>
      </c>
      <c r="H319" s="22">
        <v>2012</v>
      </c>
      <c r="I319" s="22" t="s">
        <v>137</v>
      </c>
      <c r="J319" s="22" t="s">
        <v>138</v>
      </c>
      <c r="K319" s="22" t="s">
        <v>2599</v>
      </c>
      <c r="L319" s="22" t="s">
        <v>148</v>
      </c>
      <c r="M319" s="22" t="s">
        <v>147</v>
      </c>
      <c r="N319" s="22" t="s">
        <v>149</v>
      </c>
      <c r="O319" s="22" t="s">
        <v>52</v>
      </c>
      <c r="P319" s="22" t="s">
        <v>52</v>
      </c>
      <c r="Q319" s="22" t="s">
        <v>2111</v>
      </c>
      <c r="R319" s="22" t="s">
        <v>2112</v>
      </c>
      <c r="S319" s="22">
        <v>4674</v>
      </c>
      <c r="T319" s="22" t="s">
        <v>55</v>
      </c>
      <c r="U319" s="22" t="s">
        <v>56</v>
      </c>
      <c r="V319" s="22" t="s">
        <v>2581</v>
      </c>
      <c r="W319" s="22" t="s">
        <v>2113</v>
      </c>
      <c r="Y319" s="22" t="s">
        <v>57</v>
      </c>
      <c r="Z319" s="22" t="s">
        <v>58</v>
      </c>
      <c r="AA319" s="22" t="s">
        <v>2060</v>
      </c>
      <c r="AB319" s="22" t="s">
        <v>2234</v>
      </c>
      <c r="AG319" s="22" t="s">
        <v>2117</v>
      </c>
      <c r="AI319" s="23" t="s">
        <v>60</v>
      </c>
      <c r="AJ319" s="23" t="s">
        <v>60</v>
      </c>
      <c r="AU319" s="24" t="str">
        <f>VLOOKUP(J319,COD!$B$4:$D$22,3,FALSE())</f>
        <v>002</v>
      </c>
      <c r="AV319" s="25" t="str">
        <f>VLOOKUP(Y319,COD!$B$42:$D$53,3,FALSE())</f>
        <v>006</v>
      </c>
      <c r="AW319" s="25" t="str">
        <f>VLOOKUP(Z319,COD!$B$26:$D$38,3,FALSE())</f>
        <v>012</v>
      </c>
      <c r="AX319" s="25" t="str">
        <f>VLOOKUP(AA319,COD!$B$57:$D$64,3,FALSE())</f>
        <v>001</v>
      </c>
      <c r="AY319" s="25" t="str">
        <f>VLOOKUP(AI319,COD!$B$69:$D$97,3,FALSE())</f>
        <v>004</v>
      </c>
      <c r="AZ319" s="25" t="str">
        <f>VLOOKUP(AJ319,COD!$B$69:$D$97,3,FALSE())</f>
        <v>004</v>
      </c>
    </row>
    <row r="320" spans="1:52" ht="13.7" customHeight="1" x14ac:dyDescent="0.25">
      <c r="A320" s="27">
        <v>20</v>
      </c>
      <c r="B320" s="20" t="s">
        <v>150</v>
      </c>
      <c r="C320" s="20" t="s">
        <v>133</v>
      </c>
      <c r="D320" s="21" t="s">
        <v>151</v>
      </c>
      <c r="E320" s="35">
        <f>IF(ISNUMBER(SEARCH("_25",D320)), 1, 0)</f>
        <v>0</v>
      </c>
      <c r="F320" s="22" t="s">
        <v>135</v>
      </c>
      <c r="G320" s="22" t="s">
        <v>152</v>
      </c>
      <c r="H320" s="22">
        <v>2012</v>
      </c>
      <c r="I320" s="22" t="s">
        <v>137</v>
      </c>
      <c r="J320" s="22" t="s">
        <v>138</v>
      </c>
      <c r="K320" s="22" t="s">
        <v>2600</v>
      </c>
      <c r="L320" s="22" t="s">
        <v>2601</v>
      </c>
      <c r="M320" s="22" t="s">
        <v>152</v>
      </c>
      <c r="N320" s="22" t="s">
        <v>153</v>
      </c>
      <c r="O320" s="22" t="s">
        <v>52</v>
      </c>
      <c r="P320" s="22" t="s">
        <v>52</v>
      </c>
      <c r="Q320" s="22" t="s">
        <v>2111</v>
      </c>
      <c r="R320" s="22" t="s">
        <v>2112</v>
      </c>
      <c r="S320" s="22">
        <v>4674</v>
      </c>
      <c r="T320" s="22" t="s">
        <v>55</v>
      </c>
      <c r="U320" s="22" t="s">
        <v>56</v>
      </c>
      <c r="V320" s="22" t="s">
        <v>2581</v>
      </c>
      <c r="W320" s="22" t="s">
        <v>2113</v>
      </c>
      <c r="Y320" s="22" t="s">
        <v>57</v>
      </c>
      <c r="Z320" s="22" t="s">
        <v>58</v>
      </c>
      <c r="AA320" s="22" t="s">
        <v>2060</v>
      </c>
      <c r="AB320" s="22" t="s">
        <v>2234</v>
      </c>
      <c r="AG320" s="22" t="s">
        <v>2117</v>
      </c>
      <c r="AI320" s="23" t="s">
        <v>60</v>
      </c>
      <c r="AJ320" s="23" t="s">
        <v>60</v>
      </c>
      <c r="AU320" s="24" t="str">
        <f>VLOOKUP(J320,COD!$B$4:$D$22,3,FALSE())</f>
        <v>002</v>
      </c>
      <c r="AV320" s="25" t="str">
        <f>VLOOKUP(Y320,COD!$B$42:$D$53,3,FALSE())</f>
        <v>006</v>
      </c>
      <c r="AW320" s="25" t="str">
        <f>VLOOKUP(Z320,COD!$B$26:$D$38,3,FALSE())</f>
        <v>012</v>
      </c>
      <c r="AX320" s="25" t="str">
        <f>VLOOKUP(AA320,COD!$B$57:$D$64,3,FALSE())</f>
        <v>001</v>
      </c>
      <c r="AY320" s="25" t="str">
        <f>VLOOKUP(AI320,COD!$B$69:$D$97,3,FALSE())</f>
        <v>004</v>
      </c>
      <c r="AZ320" s="25" t="str">
        <f>VLOOKUP(AJ320,COD!$B$69:$D$97,3,FALSE())</f>
        <v>004</v>
      </c>
    </row>
    <row r="321" spans="1:1024" ht="13.7" customHeight="1" x14ac:dyDescent="0.25">
      <c r="A321" s="27">
        <v>21</v>
      </c>
      <c r="B321" s="20" t="s">
        <v>154</v>
      </c>
      <c r="C321" s="20" t="s">
        <v>155</v>
      </c>
      <c r="D321" s="21" t="s">
        <v>156</v>
      </c>
      <c r="E321" s="35">
        <f>IF(ISNUMBER(SEARCH("_25",D321)), 1, 0)</f>
        <v>0</v>
      </c>
      <c r="F321" s="22" t="s">
        <v>157</v>
      </c>
      <c r="G321" s="22" t="s">
        <v>158</v>
      </c>
      <c r="H321" s="22">
        <v>2012</v>
      </c>
      <c r="I321" s="22" t="s">
        <v>137</v>
      </c>
      <c r="J321" s="22" t="s">
        <v>159</v>
      </c>
      <c r="K321" s="22" t="s">
        <v>2602</v>
      </c>
      <c r="L321" s="22" t="s">
        <v>160</v>
      </c>
      <c r="M321" s="22" t="s">
        <v>158</v>
      </c>
      <c r="O321" s="22" t="s">
        <v>52</v>
      </c>
      <c r="P321" s="22" t="s">
        <v>52</v>
      </c>
      <c r="Q321" s="22" t="s">
        <v>2111</v>
      </c>
      <c r="R321" s="22" t="s">
        <v>2112</v>
      </c>
      <c r="S321" s="22">
        <v>4674</v>
      </c>
      <c r="T321" s="22" t="s">
        <v>55</v>
      </c>
      <c r="U321" s="22" t="s">
        <v>56</v>
      </c>
      <c r="V321" s="22" t="s">
        <v>2581</v>
      </c>
      <c r="W321" s="22" t="s">
        <v>2113</v>
      </c>
      <c r="Y321" s="22" t="s">
        <v>57</v>
      </c>
      <c r="Z321" s="22" t="s">
        <v>58</v>
      </c>
      <c r="AA321" s="22" t="s">
        <v>2060</v>
      </c>
      <c r="AB321" s="22" t="s">
        <v>2235</v>
      </c>
      <c r="AG321" s="22" t="s">
        <v>2117</v>
      </c>
      <c r="AI321" s="23" t="s">
        <v>60</v>
      </c>
      <c r="AJ321" s="23" t="s">
        <v>60</v>
      </c>
      <c r="AU321" s="24" t="str">
        <f>VLOOKUP(J321,COD!$B$4:$D$22,3,FALSE())</f>
        <v>007</v>
      </c>
      <c r="AV321" s="25" t="str">
        <f>VLOOKUP(Y321,COD!$B$42:$D$53,3,FALSE())</f>
        <v>006</v>
      </c>
      <c r="AW321" s="25" t="str">
        <f>VLOOKUP(Z321,COD!$B$26:$D$38,3,FALSE())</f>
        <v>012</v>
      </c>
      <c r="AX321" s="25" t="str">
        <f>VLOOKUP(AA321,COD!$B$57:$D$64,3,FALSE())</f>
        <v>001</v>
      </c>
      <c r="AY321" s="25" t="str">
        <f>VLOOKUP(AI321,COD!$B$69:$D$97,3,FALSE())</f>
        <v>004</v>
      </c>
      <c r="AZ321" s="25" t="str">
        <f>VLOOKUP(AJ321,COD!$B$69:$D$97,3,FALSE())</f>
        <v>004</v>
      </c>
    </row>
    <row r="322" spans="1:1024" ht="13.7" customHeight="1" x14ac:dyDescent="0.25">
      <c r="A322" s="27">
        <v>22</v>
      </c>
      <c r="B322" s="20" t="s">
        <v>161</v>
      </c>
      <c r="C322" s="20" t="s">
        <v>155</v>
      </c>
      <c r="D322" s="21" t="s">
        <v>162</v>
      </c>
      <c r="E322" s="35">
        <f>IF(ISNUMBER(SEARCH("_25",D322)), 1, 0)</f>
        <v>0</v>
      </c>
      <c r="F322" s="22" t="s">
        <v>157</v>
      </c>
      <c r="G322" s="22" t="s">
        <v>163</v>
      </c>
      <c r="H322" s="22">
        <v>2012</v>
      </c>
      <c r="I322" s="22" t="s">
        <v>137</v>
      </c>
      <c r="J322" s="22" t="s">
        <v>159</v>
      </c>
      <c r="K322" s="22" t="s">
        <v>2603</v>
      </c>
      <c r="L322" s="22" t="s">
        <v>164</v>
      </c>
      <c r="M322" s="22" t="s">
        <v>163</v>
      </c>
      <c r="O322" s="22" t="s">
        <v>52</v>
      </c>
      <c r="P322" s="22" t="s">
        <v>52</v>
      </c>
      <c r="Q322" s="22" t="s">
        <v>2111</v>
      </c>
      <c r="R322" s="22" t="s">
        <v>2112</v>
      </c>
      <c r="S322" s="22">
        <v>4674</v>
      </c>
      <c r="T322" s="22" t="s">
        <v>55</v>
      </c>
      <c r="U322" s="22" t="s">
        <v>56</v>
      </c>
      <c r="V322" s="22" t="s">
        <v>2581</v>
      </c>
      <c r="W322" s="22" t="s">
        <v>2113</v>
      </c>
      <c r="Y322" s="22" t="s">
        <v>57</v>
      </c>
      <c r="Z322" s="22" t="s">
        <v>58</v>
      </c>
      <c r="AA322" s="22" t="s">
        <v>2060</v>
      </c>
      <c r="AB322" s="22" t="s">
        <v>2236</v>
      </c>
      <c r="AG322" s="22" t="s">
        <v>2117</v>
      </c>
      <c r="AI322" s="23" t="s">
        <v>60</v>
      </c>
      <c r="AJ322" s="23" t="s">
        <v>60</v>
      </c>
      <c r="AU322" s="24" t="str">
        <f>VLOOKUP(J322,COD!$B$4:$D$22,3,FALSE())</f>
        <v>007</v>
      </c>
      <c r="AV322" s="25" t="str">
        <f>VLOOKUP(Y322,COD!$B$42:$D$53,3,FALSE())</f>
        <v>006</v>
      </c>
      <c r="AW322" s="25" t="str">
        <f>VLOOKUP(Z322,COD!$B$26:$D$38,3,FALSE())</f>
        <v>012</v>
      </c>
      <c r="AX322" s="25" t="str">
        <f>VLOOKUP(AA322,COD!$B$57:$D$64,3,FALSE())</f>
        <v>001</v>
      </c>
      <c r="AY322" s="25" t="str">
        <f>VLOOKUP(AI322,COD!$B$69:$D$97,3,FALSE())</f>
        <v>004</v>
      </c>
      <c r="AZ322" s="25" t="str">
        <f>VLOOKUP(AJ322,COD!$B$69:$D$97,3,FALSE())</f>
        <v>004</v>
      </c>
    </row>
    <row r="323" spans="1:1024" ht="13.7" customHeight="1" x14ac:dyDescent="0.25">
      <c r="A323" s="27">
        <v>103</v>
      </c>
      <c r="B323" s="20" t="s">
        <v>522</v>
      </c>
      <c r="C323" s="20" t="s">
        <v>499</v>
      </c>
      <c r="D323" s="21" t="s">
        <v>523</v>
      </c>
      <c r="E323" s="35">
        <f>IF(ISNUMBER(SEARCH("_25",D323)), 1, 0)</f>
        <v>0</v>
      </c>
      <c r="F323" s="22" t="s">
        <v>501</v>
      </c>
      <c r="G323" s="22" t="s">
        <v>524</v>
      </c>
      <c r="H323" s="22">
        <v>2012</v>
      </c>
      <c r="I323" s="22" t="s">
        <v>137</v>
      </c>
      <c r="J323" s="22" t="s">
        <v>503</v>
      </c>
      <c r="K323" s="22" t="s">
        <v>2648</v>
      </c>
      <c r="L323" s="22" t="s">
        <v>2649</v>
      </c>
      <c r="M323" s="22" t="s">
        <v>525</v>
      </c>
      <c r="N323" s="22" t="s">
        <v>396</v>
      </c>
      <c r="O323" s="22" t="s">
        <v>52</v>
      </c>
      <c r="P323" s="22" t="s">
        <v>52</v>
      </c>
      <c r="Q323" s="22" t="s">
        <v>2111</v>
      </c>
      <c r="R323" s="22" t="s">
        <v>2112</v>
      </c>
      <c r="S323" s="22">
        <v>4674</v>
      </c>
      <c r="T323" s="22" t="s">
        <v>55</v>
      </c>
      <c r="U323" s="22" t="s">
        <v>56</v>
      </c>
      <c r="V323" s="22" t="s">
        <v>2581</v>
      </c>
      <c r="W323" s="22" t="s">
        <v>2113</v>
      </c>
      <c r="Y323" s="22" t="s">
        <v>57</v>
      </c>
      <c r="Z323" s="22" t="s">
        <v>58</v>
      </c>
      <c r="AA323" s="22" t="s">
        <v>2060</v>
      </c>
      <c r="AB323" s="22" t="s">
        <v>2297</v>
      </c>
      <c r="AG323" s="22" t="s">
        <v>2582</v>
      </c>
      <c r="AI323" s="23" t="s">
        <v>60</v>
      </c>
      <c r="AJ323" s="23" t="s">
        <v>60</v>
      </c>
      <c r="AU323" s="24" t="str">
        <f>VLOOKUP(J323,COD!$B$4:$D$22,3,FALSE())</f>
        <v>008</v>
      </c>
      <c r="AV323" s="25" t="str">
        <f>VLOOKUP(Y323,COD!$B$42:$D$53,3,FALSE())</f>
        <v>006</v>
      </c>
      <c r="AW323" s="25" t="str">
        <f>VLOOKUP(Z323,COD!$B$26:$D$38,3,FALSE())</f>
        <v>012</v>
      </c>
      <c r="AX323" s="25" t="str">
        <f>VLOOKUP(AA323,COD!$B$57:$D$64,3,FALSE())</f>
        <v>001</v>
      </c>
      <c r="AY323" s="25" t="str">
        <f>VLOOKUP(AI323,COD!$B$69:$D$97,3,FALSE())</f>
        <v>004</v>
      </c>
      <c r="AZ323" s="25" t="str">
        <f>VLOOKUP(AJ323,COD!$B$69:$D$97,3,FALSE())</f>
        <v>004</v>
      </c>
    </row>
    <row r="324" spans="1:1024" ht="13.7" customHeight="1" x14ac:dyDescent="0.25">
      <c r="A324" s="27">
        <v>108</v>
      </c>
      <c r="B324" s="20" t="s">
        <v>535</v>
      </c>
      <c r="C324" s="20" t="s">
        <v>530</v>
      </c>
      <c r="D324" s="21" t="s">
        <v>536</v>
      </c>
      <c r="E324" s="35">
        <f>IF(ISNUMBER(SEARCH("_25",D324)), 1, 0)</f>
        <v>0</v>
      </c>
      <c r="F324" s="22" t="s">
        <v>532</v>
      </c>
      <c r="G324" s="22" t="s">
        <v>537</v>
      </c>
      <c r="H324" s="22">
        <v>2012</v>
      </c>
      <c r="I324" s="22" t="s">
        <v>137</v>
      </c>
      <c r="J324" s="22" t="s">
        <v>503</v>
      </c>
      <c r="K324" s="22" t="s">
        <v>2651</v>
      </c>
      <c r="L324" s="22" t="s">
        <v>538</v>
      </c>
      <c r="M324" s="22" t="s">
        <v>539</v>
      </c>
      <c r="N324" s="22" t="s">
        <v>153</v>
      </c>
      <c r="O324" s="22" t="s">
        <v>52</v>
      </c>
      <c r="P324" s="22" t="s">
        <v>52</v>
      </c>
      <c r="Q324" s="22" t="s">
        <v>2111</v>
      </c>
      <c r="R324" s="22" t="s">
        <v>2112</v>
      </c>
      <c r="S324" s="22">
        <v>4674</v>
      </c>
      <c r="T324" s="22" t="s">
        <v>55</v>
      </c>
      <c r="U324" s="22" t="s">
        <v>56</v>
      </c>
      <c r="V324" s="22" t="s">
        <v>2581</v>
      </c>
      <c r="W324" s="22" t="s">
        <v>2113</v>
      </c>
      <c r="Y324" s="22" t="s">
        <v>57</v>
      </c>
      <c r="Z324" s="22" t="s">
        <v>58</v>
      </c>
      <c r="AA324" s="22" t="s">
        <v>2060</v>
      </c>
      <c r="AB324" s="22" t="s">
        <v>2299</v>
      </c>
      <c r="AG324" s="22" t="s">
        <v>2582</v>
      </c>
      <c r="AI324" s="23" t="s">
        <v>60</v>
      </c>
      <c r="AJ324" s="23" t="s">
        <v>60</v>
      </c>
      <c r="AU324" s="24" t="str">
        <f>VLOOKUP(J324,COD!$B$4:$D$22,3,FALSE())</f>
        <v>008</v>
      </c>
      <c r="AV324" s="25" t="str">
        <f>VLOOKUP(Y324,COD!$B$42:$D$53,3,FALSE())</f>
        <v>006</v>
      </c>
      <c r="AW324" s="25" t="str">
        <f>VLOOKUP(Z324,COD!$B$26:$D$38,3,FALSE())</f>
        <v>012</v>
      </c>
      <c r="AX324" s="25" t="str">
        <f>VLOOKUP(AA324,COD!$B$57:$D$64,3,FALSE())</f>
        <v>001</v>
      </c>
      <c r="AY324" s="25" t="str">
        <f>VLOOKUP(AI324,COD!$B$69:$D$97,3,FALSE())</f>
        <v>004</v>
      </c>
      <c r="AZ324" s="25" t="str">
        <f>VLOOKUP(AJ324,COD!$B$69:$D$97,3,FALSE())</f>
        <v>004</v>
      </c>
    </row>
    <row r="325" spans="1:1024" ht="13.7" customHeight="1" x14ac:dyDescent="0.25">
      <c r="A325" s="27">
        <v>110</v>
      </c>
      <c r="B325" s="20" t="s">
        <v>540</v>
      </c>
      <c r="C325" s="20" t="s">
        <v>530</v>
      </c>
      <c r="D325" s="21" t="s">
        <v>541</v>
      </c>
      <c r="E325" s="35">
        <f>IF(ISNUMBER(SEARCH("_25",D325)), 1, 0)</f>
        <v>0</v>
      </c>
      <c r="F325" s="22" t="s">
        <v>532</v>
      </c>
      <c r="G325" s="22" t="s">
        <v>542</v>
      </c>
      <c r="H325" s="22">
        <v>2012</v>
      </c>
      <c r="I325" s="22" t="s">
        <v>137</v>
      </c>
      <c r="J325" s="22" t="s">
        <v>503</v>
      </c>
      <c r="K325" s="22" t="s">
        <v>2653</v>
      </c>
      <c r="L325" s="22" t="s">
        <v>538</v>
      </c>
      <c r="M325" s="22" t="s">
        <v>543</v>
      </c>
      <c r="N325" s="22" t="s">
        <v>153</v>
      </c>
      <c r="O325" s="22" t="s">
        <v>52</v>
      </c>
      <c r="P325" s="22" t="s">
        <v>52</v>
      </c>
      <c r="Q325" s="22" t="s">
        <v>2111</v>
      </c>
      <c r="R325" s="22" t="s">
        <v>2112</v>
      </c>
      <c r="S325" s="22">
        <v>4674</v>
      </c>
      <c r="T325" s="22" t="s">
        <v>55</v>
      </c>
      <c r="U325" s="22" t="s">
        <v>56</v>
      </c>
      <c r="V325" s="22" t="s">
        <v>2581</v>
      </c>
      <c r="W325" s="22" t="s">
        <v>2113</v>
      </c>
      <c r="Y325" s="22" t="s">
        <v>57</v>
      </c>
      <c r="Z325" s="22" t="s">
        <v>58</v>
      </c>
      <c r="AA325" s="22" t="s">
        <v>2060</v>
      </c>
      <c r="AB325" s="22" t="s">
        <v>2300</v>
      </c>
      <c r="AG325" s="22" t="s">
        <v>2582</v>
      </c>
      <c r="AI325" s="23" t="s">
        <v>60</v>
      </c>
      <c r="AJ325" s="23" t="s">
        <v>60</v>
      </c>
      <c r="AU325" s="24" t="str">
        <f>VLOOKUP(J325,COD!$B$4:$D$22,3,FALSE())</f>
        <v>008</v>
      </c>
      <c r="AV325" s="25" t="str">
        <f>VLOOKUP(Y325,COD!$B$42:$D$53,3,FALSE())</f>
        <v>006</v>
      </c>
      <c r="AW325" s="25" t="str">
        <f>VLOOKUP(Z325,COD!$B$26:$D$38,3,FALSE())</f>
        <v>012</v>
      </c>
      <c r="AX325" s="25" t="str">
        <f>VLOOKUP(AA325,COD!$B$57:$D$64,3,FALSE())</f>
        <v>001</v>
      </c>
      <c r="AY325" s="25" t="str">
        <f>VLOOKUP(AI325,COD!$B$69:$D$97,3,FALSE())</f>
        <v>004</v>
      </c>
      <c r="AZ325" s="41" t="str">
        <f>VLOOKUP(AJ325,COD!$B$69:$D$97,3,FALSE())</f>
        <v>004</v>
      </c>
      <c r="AMJ325" s="19"/>
    </row>
    <row r="326" spans="1:1024" ht="13.7" customHeight="1" x14ac:dyDescent="0.25">
      <c r="A326" s="27">
        <v>112</v>
      </c>
      <c r="B326" s="20" t="s">
        <v>579</v>
      </c>
      <c r="C326" s="20" t="s">
        <v>552</v>
      </c>
      <c r="D326" s="21" t="s">
        <v>580</v>
      </c>
      <c r="E326" s="35">
        <f>IF(ISNUMBER(SEARCH("_25",D326)), 1, 0)</f>
        <v>0</v>
      </c>
      <c r="F326" s="22" t="s">
        <v>554</v>
      </c>
      <c r="G326" s="22" t="s">
        <v>581</v>
      </c>
      <c r="H326" s="22">
        <v>2012</v>
      </c>
      <c r="I326" s="22" t="s">
        <v>137</v>
      </c>
      <c r="J326" s="22" t="s">
        <v>556</v>
      </c>
      <c r="K326" s="22" t="s">
        <v>2655</v>
      </c>
      <c r="L326" s="22" t="s">
        <v>2656</v>
      </c>
      <c r="M326" s="22" t="s">
        <v>581</v>
      </c>
      <c r="N326" s="22" t="s">
        <v>153</v>
      </c>
      <c r="O326" s="22" t="s">
        <v>52</v>
      </c>
      <c r="P326" s="22" t="s">
        <v>52</v>
      </c>
      <c r="Q326" s="22" t="s">
        <v>2111</v>
      </c>
      <c r="R326" s="22" t="s">
        <v>2112</v>
      </c>
      <c r="S326" s="22">
        <v>4674</v>
      </c>
      <c r="T326" s="22" t="s">
        <v>55</v>
      </c>
      <c r="U326" s="22" t="s">
        <v>56</v>
      </c>
      <c r="V326" s="22" t="s">
        <v>2581</v>
      </c>
      <c r="W326" s="22" t="s">
        <v>2113</v>
      </c>
      <c r="Y326" s="22" t="s">
        <v>57</v>
      </c>
      <c r="Z326" s="22" t="s">
        <v>58</v>
      </c>
      <c r="AA326" s="22" t="s">
        <v>2060</v>
      </c>
      <c r="AB326" s="22" t="s">
        <v>2309</v>
      </c>
      <c r="AG326" s="22" t="s">
        <v>2582</v>
      </c>
      <c r="AI326" s="23" t="s">
        <v>60</v>
      </c>
      <c r="AJ326" s="23" t="s">
        <v>60</v>
      </c>
      <c r="AU326" s="24" t="str">
        <f>VLOOKUP(J326,COD!$B$4:$D$22,3,FALSE())</f>
        <v>012</v>
      </c>
      <c r="AV326" s="25" t="str">
        <f>VLOOKUP(Y326,COD!$B$42:$D$53,3,FALSE())</f>
        <v>006</v>
      </c>
      <c r="AW326" s="25" t="str">
        <f>VLOOKUP(Z326,COD!$B$26:$D$38,3,FALSE())</f>
        <v>012</v>
      </c>
      <c r="AX326" s="25" t="str">
        <f>VLOOKUP(AA326,COD!$B$57:$D$64,3,FALSE())</f>
        <v>001</v>
      </c>
      <c r="AY326" s="25" t="str">
        <f>VLOOKUP(AI326,COD!$B$69:$D$97,3,FALSE())</f>
        <v>004</v>
      </c>
      <c r="AZ326" s="25" t="str">
        <f>VLOOKUP(AJ326,COD!$B$69:$D$97,3,FALSE())</f>
        <v>004</v>
      </c>
    </row>
    <row r="327" spans="1:1024" ht="13.7" customHeight="1" x14ac:dyDescent="0.25">
      <c r="A327" s="27">
        <v>123</v>
      </c>
      <c r="B327" s="20" t="s">
        <v>591</v>
      </c>
      <c r="C327" s="20" t="s">
        <v>552</v>
      </c>
      <c r="D327" s="21" t="s">
        <v>592</v>
      </c>
      <c r="E327" s="35">
        <f>IF(ISNUMBER(SEARCH("_25",D327)), 1, 0)</f>
        <v>0</v>
      </c>
      <c r="F327" s="22" t="s">
        <v>554</v>
      </c>
      <c r="G327" s="22" t="s">
        <v>593</v>
      </c>
      <c r="H327" s="22">
        <v>2010</v>
      </c>
      <c r="I327" s="22" t="s">
        <v>137</v>
      </c>
      <c r="J327" s="22" t="s">
        <v>556</v>
      </c>
      <c r="K327" s="22" t="s">
        <v>2662</v>
      </c>
      <c r="L327" s="22" t="s">
        <v>2663</v>
      </c>
      <c r="M327" s="22" t="s">
        <v>593</v>
      </c>
      <c r="N327" s="22" t="s">
        <v>445</v>
      </c>
      <c r="O327" s="22" t="s">
        <v>52</v>
      </c>
      <c r="P327" s="22" t="s">
        <v>52</v>
      </c>
      <c r="Q327" s="22" t="s">
        <v>2111</v>
      </c>
      <c r="R327" s="22" t="s">
        <v>2112</v>
      </c>
      <c r="S327" s="22">
        <v>4674</v>
      </c>
      <c r="T327" s="22" t="s">
        <v>55</v>
      </c>
      <c r="U327" s="22" t="s">
        <v>56</v>
      </c>
      <c r="V327" s="22" t="s">
        <v>2581</v>
      </c>
      <c r="W327" s="22" t="s">
        <v>2113</v>
      </c>
      <c r="Y327" s="22" t="s">
        <v>57</v>
      </c>
      <c r="Z327" s="22" t="s">
        <v>58</v>
      </c>
      <c r="AA327" s="22" t="s">
        <v>2060</v>
      </c>
      <c r="AB327" s="22" t="s">
        <v>2312</v>
      </c>
      <c r="AG327" s="22" t="s">
        <v>2582</v>
      </c>
      <c r="AI327" s="23" t="s">
        <v>60</v>
      </c>
      <c r="AJ327" s="23" t="s">
        <v>60</v>
      </c>
      <c r="AU327" s="24" t="str">
        <f>VLOOKUP(J327,COD!$B$4:$D$22,3,FALSE())</f>
        <v>012</v>
      </c>
      <c r="AV327" s="25" t="str">
        <f>VLOOKUP(Y327,COD!$B$42:$D$53,3,FALSE())</f>
        <v>006</v>
      </c>
      <c r="AW327" s="25" t="str">
        <f>VLOOKUP(Z327,COD!$B$26:$D$38,3,FALSE())</f>
        <v>012</v>
      </c>
      <c r="AX327" s="25" t="str">
        <f>VLOOKUP(AA327,COD!$B$57:$D$64,3,FALSE())</f>
        <v>001</v>
      </c>
      <c r="AY327" s="25" t="str">
        <f>VLOOKUP(AI327,COD!$B$69:$D$97,3,FALSE())</f>
        <v>004</v>
      </c>
      <c r="AZ327" s="25" t="str">
        <f>VLOOKUP(AJ327,COD!$B$69:$D$97,3,FALSE())</f>
        <v>004</v>
      </c>
    </row>
    <row r="328" spans="1:1024" ht="13.7" customHeight="1" x14ac:dyDescent="0.25">
      <c r="A328" s="27">
        <v>128</v>
      </c>
      <c r="B328" s="20" t="s">
        <v>618</v>
      </c>
      <c r="C328" s="20" t="s">
        <v>552</v>
      </c>
      <c r="D328" s="21" t="s">
        <v>619</v>
      </c>
      <c r="E328" s="35">
        <f>IF(ISNUMBER(SEARCH("_25",D328)), 1, 0)</f>
        <v>0</v>
      </c>
      <c r="F328" s="22" t="s">
        <v>554</v>
      </c>
      <c r="G328" s="22" t="s">
        <v>620</v>
      </c>
      <c r="H328" s="22">
        <v>2010</v>
      </c>
      <c r="I328" s="22" t="s">
        <v>137</v>
      </c>
      <c r="J328" s="22" t="s">
        <v>556</v>
      </c>
      <c r="K328" s="22" t="s">
        <v>2666</v>
      </c>
      <c r="L328" s="22" t="s">
        <v>2667</v>
      </c>
      <c r="M328" s="22" t="s">
        <v>620</v>
      </c>
      <c r="N328" s="22" t="s">
        <v>445</v>
      </c>
      <c r="O328" s="22" t="s">
        <v>52</v>
      </c>
      <c r="P328" s="22" t="s">
        <v>52</v>
      </c>
      <c r="Q328" s="22" t="s">
        <v>2111</v>
      </c>
      <c r="R328" s="22" t="s">
        <v>2112</v>
      </c>
      <c r="S328" s="22">
        <v>4674</v>
      </c>
      <c r="T328" s="22" t="s">
        <v>55</v>
      </c>
      <c r="U328" s="22" t="s">
        <v>56</v>
      </c>
      <c r="V328" s="22" t="s">
        <v>2581</v>
      </c>
      <c r="W328" s="22" t="s">
        <v>2113</v>
      </c>
      <c r="Y328" s="22" t="s">
        <v>57</v>
      </c>
      <c r="Z328" s="22" t="s">
        <v>58</v>
      </c>
      <c r="AA328" s="22" t="s">
        <v>2060</v>
      </c>
      <c r="AB328" s="22" t="s">
        <v>2319</v>
      </c>
      <c r="AG328" s="22" t="s">
        <v>2582</v>
      </c>
      <c r="AI328" s="23" t="s">
        <v>60</v>
      </c>
      <c r="AJ328" s="23" t="s">
        <v>60</v>
      </c>
      <c r="AU328" s="24" t="str">
        <f>VLOOKUP(J328,COD!$B$4:$D$22,3,FALSE())</f>
        <v>012</v>
      </c>
      <c r="AV328" s="25" t="str">
        <f>VLOOKUP(Y328,COD!$B$42:$D$53,3,FALSE())</f>
        <v>006</v>
      </c>
      <c r="AW328" s="25" t="str">
        <f>VLOOKUP(Z328,COD!$B$26:$D$38,3,FALSE())</f>
        <v>012</v>
      </c>
      <c r="AX328" s="25" t="str">
        <f>VLOOKUP(AA328,COD!$B$57:$D$64,3,FALSE())</f>
        <v>001</v>
      </c>
      <c r="AY328" s="25" t="str">
        <f>VLOOKUP(AI328,COD!$B$69:$D$97,3,FALSE())</f>
        <v>004</v>
      </c>
      <c r="AZ328" s="25" t="str">
        <f>VLOOKUP(AJ328,COD!$B$69:$D$97,3,FALSE())</f>
        <v>004</v>
      </c>
    </row>
    <row r="329" spans="1:1024" ht="13.7" customHeight="1" x14ac:dyDescent="0.25">
      <c r="A329" s="27">
        <v>158</v>
      </c>
      <c r="B329" s="20" t="s">
        <v>733</v>
      </c>
      <c r="C329" s="20" t="s">
        <v>712</v>
      </c>
      <c r="D329" s="21" t="s">
        <v>734</v>
      </c>
      <c r="E329" s="35">
        <f>IF(ISNUMBER(SEARCH("_25",D329)), 1, 0)</f>
        <v>0</v>
      </c>
      <c r="F329" s="22" t="s">
        <v>714</v>
      </c>
      <c r="G329" s="22" t="s">
        <v>735</v>
      </c>
      <c r="H329" s="22">
        <v>2010</v>
      </c>
      <c r="I329" s="22" t="s">
        <v>137</v>
      </c>
      <c r="J329" s="22" t="s">
        <v>716</v>
      </c>
      <c r="K329" s="22" t="s">
        <v>2683</v>
      </c>
      <c r="L329" s="22" t="s">
        <v>736</v>
      </c>
      <c r="M329" s="22" t="s">
        <v>735</v>
      </c>
      <c r="N329" s="22" t="s">
        <v>445</v>
      </c>
      <c r="O329" s="22" t="s">
        <v>52</v>
      </c>
      <c r="P329" s="22" t="s">
        <v>52</v>
      </c>
      <c r="Q329" s="22" t="s">
        <v>2111</v>
      </c>
      <c r="R329" s="22" t="s">
        <v>2112</v>
      </c>
      <c r="S329" s="22">
        <v>4674</v>
      </c>
      <c r="T329" s="22" t="s">
        <v>55</v>
      </c>
      <c r="U329" s="22" t="s">
        <v>56</v>
      </c>
      <c r="V329" s="22" t="s">
        <v>2581</v>
      </c>
      <c r="W329" s="22" t="s">
        <v>2113</v>
      </c>
      <c r="Y329" s="22" t="s">
        <v>57</v>
      </c>
      <c r="Z329" s="22" t="s">
        <v>58</v>
      </c>
      <c r="AA329" s="22" t="s">
        <v>2060</v>
      </c>
      <c r="AB329" s="22" t="s">
        <v>2337</v>
      </c>
      <c r="AG329" s="22" t="s">
        <v>2584</v>
      </c>
      <c r="AI329" s="23" t="s">
        <v>60</v>
      </c>
      <c r="AJ329" s="23" t="s">
        <v>60</v>
      </c>
      <c r="AU329" s="24" t="str">
        <f>VLOOKUP(J329,COD!$B$4:$D$22,3,FALSE())</f>
        <v>003</v>
      </c>
      <c r="AV329" s="25" t="str">
        <f>VLOOKUP(Y329,COD!$B$42:$D$53,3,FALSE())</f>
        <v>006</v>
      </c>
      <c r="AW329" s="25" t="str">
        <f>VLOOKUP(Z329,COD!$B$26:$D$38,3,FALSE())</f>
        <v>012</v>
      </c>
      <c r="AX329" s="25" t="str">
        <f>VLOOKUP(AA329,COD!$B$57:$D$64,3,FALSE())</f>
        <v>001</v>
      </c>
      <c r="AY329" s="25" t="str">
        <f>VLOOKUP(AI329,COD!$B$69:$D$97,3,FALSE())</f>
        <v>004</v>
      </c>
      <c r="AZ329" s="25" t="str">
        <f>VLOOKUP(AJ329,COD!$B$69:$D$97,3,FALSE())</f>
        <v>004</v>
      </c>
    </row>
    <row r="330" spans="1:1024" x14ac:dyDescent="0.25">
      <c r="A330" s="27">
        <v>161</v>
      </c>
      <c r="B330" s="20" t="s">
        <v>759</v>
      </c>
      <c r="C330" s="20" t="s">
        <v>712</v>
      </c>
      <c r="D330" s="21" t="s">
        <v>760</v>
      </c>
      <c r="E330" s="35">
        <f>IF(ISNUMBER(SEARCH("_25",D330)), 1, 0)</f>
        <v>0</v>
      </c>
      <c r="F330" s="22" t="s">
        <v>714</v>
      </c>
      <c r="G330" s="22" t="s">
        <v>761</v>
      </c>
      <c r="H330" s="22">
        <v>2012</v>
      </c>
      <c r="I330" s="22" t="s">
        <v>137</v>
      </c>
      <c r="J330" s="22" t="s">
        <v>716</v>
      </c>
      <c r="K330" s="22" t="s">
        <v>2686</v>
      </c>
      <c r="L330" s="22" t="s">
        <v>762</v>
      </c>
      <c r="M330" s="22" t="s">
        <v>761</v>
      </c>
      <c r="N330" s="22" t="s">
        <v>763</v>
      </c>
      <c r="O330" s="22" t="s">
        <v>52</v>
      </c>
      <c r="P330" s="22" t="s">
        <v>52</v>
      </c>
      <c r="Q330" s="22" t="s">
        <v>2111</v>
      </c>
      <c r="R330" s="22" t="s">
        <v>2112</v>
      </c>
      <c r="S330" s="22">
        <v>4674</v>
      </c>
      <c r="T330" s="22" t="s">
        <v>55</v>
      </c>
      <c r="U330" s="22" t="s">
        <v>56</v>
      </c>
      <c r="V330" s="22" t="s">
        <v>2581</v>
      </c>
      <c r="W330" s="22" t="s">
        <v>2113</v>
      </c>
      <c r="Y330" s="22" t="s">
        <v>57</v>
      </c>
      <c r="Z330" s="22" t="s">
        <v>58</v>
      </c>
      <c r="AA330" s="22" t="s">
        <v>2060</v>
      </c>
      <c r="AB330" s="22" t="s">
        <v>2340</v>
      </c>
      <c r="AG330" s="22" t="s">
        <v>2584</v>
      </c>
      <c r="AI330" s="23" t="s">
        <v>60</v>
      </c>
      <c r="AJ330" s="23" t="s">
        <v>60</v>
      </c>
      <c r="AU330" s="24" t="str">
        <f>VLOOKUP(J330,COD!$B$4:$D$22,3,FALSE())</f>
        <v>003</v>
      </c>
      <c r="AV330" s="25" t="str">
        <f>VLOOKUP(Y330,COD!$B$42:$D$53,3,FALSE())</f>
        <v>006</v>
      </c>
      <c r="AW330" s="25" t="str">
        <f>VLOOKUP(Z330,COD!$B$26:$D$38,3,FALSE())</f>
        <v>012</v>
      </c>
      <c r="AX330" s="25" t="str">
        <f>VLOOKUP(AA330,COD!$B$57:$D$64,3,FALSE())</f>
        <v>001</v>
      </c>
      <c r="AY330" s="25" t="str">
        <f>VLOOKUP(AI330,COD!$B$69:$D$97,3,FALSE())</f>
        <v>004</v>
      </c>
      <c r="AZ330" s="25" t="str">
        <f>VLOOKUP(AJ330,COD!$B$69:$D$97,3,FALSE())</f>
        <v>004</v>
      </c>
    </row>
    <row r="331" spans="1:1024" x14ac:dyDescent="0.25">
      <c r="A331" s="27">
        <v>199</v>
      </c>
      <c r="B331" s="20" t="s">
        <v>924</v>
      </c>
      <c r="C331" s="20" t="s">
        <v>838</v>
      </c>
      <c r="D331" s="21" t="s">
        <v>925</v>
      </c>
      <c r="E331" s="35">
        <f>IF(ISNUMBER(SEARCH("_25",D331)), 1, 0)</f>
        <v>0</v>
      </c>
      <c r="F331" s="22" t="s">
        <v>840</v>
      </c>
      <c r="G331" s="22" t="s">
        <v>926</v>
      </c>
      <c r="H331" s="22">
        <v>2010</v>
      </c>
      <c r="I331" s="22" t="s">
        <v>137</v>
      </c>
      <c r="J331" s="22" t="s">
        <v>842</v>
      </c>
      <c r="K331" s="22" t="s">
        <v>2700</v>
      </c>
      <c r="L331" s="22" t="s">
        <v>927</v>
      </c>
      <c r="M331" s="22" t="s">
        <v>926</v>
      </c>
      <c r="N331" s="22" t="s">
        <v>445</v>
      </c>
      <c r="O331" s="22" t="s">
        <v>52</v>
      </c>
      <c r="P331" s="22" t="s">
        <v>52</v>
      </c>
      <c r="Q331" s="22" t="s">
        <v>2111</v>
      </c>
      <c r="R331" s="22" t="s">
        <v>2112</v>
      </c>
      <c r="S331" s="22">
        <v>4674</v>
      </c>
      <c r="T331" s="22" t="s">
        <v>55</v>
      </c>
      <c r="U331" s="22" t="s">
        <v>56</v>
      </c>
      <c r="V331" s="22" t="s">
        <v>2581</v>
      </c>
      <c r="W331" s="22" t="s">
        <v>2113</v>
      </c>
      <c r="Y331" s="22" t="s">
        <v>57</v>
      </c>
      <c r="Z331" s="22" t="s">
        <v>58</v>
      </c>
      <c r="AA331" s="22" t="s">
        <v>2060</v>
      </c>
      <c r="AB331" s="22" t="s">
        <v>2371</v>
      </c>
      <c r="AG331" s="22" t="s">
        <v>2584</v>
      </c>
      <c r="AI331" s="23" t="s">
        <v>60</v>
      </c>
      <c r="AJ331" s="23" t="s">
        <v>60</v>
      </c>
      <c r="AU331" s="24" t="str">
        <f>VLOOKUP(J331,COD!$B$4:$D$22,3,FALSE())</f>
        <v>013</v>
      </c>
      <c r="AV331" s="25" t="str">
        <f>VLOOKUP(Y331,COD!$B$42:$D$53,3,FALSE())</f>
        <v>006</v>
      </c>
      <c r="AW331" s="25" t="str">
        <f>VLOOKUP(Z331,COD!$B$26:$D$38,3,FALSE())</f>
        <v>012</v>
      </c>
      <c r="AX331" s="25" t="str">
        <f>VLOOKUP(AA331,COD!$B$57:$D$64,3,FALSE())</f>
        <v>001</v>
      </c>
      <c r="AY331" s="25" t="str">
        <f>VLOOKUP(AI331,COD!$B$69:$D$97,3,FALSE())</f>
        <v>004</v>
      </c>
      <c r="AZ331" s="41" t="str">
        <f>VLOOKUP(AJ331,COD!$B$69:$D$97,3,FALSE())</f>
        <v>004</v>
      </c>
    </row>
    <row r="332" spans="1:1024" ht="13.7" customHeight="1" x14ac:dyDescent="0.25">
      <c r="A332" s="27">
        <v>281</v>
      </c>
      <c r="B332" s="27" t="s">
        <v>1248</v>
      </c>
      <c r="C332" s="27" t="s">
        <v>1234</v>
      </c>
      <c r="D332" s="21" t="s">
        <v>1249</v>
      </c>
      <c r="E332" s="35">
        <f>IF(ISNUMBER(SEARCH("_25",D332)), 1, 0)</f>
        <v>0</v>
      </c>
      <c r="F332" s="22" t="s">
        <v>1236</v>
      </c>
      <c r="G332" s="22" t="s">
        <v>1250</v>
      </c>
      <c r="H332" s="22">
        <v>2012</v>
      </c>
      <c r="I332" s="22" t="s">
        <v>137</v>
      </c>
      <c r="J332" s="22" t="s">
        <v>1238</v>
      </c>
      <c r="K332" s="22" t="s">
        <v>2725</v>
      </c>
      <c r="L332" s="22" t="s">
        <v>1251</v>
      </c>
      <c r="M332" s="22" t="s">
        <v>1250</v>
      </c>
      <c r="N332" s="22" t="s">
        <v>974</v>
      </c>
      <c r="O332" s="22" t="s">
        <v>52</v>
      </c>
      <c r="P332" s="22" t="s">
        <v>52</v>
      </c>
      <c r="Q332" s="22" t="s">
        <v>2111</v>
      </c>
      <c r="R332" s="22" t="s">
        <v>2112</v>
      </c>
      <c r="S332" s="22">
        <v>4674</v>
      </c>
      <c r="T332" s="22" t="s">
        <v>55</v>
      </c>
      <c r="U332" s="22" t="s">
        <v>56</v>
      </c>
      <c r="V332" s="22" t="s">
        <v>2581</v>
      </c>
      <c r="W332" s="22" t="s">
        <v>2113</v>
      </c>
      <c r="Y332" s="22" t="s">
        <v>57</v>
      </c>
      <c r="Z332" s="22" t="s">
        <v>58</v>
      </c>
      <c r="AA332" s="22" t="s">
        <v>2060</v>
      </c>
      <c r="AB332" s="22" t="s">
        <v>2447</v>
      </c>
      <c r="AG332" s="22" t="s">
        <v>2583</v>
      </c>
      <c r="AI332" s="23" t="s">
        <v>60</v>
      </c>
      <c r="AJ332" s="23" t="s">
        <v>60</v>
      </c>
      <c r="AU332" s="24" t="str">
        <f>VLOOKUP(J332,COD!$B$4:$D$22,3,FALSE())</f>
        <v>006</v>
      </c>
      <c r="AV332" s="25" t="str">
        <f>VLOOKUP(Y332,COD!$B$42:$D$53,3,FALSE())</f>
        <v>006</v>
      </c>
      <c r="AW332" s="25" t="str">
        <f>VLOOKUP(Z332,COD!$B$26:$D$38,3,FALSE())</f>
        <v>012</v>
      </c>
      <c r="AX332" s="25" t="str">
        <f>VLOOKUP(AA332,COD!$B$57:$D$64,3,FALSE())</f>
        <v>001</v>
      </c>
      <c r="AY332" s="25" t="str">
        <f>VLOOKUP(AI332,COD!$B$69:$D$97,3,FALSE())</f>
        <v>004</v>
      </c>
      <c r="AZ332" s="25" t="str">
        <f>VLOOKUP(AJ332,COD!$B$69:$D$97,3,FALSE())</f>
        <v>004</v>
      </c>
      <c r="BA332" s="28"/>
    </row>
    <row r="333" spans="1:1024" x14ac:dyDescent="0.25">
      <c r="A333" s="27">
        <v>282</v>
      </c>
      <c r="B333" s="20" t="s">
        <v>1252</v>
      </c>
      <c r="C333" s="20" t="s">
        <v>1234</v>
      </c>
      <c r="D333" s="21" t="s">
        <v>1253</v>
      </c>
      <c r="E333" s="35">
        <f>IF(ISNUMBER(SEARCH("_25",D333)), 1, 0)</f>
        <v>0</v>
      </c>
      <c r="F333" s="22" t="s">
        <v>1236</v>
      </c>
      <c r="G333" s="22" t="s">
        <v>1254</v>
      </c>
      <c r="H333" s="22">
        <v>2010</v>
      </c>
      <c r="I333" s="22" t="s">
        <v>137</v>
      </c>
      <c r="J333" s="22" t="s">
        <v>1238</v>
      </c>
      <c r="K333" s="22" t="s">
        <v>2726</v>
      </c>
      <c r="L333" s="22" t="s">
        <v>1255</v>
      </c>
      <c r="M333" s="22" t="s">
        <v>1254</v>
      </c>
      <c r="N333" s="22" t="s">
        <v>445</v>
      </c>
      <c r="O333" s="22" t="s">
        <v>52</v>
      </c>
      <c r="P333" s="22" t="s">
        <v>52</v>
      </c>
      <c r="Q333" s="22" t="s">
        <v>2111</v>
      </c>
      <c r="R333" s="22" t="s">
        <v>2112</v>
      </c>
      <c r="S333" s="22">
        <v>4674</v>
      </c>
      <c r="T333" s="22" t="s">
        <v>55</v>
      </c>
      <c r="U333" s="22" t="s">
        <v>56</v>
      </c>
      <c r="V333" s="22" t="s">
        <v>2581</v>
      </c>
      <c r="W333" s="22" t="s">
        <v>2113</v>
      </c>
      <c r="Y333" s="22" t="s">
        <v>57</v>
      </c>
      <c r="Z333" s="22" t="s">
        <v>58</v>
      </c>
      <c r="AA333" s="22" t="s">
        <v>2060</v>
      </c>
      <c r="AB333" s="22" t="s">
        <v>2448</v>
      </c>
      <c r="AG333" s="22" t="s">
        <v>2583</v>
      </c>
      <c r="AI333" s="23" t="s">
        <v>60</v>
      </c>
      <c r="AJ333" s="23" t="s">
        <v>60</v>
      </c>
      <c r="AU333" s="24" t="str">
        <f>VLOOKUP(J333,COD!$B$4:$D$22,3,FALSE())</f>
        <v>006</v>
      </c>
      <c r="AV333" s="25" t="str">
        <f>VLOOKUP(Y333,COD!$B$42:$D$53,3,FALSE())</f>
        <v>006</v>
      </c>
      <c r="AW333" s="25" t="str">
        <f>VLOOKUP(Z333,COD!$B$26:$D$38,3,FALSE())</f>
        <v>012</v>
      </c>
      <c r="AX333" s="25" t="str">
        <f>VLOOKUP(AA333,COD!$B$57:$D$64,3,FALSE())</f>
        <v>001</v>
      </c>
      <c r="AY333" s="25" t="str">
        <f>VLOOKUP(AI333,COD!$B$69:$D$97,3,FALSE())</f>
        <v>004</v>
      </c>
      <c r="AZ333" s="25" t="str">
        <f>VLOOKUP(AJ333,COD!$B$69:$D$97,3,FALSE())</f>
        <v>004</v>
      </c>
    </row>
    <row r="334" spans="1:1024" x14ac:dyDescent="0.25">
      <c r="A334" s="27">
        <v>313</v>
      </c>
      <c r="B334" s="20" t="s">
        <v>1387</v>
      </c>
      <c r="C334" s="20" t="s">
        <v>1348</v>
      </c>
      <c r="D334" s="21" t="s">
        <v>1388</v>
      </c>
      <c r="E334" s="35">
        <f>IF(ISNUMBER(SEARCH("_25",D334)), 1, 0)</f>
        <v>0</v>
      </c>
      <c r="F334" s="22" t="s">
        <v>1350</v>
      </c>
      <c r="G334" s="22" t="s">
        <v>1389</v>
      </c>
      <c r="H334" s="22">
        <v>2012</v>
      </c>
      <c r="I334" s="22" t="s">
        <v>137</v>
      </c>
      <c r="J334" s="22" t="s">
        <v>503</v>
      </c>
      <c r="K334" s="22" t="s">
        <v>2733</v>
      </c>
      <c r="L334" s="22" t="s">
        <v>1390</v>
      </c>
      <c r="M334" s="22" t="s">
        <v>1389</v>
      </c>
      <c r="N334" s="22" t="s">
        <v>153</v>
      </c>
      <c r="O334" s="22" t="s">
        <v>52</v>
      </c>
      <c r="P334" s="22" t="s">
        <v>52</v>
      </c>
      <c r="Q334" s="22" t="s">
        <v>2111</v>
      </c>
      <c r="R334" s="22" t="s">
        <v>2112</v>
      </c>
      <c r="S334" s="22">
        <v>4674</v>
      </c>
      <c r="T334" s="22" t="s">
        <v>55</v>
      </c>
      <c r="U334" s="22" t="s">
        <v>56</v>
      </c>
      <c r="V334" s="22" t="s">
        <v>2581</v>
      </c>
      <c r="W334" s="22" t="s">
        <v>2113</v>
      </c>
      <c r="Y334" s="22" t="s">
        <v>57</v>
      </c>
      <c r="Z334" s="22" t="s">
        <v>58</v>
      </c>
      <c r="AA334" s="22" t="s">
        <v>2060</v>
      </c>
      <c r="AB334" s="22" t="s">
        <v>2476</v>
      </c>
      <c r="AG334" s="22" t="s">
        <v>2582</v>
      </c>
      <c r="AI334" s="23" t="s">
        <v>60</v>
      </c>
      <c r="AJ334" s="23" t="s">
        <v>60</v>
      </c>
      <c r="AU334" s="24" t="str">
        <f>VLOOKUP(J334,COD!$B$4:$D$22,3,FALSE())</f>
        <v>008</v>
      </c>
      <c r="AV334" s="25" t="str">
        <f>VLOOKUP(Y334,COD!$B$42:$D$53,3,FALSE())</f>
        <v>006</v>
      </c>
      <c r="AW334" s="25" t="str">
        <f>VLOOKUP(Z334,COD!$B$26:$D$38,3,FALSE())</f>
        <v>012</v>
      </c>
      <c r="AX334" s="25" t="str">
        <f>VLOOKUP(AA334,COD!$B$57:$D$64,3,FALSE())</f>
        <v>001</v>
      </c>
      <c r="AY334" s="25" t="str">
        <f>VLOOKUP(AI334,COD!$B$69:$D$97,3,FALSE())</f>
        <v>004</v>
      </c>
      <c r="AZ334" s="25" t="str">
        <f>VLOOKUP(AJ334,COD!$B$69:$D$97,3,FALSE())</f>
        <v>004</v>
      </c>
    </row>
    <row r="335" spans="1:1024" x14ac:dyDescent="0.25">
      <c r="A335" s="27">
        <v>339</v>
      </c>
      <c r="B335" s="20" t="s">
        <v>1548</v>
      </c>
      <c r="C335" s="20" t="s">
        <v>530</v>
      </c>
      <c r="D335" s="21" t="s">
        <v>1549</v>
      </c>
      <c r="E335" s="35">
        <f>IF(ISNUMBER(SEARCH("_25",D335)), 1, 0)</f>
        <v>0</v>
      </c>
      <c r="F335" s="22" t="s">
        <v>532</v>
      </c>
      <c r="G335" s="22" t="s">
        <v>1550</v>
      </c>
      <c r="H335" s="22">
        <v>2012</v>
      </c>
      <c r="I335" s="22" t="s">
        <v>137</v>
      </c>
      <c r="J335" s="22" t="s">
        <v>503</v>
      </c>
      <c r="K335" s="22" t="s">
        <v>2738</v>
      </c>
      <c r="L335" s="22" t="s">
        <v>1551</v>
      </c>
      <c r="M335" s="22" t="s">
        <v>1550</v>
      </c>
      <c r="N335" s="22" t="s">
        <v>153</v>
      </c>
      <c r="O335" s="22" t="s">
        <v>52</v>
      </c>
      <c r="P335" s="22" t="s">
        <v>52</v>
      </c>
      <c r="Q335" s="22" t="s">
        <v>2111</v>
      </c>
      <c r="R335" s="22" t="s">
        <v>2112</v>
      </c>
      <c r="S335" s="22">
        <v>4674</v>
      </c>
      <c r="T335" s="22" t="s">
        <v>55</v>
      </c>
      <c r="U335" s="22" t="s">
        <v>56</v>
      </c>
      <c r="V335" s="22" t="s">
        <v>2581</v>
      </c>
      <c r="W335" s="22" t="s">
        <v>2113</v>
      </c>
      <c r="Y335" s="22" t="s">
        <v>57</v>
      </c>
      <c r="Z335" s="22" t="s">
        <v>58</v>
      </c>
      <c r="AA335" s="22" t="s">
        <v>2060</v>
      </c>
      <c r="AB335" s="22" t="s">
        <v>2501</v>
      </c>
      <c r="AG335" s="22" t="s">
        <v>2582</v>
      </c>
      <c r="AI335" s="23" t="s">
        <v>60</v>
      </c>
      <c r="AJ335" s="23" t="s">
        <v>60</v>
      </c>
      <c r="AU335" s="24" t="str">
        <f>VLOOKUP(J335,COD!$B$4:$D$22,3,FALSE())</f>
        <v>008</v>
      </c>
      <c r="AW335" s="25" t="str">
        <f>VLOOKUP(Z335,COD!$B$26:$D$38,3,FALSE())</f>
        <v>012</v>
      </c>
      <c r="AX335" s="25" t="str">
        <f>VLOOKUP(AA335,COD!$B$57:$D$64,3,FALSE())</f>
        <v>001</v>
      </c>
      <c r="AY335" s="25"/>
      <c r="AZ335" s="25"/>
    </row>
    <row r="336" spans="1:1024" x14ac:dyDescent="0.25">
      <c r="A336" s="27">
        <v>350</v>
      </c>
      <c r="B336" s="20" t="s">
        <v>1586</v>
      </c>
      <c r="C336" s="20" t="s">
        <v>1561</v>
      </c>
      <c r="D336" s="21" t="s">
        <v>1587</v>
      </c>
      <c r="E336" s="35">
        <f>IF(ISNUMBER(SEARCH("_25",D336)), 1, 0)</f>
        <v>0</v>
      </c>
      <c r="F336" s="22" t="s">
        <v>1563</v>
      </c>
      <c r="G336" s="22" t="s">
        <v>1588</v>
      </c>
      <c r="H336" s="22">
        <v>2012</v>
      </c>
      <c r="I336" s="22" t="s">
        <v>137</v>
      </c>
      <c r="J336" s="22" t="s">
        <v>1566</v>
      </c>
      <c r="K336" s="22" t="s">
        <v>2743</v>
      </c>
      <c r="L336" s="22" t="s">
        <v>1589</v>
      </c>
      <c r="M336" s="22" t="s">
        <v>1590</v>
      </c>
      <c r="N336" s="22" t="s">
        <v>1214</v>
      </c>
      <c r="O336" s="22" t="s">
        <v>52</v>
      </c>
      <c r="P336" s="22" t="s">
        <v>52</v>
      </c>
      <c r="Q336" s="22" t="s">
        <v>2111</v>
      </c>
      <c r="R336" s="22" t="s">
        <v>2112</v>
      </c>
      <c r="S336" s="22">
        <v>4674</v>
      </c>
      <c r="T336" s="22" t="s">
        <v>55</v>
      </c>
      <c r="U336" s="22" t="s">
        <v>56</v>
      </c>
      <c r="V336" s="22" t="s">
        <v>2581</v>
      </c>
      <c r="W336" s="22" t="s">
        <v>2113</v>
      </c>
      <c r="Y336" s="22" t="s">
        <v>57</v>
      </c>
      <c r="Z336" s="22" t="s">
        <v>58</v>
      </c>
      <c r="AA336" s="22" t="s">
        <v>2060</v>
      </c>
      <c r="AB336" s="22" t="s">
        <v>2508</v>
      </c>
      <c r="AG336" s="22" t="s">
        <v>2124</v>
      </c>
      <c r="AI336" s="23" t="s">
        <v>60</v>
      </c>
      <c r="AJ336" s="23" t="s">
        <v>60</v>
      </c>
      <c r="AU336" s="24" t="str">
        <f>VLOOKUP(J336,COD!$B$4:$D$22,3,FALSE())</f>
        <v>018</v>
      </c>
      <c r="AW336" s="25" t="str">
        <f>VLOOKUP(Z336,COD!$B$26:$D$38,3,FALSE())</f>
        <v>012</v>
      </c>
      <c r="AX336" s="25" t="str">
        <f>VLOOKUP(AA336,COD!$B$57:$D$64,3,FALSE())</f>
        <v>001</v>
      </c>
      <c r="AY336" s="25"/>
      <c r="AZ336" s="25"/>
    </row>
    <row r="337" spans="1:52" x14ac:dyDescent="0.25">
      <c r="A337" s="27">
        <v>353</v>
      </c>
      <c r="B337" s="20" t="s">
        <v>1597</v>
      </c>
      <c r="C337" s="20" t="s">
        <v>1561</v>
      </c>
      <c r="D337" s="21" t="s">
        <v>1598</v>
      </c>
      <c r="E337" s="35">
        <f>IF(ISNUMBER(SEARCH("_25",D337)), 1, 0)</f>
        <v>0</v>
      </c>
      <c r="F337" s="22" t="s">
        <v>1563</v>
      </c>
      <c r="G337" s="22" t="s">
        <v>1599</v>
      </c>
      <c r="H337" s="22">
        <v>2012</v>
      </c>
      <c r="I337" s="22" t="s">
        <v>137</v>
      </c>
      <c r="J337" s="22" t="s">
        <v>1566</v>
      </c>
      <c r="K337" s="22" t="s">
        <v>2745</v>
      </c>
      <c r="L337" s="22" t="s">
        <v>1600</v>
      </c>
      <c r="M337" s="22" t="s">
        <v>1599</v>
      </c>
      <c r="N337" s="22" t="s">
        <v>153</v>
      </c>
      <c r="O337" s="22" t="s">
        <v>52</v>
      </c>
      <c r="P337" s="22" t="s">
        <v>52</v>
      </c>
      <c r="Q337" s="22" t="s">
        <v>2111</v>
      </c>
      <c r="R337" s="22" t="s">
        <v>2112</v>
      </c>
      <c r="S337" s="22">
        <v>4674</v>
      </c>
      <c r="T337" s="22" t="s">
        <v>55</v>
      </c>
      <c r="U337" s="22" t="s">
        <v>56</v>
      </c>
      <c r="V337" s="22" t="s">
        <v>2581</v>
      </c>
      <c r="W337" s="22" t="s">
        <v>2113</v>
      </c>
      <c r="Y337" s="22" t="s">
        <v>57</v>
      </c>
      <c r="Z337" s="22" t="s">
        <v>58</v>
      </c>
      <c r="AA337" s="22" t="s">
        <v>2060</v>
      </c>
      <c r="AB337" s="22" t="s">
        <v>2510</v>
      </c>
      <c r="AG337" s="22" t="s">
        <v>2124</v>
      </c>
      <c r="AI337" s="23" t="s">
        <v>60</v>
      </c>
      <c r="AJ337" s="23" t="s">
        <v>60</v>
      </c>
      <c r="AU337" s="24" t="str">
        <f>VLOOKUP(J337,COD!$B$4:$D$22,3,FALSE())</f>
        <v>018</v>
      </c>
      <c r="AW337" s="25" t="str">
        <f>VLOOKUP(Z337,COD!$B$26:$D$38,3,FALSE())</f>
        <v>012</v>
      </c>
      <c r="AX337" s="25" t="str">
        <f>VLOOKUP(AA337,COD!$B$57:$D$64,3,FALSE())</f>
        <v>001</v>
      </c>
      <c r="AY337" s="25"/>
      <c r="AZ337" s="25"/>
    </row>
    <row r="338" spans="1:52" x14ac:dyDescent="0.25">
      <c r="A338" s="27">
        <v>358</v>
      </c>
      <c r="B338" s="20" t="s">
        <v>1648</v>
      </c>
      <c r="C338" s="20" t="s">
        <v>1561</v>
      </c>
      <c r="D338" s="21" t="s">
        <v>1649</v>
      </c>
      <c r="E338" s="35">
        <f>IF(ISNUMBER(SEARCH("_25",D338)), 1, 0)</f>
        <v>0</v>
      </c>
      <c r="F338" s="22" t="s">
        <v>1563</v>
      </c>
      <c r="G338" s="22" t="s">
        <v>1650</v>
      </c>
      <c r="H338" s="22">
        <v>2012</v>
      </c>
      <c r="I338" s="22" t="s">
        <v>137</v>
      </c>
      <c r="J338" s="22" t="s">
        <v>1566</v>
      </c>
      <c r="K338" s="22" t="s">
        <v>2747</v>
      </c>
      <c r="L338" s="22" t="s">
        <v>1651</v>
      </c>
      <c r="M338" s="22" t="s">
        <v>1650</v>
      </c>
      <c r="N338" s="22" t="s">
        <v>1240</v>
      </c>
      <c r="O338" s="22" t="s">
        <v>52</v>
      </c>
      <c r="P338" s="22" t="s">
        <v>52</v>
      </c>
      <c r="Q338" s="22" t="s">
        <v>2111</v>
      </c>
      <c r="R338" s="22" t="s">
        <v>2112</v>
      </c>
      <c r="S338" s="22">
        <v>4674</v>
      </c>
      <c r="T338" s="22" t="s">
        <v>55</v>
      </c>
      <c r="U338" s="22" t="s">
        <v>56</v>
      </c>
      <c r="V338" s="22" t="s">
        <v>2581</v>
      </c>
      <c r="W338" s="22" t="s">
        <v>2113</v>
      </c>
      <c r="Y338" s="22" t="s">
        <v>57</v>
      </c>
      <c r="Z338" s="22" t="s">
        <v>58</v>
      </c>
      <c r="AA338" s="22" t="s">
        <v>2060</v>
      </c>
      <c r="AB338" s="22" t="s">
        <v>2519</v>
      </c>
      <c r="AG338" s="22" t="s">
        <v>2124</v>
      </c>
      <c r="AI338" s="23" t="s">
        <v>60</v>
      </c>
      <c r="AJ338" s="23" t="s">
        <v>60</v>
      </c>
      <c r="AU338" s="24" t="str">
        <f>VLOOKUP(J338,COD!$B$4:$D$22,3,FALSE())</f>
        <v>018</v>
      </c>
      <c r="AW338" s="25" t="str">
        <f>VLOOKUP(Z338,COD!$B$26:$D$38,3,FALSE())</f>
        <v>012</v>
      </c>
      <c r="AX338" s="25" t="str">
        <f>VLOOKUP(AA338,COD!$B$57:$D$64,3,FALSE())</f>
        <v>001</v>
      </c>
      <c r="AY338" s="25"/>
      <c r="AZ338" s="25"/>
    </row>
    <row r="339" spans="1:52" x14ac:dyDescent="0.25">
      <c r="A339" s="27">
        <v>404</v>
      </c>
      <c r="B339" s="20" t="s">
        <v>1839</v>
      </c>
      <c r="C339" s="20" t="s">
        <v>1561</v>
      </c>
      <c r="D339" s="21" t="s">
        <v>1840</v>
      </c>
      <c r="E339" s="35">
        <f>IF(ISNUMBER(SEARCH("_25",D339)), 1, 0)</f>
        <v>0</v>
      </c>
      <c r="F339" s="22" t="s">
        <v>1563</v>
      </c>
      <c r="G339" s="22" t="s">
        <v>1841</v>
      </c>
      <c r="H339" s="22">
        <v>2012</v>
      </c>
      <c r="I339" s="22" t="s">
        <v>137</v>
      </c>
      <c r="J339" s="22" t="s">
        <v>1566</v>
      </c>
      <c r="K339" s="22" t="s">
        <v>2764</v>
      </c>
      <c r="L339" s="22" t="s">
        <v>1651</v>
      </c>
      <c r="M339" s="22" t="s">
        <v>1841</v>
      </c>
      <c r="N339" s="22" t="s">
        <v>153</v>
      </c>
      <c r="O339" s="22" t="s">
        <v>52</v>
      </c>
      <c r="P339" s="22" t="s">
        <v>52</v>
      </c>
      <c r="Q339" s="22" t="s">
        <v>2111</v>
      </c>
      <c r="R339" s="22" t="s">
        <v>2112</v>
      </c>
      <c r="S339" s="22">
        <v>4674</v>
      </c>
      <c r="T339" s="22" t="s">
        <v>55</v>
      </c>
      <c r="U339" s="22" t="s">
        <v>56</v>
      </c>
      <c r="V339" s="22" t="s">
        <v>2581</v>
      </c>
      <c r="W339" s="22" t="s">
        <v>2113</v>
      </c>
      <c r="Y339" s="22" t="s">
        <v>57</v>
      </c>
      <c r="Z339" s="22" t="s">
        <v>58</v>
      </c>
      <c r="AA339" s="22" t="s">
        <v>2060</v>
      </c>
      <c r="AB339" s="22" t="s">
        <v>2557</v>
      </c>
      <c r="AG339" s="22" t="s">
        <v>2124</v>
      </c>
      <c r="AI339" s="23" t="s">
        <v>60</v>
      </c>
      <c r="AJ339" s="23" t="s">
        <v>60</v>
      </c>
      <c r="AU339" s="24" t="str">
        <f>VLOOKUP(J339,COD!$B$4:$D$22,3,FALSE())</f>
        <v>018</v>
      </c>
      <c r="AW339" s="25" t="str">
        <f>VLOOKUP(Z339,COD!$B$26:$D$38,3,FALSE())</f>
        <v>012</v>
      </c>
      <c r="AX339" s="25" t="str">
        <f>VLOOKUP(AA339,COD!$B$57:$D$64,3,FALSE())</f>
        <v>001</v>
      </c>
      <c r="AY339" s="25"/>
      <c r="AZ339" s="25"/>
    </row>
    <row r="340" spans="1:52" x14ac:dyDescent="0.25">
      <c r="A340" s="27">
        <v>407</v>
      </c>
      <c r="B340" s="20" t="s">
        <v>1842</v>
      </c>
      <c r="C340" s="20" t="s">
        <v>1561</v>
      </c>
      <c r="D340" s="21" t="s">
        <v>1843</v>
      </c>
      <c r="E340" s="35">
        <f>IF(ISNUMBER(SEARCH("_25",D340)), 1, 0)</f>
        <v>0</v>
      </c>
      <c r="F340" s="22" t="s">
        <v>1563</v>
      </c>
      <c r="G340" s="22" t="s">
        <v>1844</v>
      </c>
      <c r="H340" s="22">
        <v>2012</v>
      </c>
      <c r="I340" s="22" t="s">
        <v>137</v>
      </c>
      <c r="J340" s="22" t="s">
        <v>1566</v>
      </c>
      <c r="K340" s="22" t="s">
        <v>2767</v>
      </c>
      <c r="L340" s="22" t="s">
        <v>1651</v>
      </c>
      <c r="M340" s="22" t="s">
        <v>1844</v>
      </c>
      <c r="N340" s="22" t="s">
        <v>974</v>
      </c>
      <c r="O340" s="22" t="s">
        <v>52</v>
      </c>
      <c r="P340" s="22" t="s">
        <v>52</v>
      </c>
      <c r="Q340" s="22" t="s">
        <v>2111</v>
      </c>
      <c r="R340" s="22" t="s">
        <v>2112</v>
      </c>
      <c r="S340" s="22">
        <v>4674</v>
      </c>
      <c r="T340" s="22" t="s">
        <v>55</v>
      </c>
      <c r="U340" s="22" t="s">
        <v>56</v>
      </c>
      <c r="V340" s="22" t="s">
        <v>2581</v>
      </c>
      <c r="W340" s="22" t="s">
        <v>2113</v>
      </c>
      <c r="Y340" s="22" t="s">
        <v>57</v>
      </c>
      <c r="Z340" s="22" t="s">
        <v>58</v>
      </c>
      <c r="AA340" s="22" t="s">
        <v>2060</v>
      </c>
      <c r="AB340" s="22" t="s">
        <v>2558</v>
      </c>
      <c r="AG340" s="22" t="s">
        <v>2124</v>
      </c>
      <c r="AI340" s="23" t="s">
        <v>60</v>
      </c>
      <c r="AJ340" s="23" t="s">
        <v>60</v>
      </c>
      <c r="AU340" s="24" t="str">
        <f>VLOOKUP(J340,COD!$B$4:$D$22,3,FALSE())</f>
        <v>018</v>
      </c>
      <c r="AW340" s="25" t="str">
        <f>VLOOKUP(Z340,COD!$B$26:$D$38,3,FALSE())</f>
        <v>012</v>
      </c>
      <c r="AX340" s="25" t="str">
        <f>VLOOKUP(AA340,COD!$B$57:$D$64,3,FALSE())</f>
        <v>001</v>
      </c>
      <c r="AY340" s="25"/>
      <c r="AZ340" s="25"/>
    </row>
    <row r="341" spans="1:52" x14ac:dyDescent="0.25">
      <c r="A341" s="27">
        <v>410</v>
      </c>
      <c r="B341" s="20" t="s">
        <v>1849</v>
      </c>
      <c r="C341" s="20" t="s">
        <v>1561</v>
      </c>
      <c r="D341" s="21" t="s">
        <v>1850</v>
      </c>
      <c r="E341" s="35">
        <f>IF(ISNUMBER(SEARCH("_25",D341)), 1, 0)</f>
        <v>0</v>
      </c>
      <c r="F341" s="22" t="s">
        <v>1563</v>
      </c>
      <c r="G341" s="22" t="s">
        <v>1851</v>
      </c>
      <c r="H341" s="22">
        <v>2010</v>
      </c>
      <c r="I341" s="22" t="s">
        <v>137</v>
      </c>
      <c r="J341" s="22" t="s">
        <v>1566</v>
      </c>
      <c r="K341" s="22" t="s">
        <v>2769</v>
      </c>
      <c r="L341" s="22" t="s">
        <v>1852</v>
      </c>
      <c r="M341" s="22" t="s">
        <v>1851</v>
      </c>
      <c r="N341" s="22" t="s">
        <v>445</v>
      </c>
      <c r="O341" s="22" t="s">
        <v>52</v>
      </c>
      <c r="P341" s="22" t="s">
        <v>52</v>
      </c>
      <c r="Q341" s="22" t="s">
        <v>2111</v>
      </c>
      <c r="R341" s="22" t="s">
        <v>2112</v>
      </c>
      <c r="S341" s="22">
        <v>4674</v>
      </c>
      <c r="T341" s="22" t="s">
        <v>55</v>
      </c>
      <c r="U341" s="22" t="s">
        <v>56</v>
      </c>
      <c r="V341" s="22" t="s">
        <v>2581</v>
      </c>
      <c r="W341" s="22" t="s">
        <v>2113</v>
      </c>
      <c r="Y341" s="22" t="s">
        <v>57</v>
      </c>
      <c r="Z341" s="22" t="s">
        <v>58</v>
      </c>
      <c r="AA341" s="22" t="s">
        <v>2060</v>
      </c>
      <c r="AB341" s="22" t="s">
        <v>2560</v>
      </c>
      <c r="AG341" s="22" t="s">
        <v>2584</v>
      </c>
      <c r="AI341" s="23" t="s">
        <v>60</v>
      </c>
      <c r="AJ341" s="23" t="s">
        <v>60</v>
      </c>
      <c r="AU341" s="24" t="str">
        <f>VLOOKUP(J341,COD!$B$4:$D$22,3,FALSE())</f>
        <v>018</v>
      </c>
      <c r="AW341" s="25" t="str">
        <f>VLOOKUP(Z341,COD!$B$26:$D$38,3,FALSE())</f>
        <v>012</v>
      </c>
      <c r="AX341" s="25" t="str">
        <f>VLOOKUP(AA341,COD!$B$57:$D$64,3,FALSE())</f>
        <v>001</v>
      </c>
      <c r="AY341" s="25"/>
      <c r="AZ341" s="25"/>
    </row>
    <row r="342" spans="1:52" x14ac:dyDescent="0.25">
      <c r="A342" s="27">
        <v>438</v>
      </c>
      <c r="B342" s="20" t="s">
        <v>1960</v>
      </c>
      <c r="C342" s="20" t="s">
        <v>1924</v>
      </c>
      <c r="D342" s="21" t="s">
        <v>1961</v>
      </c>
      <c r="E342" s="35">
        <f>IF(ISNUMBER(SEARCH("_25",D342)), 1, 0)</f>
        <v>0</v>
      </c>
      <c r="F342" s="22" t="s">
        <v>1926</v>
      </c>
      <c r="G342" s="22" t="s">
        <v>1962</v>
      </c>
      <c r="H342" s="22">
        <v>2010</v>
      </c>
      <c r="I342" s="22" t="s">
        <v>137</v>
      </c>
      <c r="J342" s="22" t="s">
        <v>138</v>
      </c>
      <c r="K342" s="22" t="s">
        <v>2779</v>
      </c>
      <c r="L342" s="22" t="s">
        <v>1963</v>
      </c>
      <c r="M342" s="22" t="s">
        <v>1962</v>
      </c>
      <c r="O342" s="22" t="s">
        <v>52</v>
      </c>
      <c r="P342" s="22" t="s">
        <v>52</v>
      </c>
      <c r="Q342" s="22" t="s">
        <v>2111</v>
      </c>
      <c r="R342" s="22" t="s">
        <v>2112</v>
      </c>
      <c r="S342" s="22">
        <v>4674</v>
      </c>
      <c r="T342" s="22" t="s">
        <v>55</v>
      </c>
      <c r="U342" s="22" t="s">
        <v>56</v>
      </c>
      <c r="V342" s="22" t="s">
        <v>2581</v>
      </c>
      <c r="W342" s="22" t="s">
        <v>2113</v>
      </c>
      <c r="Y342" s="22" t="s">
        <v>57</v>
      </c>
      <c r="Z342" s="22" t="s">
        <v>58</v>
      </c>
      <c r="AA342" s="22" t="s">
        <v>2060</v>
      </c>
      <c r="AB342" s="22" t="s">
        <v>2579</v>
      </c>
      <c r="AG342" s="22" t="s">
        <v>2117</v>
      </c>
      <c r="AI342" s="23" t="s">
        <v>60</v>
      </c>
      <c r="AJ342" s="23" t="s">
        <v>60</v>
      </c>
      <c r="AU342" s="24" t="str">
        <f>VLOOKUP(J342,COD!$B$4:$D$22,3,FALSE())</f>
        <v>002</v>
      </c>
      <c r="AW342" s="25" t="str">
        <f>VLOOKUP(Z342,COD!$B$26:$D$38,3,FALSE())</f>
        <v>012</v>
      </c>
      <c r="AX342" s="25" t="str">
        <f>VLOOKUP(AA342,COD!$B$57:$D$64,3,FALSE())</f>
        <v>001</v>
      </c>
      <c r="AY342" s="25"/>
      <c r="AZ342" s="25"/>
    </row>
    <row r="343" spans="1:52" x14ac:dyDescent="0.25">
      <c r="A343" s="27">
        <v>301</v>
      </c>
      <c r="B343" s="20" t="s">
        <v>1326</v>
      </c>
      <c r="C343" s="20" t="s">
        <v>1234</v>
      </c>
      <c r="D343" s="21" t="s">
        <v>1327</v>
      </c>
      <c r="E343" s="35">
        <f>IF(ISNUMBER(SEARCH("_25",D343)), 1, 0)</f>
        <v>0</v>
      </c>
      <c r="F343" s="22" t="s">
        <v>1236</v>
      </c>
      <c r="G343" s="22" t="s">
        <v>1328</v>
      </c>
      <c r="H343" s="22">
        <v>1994</v>
      </c>
      <c r="I343" s="22" t="s">
        <v>1329</v>
      </c>
      <c r="J343" s="22" t="s">
        <v>1238</v>
      </c>
      <c r="K343" s="22" t="s">
        <v>2728</v>
      </c>
      <c r="L343" s="22" t="s">
        <v>1330</v>
      </c>
      <c r="M343" s="22" t="s">
        <v>1328</v>
      </c>
      <c r="O343" s="22" t="s">
        <v>52</v>
      </c>
      <c r="P343" s="22" t="s">
        <v>52</v>
      </c>
      <c r="Q343" s="22" t="s">
        <v>2111</v>
      </c>
      <c r="R343" s="22" t="s">
        <v>2112</v>
      </c>
      <c r="S343" s="22">
        <v>4674</v>
      </c>
      <c r="T343" s="22" t="s">
        <v>55</v>
      </c>
      <c r="U343" s="22" t="s">
        <v>56</v>
      </c>
      <c r="V343" s="22" t="s">
        <v>2581</v>
      </c>
      <c r="W343" s="22" t="s">
        <v>2113</v>
      </c>
      <c r="Y343" s="22" t="s">
        <v>57</v>
      </c>
      <c r="Z343" s="22" t="s">
        <v>58</v>
      </c>
      <c r="AA343" s="22" t="s">
        <v>2060</v>
      </c>
      <c r="AB343" s="22" t="s">
        <v>2466</v>
      </c>
      <c r="AG343" s="22" t="s">
        <v>2583</v>
      </c>
      <c r="AI343" s="23" t="s">
        <v>60</v>
      </c>
      <c r="AJ343" s="23" t="s">
        <v>60</v>
      </c>
      <c r="AU343" s="24" t="str">
        <f>VLOOKUP(J343,COD!$B$4:$D$22,3,FALSE())</f>
        <v>006</v>
      </c>
      <c r="AV343" s="25" t="str">
        <f>VLOOKUP(Y343,COD!$B$42:$D$53,3,FALSE())</f>
        <v>006</v>
      </c>
      <c r="AW343" s="25" t="str">
        <f>VLOOKUP(Z343,COD!$B$26:$D$38,3,FALSE())</f>
        <v>012</v>
      </c>
      <c r="AX343" s="25" t="str">
        <f>VLOOKUP(AA343,COD!$B$57:$D$64,3,FALSE())</f>
        <v>001</v>
      </c>
      <c r="AY343" s="25" t="str">
        <f>VLOOKUP(AI343,COD!$B$69:$D$97,3,FALSE())</f>
        <v>004</v>
      </c>
      <c r="AZ343" s="25" t="str">
        <f>VLOOKUP(AJ343,COD!$B$69:$D$97,3,FALSE())</f>
        <v>004</v>
      </c>
    </row>
    <row r="344" spans="1:52" x14ac:dyDescent="0.25">
      <c r="A344" s="27">
        <v>432</v>
      </c>
      <c r="B344" s="20" t="s">
        <v>1898</v>
      </c>
      <c r="C344" s="20" t="s">
        <v>1866</v>
      </c>
      <c r="D344" s="21" t="s">
        <v>1899</v>
      </c>
      <c r="E344" s="35">
        <f>IF(ISNUMBER(SEARCH("_25",D344)), 1, 0)</f>
        <v>0</v>
      </c>
      <c r="F344" s="22" t="s">
        <v>1868</v>
      </c>
      <c r="G344" s="22" t="s">
        <v>1900</v>
      </c>
      <c r="H344" s="22">
        <v>1994</v>
      </c>
      <c r="I344" s="22" t="s">
        <v>1329</v>
      </c>
      <c r="J344" s="22" t="s">
        <v>347</v>
      </c>
      <c r="K344" s="22" t="s">
        <v>2728</v>
      </c>
      <c r="L344" s="22" t="s">
        <v>1901</v>
      </c>
      <c r="M344" s="22" t="s">
        <v>1902</v>
      </c>
      <c r="O344" s="22" t="s">
        <v>52</v>
      </c>
      <c r="P344" s="22" t="s">
        <v>52</v>
      </c>
      <c r="Q344" s="22" t="s">
        <v>2111</v>
      </c>
      <c r="R344" s="22" t="s">
        <v>2112</v>
      </c>
      <c r="S344" s="22">
        <v>4674</v>
      </c>
      <c r="T344" s="22" t="s">
        <v>55</v>
      </c>
      <c r="U344" s="22" t="s">
        <v>56</v>
      </c>
      <c r="V344" s="22" t="s">
        <v>2581</v>
      </c>
      <c r="W344" s="22" t="s">
        <v>2113</v>
      </c>
      <c r="Y344" s="22" t="s">
        <v>57</v>
      </c>
      <c r="Z344" s="22" t="s">
        <v>58</v>
      </c>
      <c r="AA344" s="22" t="s">
        <v>2060</v>
      </c>
      <c r="AB344" s="22" t="s">
        <v>2572</v>
      </c>
      <c r="AG344" s="22" t="s">
        <v>2584</v>
      </c>
      <c r="AI344" s="23" t="s">
        <v>60</v>
      </c>
      <c r="AJ344" s="23" t="s">
        <v>60</v>
      </c>
      <c r="AU344" s="24" t="str">
        <f>VLOOKUP(J344,COD!$B$4:$D$22,3,FALSE())</f>
        <v>015</v>
      </c>
      <c r="AW344" s="25" t="str">
        <f>VLOOKUP(Z344,COD!$B$26:$D$38,3,FALSE())</f>
        <v>012</v>
      </c>
      <c r="AX344" s="25" t="str">
        <f>VLOOKUP(AA344,COD!$B$57:$D$64,3,FALSE())</f>
        <v>001</v>
      </c>
      <c r="AY344" s="25"/>
      <c r="AZ344" s="25"/>
    </row>
    <row r="345" spans="1:52" x14ac:dyDescent="0.25">
      <c r="A345" s="27">
        <v>8</v>
      </c>
      <c r="B345" s="20" t="s">
        <v>594</v>
      </c>
      <c r="C345" s="20" t="s">
        <v>552</v>
      </c>
      <c r="D345" s="21" t="s">
        <v>595</v>
      </c>
      <c r="E345" s="35">
        <f>IF(ISNUMBER(SEARCH("_25",D345)), 1, 0)</f>
        <v>0</v>
      </c>
      <c r="F345" s="22" t="s">
        <v>554</v>
      </c>
      <c r="G345" s="22" t="s">
        <v>595</v>
      </c>
      <c r="H345" s="22">
        <v>2016</v>
      </c>
      <c r="I345" s="22" t="s">
        <v>2588</v>
      </c>
      <c r="J345" s="22" t="s">
        <v>556</v>
      </c>
      <c r="K345" s="22" t="s">
        <v>2593</v>
      </c>
      <c r="L345" s="22" t="s">
        <v>2594</v>
      </c>
      <c r="M345" s="22" t="s">
        <v>2595</v>
      </c>
      <c r="N345" s="22" t="s">
        <v>2112</v>
      </c>
      <c r="O345" s="22" t="s">
        <v>52</v>
      </c>
      <c r="P345" s="22" t="s">
        <v>52</v>
      </c>
      <c r="Q345" s="22" t="s">
        <v>2111</v>
      </c>
      <c r="R345" s="22" t="s">
        <v>2112</v>
      </c>
      <c r="S345" s="22">
        <v>4674</v>
      </c>
      <c r="T345" s="22" t="s">
        <v>55</v>
      </c>
      <c r="U345" s="22" t="s">
        <v>56</v>
      </c>
      <c r="V345" s="22" t="s">
        <v>2112</v>
      </c>
      <c r="W345" s="22" t="s">
        <v>2112</v>
      </c>
      <c r="X345" s="22" t="s">
        <v>2112</v>
      </c>
      <c r="Y345" s="22" t="s">
        <v>57</v>
      </c>
      <c r="Z345" s="22" t="s">
        <v>58</v>
      </c>
      <c r="AA345" s="22" t="s">
        <v>2060</v>
      </c>
      <c r="AB345" s="22" t="s">
        <v>2313</v>
      </c>
      <c r="AG345" s="22" t="s">
        <v>2582</v>
      </c>
      <c r="AI345" s="23" t="s">
        <v>60</v>
      </c>
      <c r="AJ345" s="23" t="s">
        <v>60</v>
      </c>
      <c r="AU345" s="24" t="str">
        <f>VLOOKUP(J345,COD!$B$4:$D$22,3,FALSE())</f>
        <v>012</v>
      </c>
      <c r="AV345" s="25" t="str">
        <f>VLOOKUP(Y345,COD!$B$42:$D$53,3,FALSE())</f>
        <v>006</v>
      </c>
      <c r="AW345" s="25" t="str">
        <f>VLOOKUP(Z345,COD!$B$26:$D$38,3,FALSE())</f>
        <v>012</v>
      </c>
      <c r="AX345" s="25" t="str">
        <f>VLOOKUP(AA345,COD!$B$57:$D$64,3,FALSE())</f>
        <v>001</v>
      </c>
      <c r="AY345" s="25" t="str">
        <f>VLOOKUP(AI345,COD!$B$69:$D$97,3,FALSE())</f>
        <v>004</v>
      </c>
      <c r="AZ345" s="25" t="str">
        <f>VLOOKUP(AJ345,COD!$B$69:$D$97,3,FALSE())</f>
        <v>004</v>
      </c>
    </row>
    <row r="346" spans="1:52" x14ac:dyDescent="0.25">
      <c r="A346" s="27">
        <v>271</v>
      </c>
      <c r="B346" s="20" t="s">
        <v>1202</v>
      </c>
      <c r="C346" s="20" t="s">
        <v>1203</v>
      </c>
      <c r="D346" s="21" t="s">
        <v>1204</v>
      </c>
      <c r="E346" s="35">
        <f>IF(ISNUMBER(SEARCH("_25",D346)), 1, 0)</f>
        <v>0</v>
      </c>
      <c r="F346" s="22" t="s">
        <v>1205</v>
      </c>
      <c r="G346" s="22" t="s">
        <v>1206</v>
      </c>
      <c r="H346" s="22">
        <v>2017</v>
      </c>
      <c r="I346" s="22" t="s">
        <v>1207</v>
      </c>
      <c r="J346" s="22" t="s">
        <v>218</v>
      </c>
      <c r="K346" s="22" t="s">
        <v>2611</v>
      </c>
      <c r="L346" s="22" t="s">
        <v>1208</v>
      </c>
      <c r="M346" s="22" t="s">
        <v>220</v>
      </c>
      <c r="O346" s="22" t="s">
        <v>52</v>
      </c>
      <c r="P346" s="22" t="s">
        <v>52</v>
      </c>
      <c r="Q346" s="22" t="s">
        <v>2111</v>
      </c>
      <c r="R346" s="22" t="s">
        <v>2112</v>
      </c>
      <c r="S346" s="22">
        <v>4674</v>
      </c>
      <c r="T346" s="22" t="s">
        <v>55</v>
      </c>
      <c r="U346" s="22" t="s">
        <v>56</v>
      </c>
      <c r="V346" s="22" t="s">
        <v>2581</v>
      </c>
      <c r="W346" s="22" t="s">
        <v>2113</v>
      </c>
      <c r="Y346" s="22" t="s">
        <v>57</v>
      </c>
      <c r="Z346" s="22" t="s">
        <v>58</v>
      </c>
      <c r="AA346" s="22" t="s">
        <v>2060</v>
      </c>
      <c r="AB346" s="22" t="s">
        <v>2437</v>
      </c>
      <c r="AG346" s="22" t="s">
        <v>2117</v>
      </c>
      <c r="AI346" s="23" t="s">
        <v>60</v>
      </c>
      <c r="AJ346" s="23" t="s">
        <v>60</v>
      </c>
      <c r="AU346" s="24" t="str">
        <f>VLOOKUP(J346,COD!$B$4:$D$22,3,FALSE())</f>
        <v>017</v>
      </c>
      <c r="AV346" s="25" t="str">
        <f>VLOOKUP(Y346,COD!$B$42:$D$53,3,FALSE())</f>
        <v>006</v>
      </c>
      <c r="AW346" s="25" t="str">
        <f>VLOOKUP(Z346,COD!$B$26:$D$38,3,FALSE())</f>
        <v>012</v>
      </c>
      <c r="AX346" s="25" t="str">
        <f>VLOOKUP(AA346,COD!$B$57:$D$64,3,FALSE())</f>
        <v>001</v>
      </c>
      <c r="AY346" s="25" t="str">
        <f>VLOOKUP(AI346,COD!$B$69:$D$97,3,FALSE())</f>
        <v>004</v>
      </c>
      <c r="AZ346" s="25" t="str">
        <f>VLOOKUP(AJ346,COD!$B$69:$D$97,3,FALSE())</f>
        <v>004</v>
      </c>
    </row>
    <row r="347" spans="1:52" x14ac:dyDescent="0.25">
      <c r="A347" s="27">
        <v>273</v>
      </c>
      <c r="B347" s="20" t="s">
        <v>1215</v>
      </c>
      <c r="C347" s="20" t="s">
        <v>1203</v>
      </c>
      <c r="D347" s="21" t="s">
        <v>1216</v>
      </c>
      <c r="E347" s="35">
        <f>IF(ISNUMBER(SEARCH("_25",D347)), 1, 0)</f>
        <v>0</v>
      </c>
      <c r="F347" s="22" t="s">
        <v>1205</v>
      </c>
      <c r="G347" s="22" t="s">
        <v>1217</v>
      </c>
      <c r="H347" s="22">
        <v>2017</v>
      </c>
      <c r="I347" s="22" t="s">
        <v>1207</v>
      </c>
      <c r="J347" s="22" t="s">
        <v>218</v>
      </c>
      <c r="K347" s="22" t="s">
        <v>2611</v>
      </c>
      <c r="L347" s="22" t="s">
        <v>1208</v>
      </c>
      <c r="M347" s="22" t="s">
        <v>220</v>
      </c>
      <c r="O347" s="22" t="s">
        <v>52</v>
      </c>
      <c r="P347" s="22" t="s">
        <v>52</v>
      </c>
      <c r="Q347" s="22" t="s">
        <v>2111</v>
      </c>
      <c r="R347" s="22" t="s">
        <v>2112</v>
      </c>
      <c r="S347" s="22">
        <v>4674</v>
      </c>
      <c r="T347" s="22" t="s">
        <v>55</v>
      </c>
      <c r="U347" s="22" t="s">
        <v>56</v>
      </c>
      <c r="V347" s="22" t="s">
        <v>2581</v>
      </c>
      <c r="W347" s="22" t="s">
        <v>2113</v>
      </c>
      <c r="Y347" s="22" t="s">
        <v>57</v>
      </c>
      <c r="Z347" s="22" t="s">
        <v>58</v>
      </c>
      <c r="AA347" s="22" t="s">
        <v>2060</v>
      </c>
      <c r="AB347" s="22" t="s">
        <v>2439</v>
      </c>
      <c r="AG347" s="22" t="s">
        <v>2117</v>
      </c>
      <c r="AI347" s="23" t="s">
        <v>60</v>
      </c>
      <c r="AJ347" s="23" t="s">
        <v>60</v>
      </c>
      <c r="AU347" s="24" t="str">
        <f>VLOOKUP(J347,COD!$B$4:$D$22,3,FALSE())</f>
        <v>017</v>
      </c>
      <c r="AV347" s="25" t="str">
        <f>VLOOKUP(Y347,COD!$B$42:$D$53,3,FALSE())</f>
        <v>006</v>
      </c>
      <c r="AW347" s="25" t="str">
        <f>VLOOKUP(Z347,COD!$B$26:$D$38,3,FALSE())</f>
        <v>012</v>
      </c>
      <c r="AX347" s="25" t="str">
        <f>VLOOKUP(AA347,COD!$B$57:$D$64,3,FALSE())</f>
        <v>001</v>
      </c>
      <c r="AY347" s="25" t="str">
        <f>VLOOKUP(AI347,COD!$B$69:$D$97,3,FALSE())</f>
        <v>004</v>
      </c>
      <c r="AZ347" s="25" t="str">
        <f>VLOOKUP(AJ347,COD!$B$69:$D$97,3,FALSE())</f>
        <v>004</v>
      </c>
    </row>
    <row r="348" spans="1:52" x14ac:dyDescent="0.25">
      <c r="A348" s="27">
        <v>275</v>
      </c>
      <c r="B348" s="20" t="s">
        <v>1221</v>
      </c>
      <c r="C348" s="20" t="s">
        <v>1203</v>
      </c>
      <c r="D348" s="21" t="s">
        <v>1222</v>
      </c>
      <c r="E348" s="35">
        <f>IF(ISNUMBER(SEARCH("_25",D348)), 1, 0)</f>
        <v>0</v>
      </c>
      <c r="F348" s="22" t="s">
        <v>1205</v>
      </c>
      <c r="G348" s="22" t="s">
        <v>1223</v>
      </c>
      <c r="H348" s="22">
        <v>2017</v>
      </c>
      <c r="I348" s="22" t="s">
        <v>1207</v>
      </c>
      <c r="J348" s="22" t="s">
        <v>218</v>
      </c>
      <c r="K348" s="22" t="s">
        <v>2611</v>
      </c>
      <c r="L348" s="22" t="s">
        <v>1208</v>
      </c>
      <c r="M348" s="22" t="s">
        <v>220</v>
      </c>
      <c r="O348" s="22" t="s">
        <v>52</v>
      </c>
      <c r="P348" s="22" t="s">
        <v>52</v>
      </c>
      <c r="Q348" s="22" t="s">
        <v>2111</v>
      </c>
      <c r="R348" s="22" t="s">
        <v>2112</v>
      </c>
      <c r="S348" s="22">
        <v>4674</v>
      </c>
      <c r="T348" s="22" t="s">
        <v>55</v>
      </c>
      <c r="U348" s="22" t="s">
        <v>56</v>
      </c>
      <c r="V348" s="22" t="s">
        <v>2581</v>
      </c>
      <c r="W348" s="22" t="s">
        <v>2113</v>
      </c>
      <c r="Y348" s="22" t="s">
        <v>57</v>
      </c>
      <c r="Z348" s="22" t="s">
        <v>58</v>
      </c>
      <c r="AA348" s="22" t="s">
        <v>2060</v>
      </c>
      <c r="AB348" s="22" t="s">
        <v>2441</v>
      </c>
      <c r="AG348" s="22" t="s">
        <v>2117</v>
      </c>
      <c r="AI348" s="23" t="s">
        <v>60</v>
      </c>
      <c r="AJ348" s="23" t="s">
        <v>60</v>
      </c>
      <c r="AU348" s="24" t="str">
        <f>VLOOKUP(J348,COD!$B$4:$D$22,3,FALSE())</f>
        <v>017</v>
      </c>
      <c r="AV348" s="25" t="str">
        <f>VLOOKUP(Y348,COD!$B$42:$D$53,3,FALSE())</f>
        <v>006</v>
      </c>
      <c r="AW348" s="25" t="str">
        <f>VLOOKUP(Z348,COD!$B$26:$D$38,3,FALSE())</f>
        <v>012</v>
      </c>
      <c r="AX348" s="25" t="str">
        <f>VLOOKUP(AA348,COD!$B$57:$D$64,3,FALSE())</f>
        <v>001</v>
      </c>
      <c r="AY348" s="25" t="str">
        <f>VLOOKUP(AI348,COD!$B$69:$D$97,3,FALSE())</f>
        <v>004</v>
      </c>
      <c r="AZ348" s="25" t="str">
        <f>VLOOKUP(AJ348,COD!$B$69:$D$97,3,FALSE())</f>
        <v>004</v>
      </c>
    </row>
    <row r="349" spans="1:52" x14ac:dyDescent="0.25">
      <c r="A349" s="27">
        <v>277</v>
      </c>
      <c r="B349" s="20" t="s">
        <v>1227</v>
      </c>
      <c r="C349" s="20" t="s">
        <v>1203</v>
      </c>
      <c r="D349" s="21" t="s">
        <v>1228</v>
      </c>
      <c r="E349" s="35">
        <f>IF(ISNUMBER(SEARCH("_25",D349)), 1, 0)</f>
        <v>0</v>
      </c>
      <c r="F349" s="22" t="s">
        <v>1205</v>
      </c>
      <c r="G349" s="22" t="s">
        <v>1229</v>
      </c>
      <c r="H349" s="22">
        <v>2017</v>
      </c>
      <c r="I349" s="22" t="s">
        <v>1207</v>
      </c>
      <c r="J349" s="22" t="s">
        <v>218</v>
      </c>
      <c r="K349" s="22" t="s">
        <v>2611</v>
      </c>
      <c r="L349" s="22" t="s">
        <v>1208</v>
      </c>
      <c r="M349" s="22" t="s">
        <v>220</v>
      </c>
      <c r="O349" s="22" t="s">
        <v>52</v>
      </c>
      <c r="P349" s="22" t="s">
        <v>52</v>
      </c>
      <c r="Q349" s="22" t="s">
        <v>2111</v>
      </c>
      <c r="R349" s="22" t="s">
        <v>2112</v>
      </c>
      <c r="S349" s="22">
        <v>4674</v>
      </c>
      <c r="T349" s="22" t="s">
        <v>55</v>
      </c>
      <c r="U349" s="22" t="s">
        <v>56</v>
      </c>
      <c r="V349" s="22" t="s">
        <v>2581</v>
      </c>
      <c r="W349" s="22" t="s">
        <v>2113</v>
      </c>
      <c r="Y349" s="22" t="s">
        <v>57</v>
      </c>
      <c r="Z349" s="22" t="s">
        <v>58</v>
      </c>
      <c r="AA349" s="22" t="s">
        <v>2060</v>
      </c>
      <c r="AB349" s="22" t="s">
        <v>2443</v>
      </c>
      <c r="AG349" s="22" t="s">
        <v>2117</v>
      </c>
      <c r="AI349" s="23" t="s">
        <v>60</v>
      </c>
      <c r="AJ349" s="23" t="s">
        <v>60</v>
      </c>
      <c r="AU349" s="24" t="str">
        <f>VLOOKUP(J349,COD!$B$4:$D$22,3,FALSE())</f>
        <v>017</v>
      </c>
      <c r="AV349" s="25" t="str">
        <f>VLOOKUP(Y349,COD!$B$42:$D$53,3,FALSE())</f>
        <v>006</v>
      </c>
      <c r="AW349" s="25" t="str">
        <f>VLOOKUP(Z349,COD!$B$26:$D$38,3,FALSE())</f>
        <v>012</v>
      </c>
      <c r="AX349" s="25" t="str">
        <f>VLOOKUP(AA349,COD!$B$57:$D$64,3,FALSE())</f>
        <v>001</v>
      </c>
      <c r="AY349" s="25" t="str">
        <f>VLOOKUP(AI349,COD!$B$69:$D$97,3,FALSE())</f>
        <v>004</v>
      </c>
      <c r="AZ349" s="25" t="str">
        <f>VLOOKUP(AJ349,COD!$B$69:$D$97,3,FALSE())</f>
        <v>004</v>
      </c>
    </row>
    <row r="350" spans="1:52" x14ac:dyDescent="0.25">
      <c r="A350" s="27">
        <v>272</v>
      </c>
      <c r="B350" s="20" t="s">
        <v>1209</v>
      </c>
      <c r="C350" s="20" t="s">
        <v>1203</v>
      </c>
      <c r="D350" s="21" t="s">
        <v>1210</v>
      </c>
      <c r="E350" s="35">
        <f>IF(ISNUMBER(SEARCH("_25",D350)), 1, 0)</f>
        <v>0</v>
      </c>
      <c r="F350" s="22" t="s">
        <v>1205</v>
      </c>
      <c r="G350" s="22" t="s">
        <v>1211</v>
      </c>
      <c r="H350" s="22">
        <v>2017</v>
      </c>
      <c r="I350" s="22" t="s">
        <v>1212</v>
      </c>
      <c r="J350" s="22" t="s">
        <v>218</v>
      </c>
      <c r="K350" s="22" t="s">
        <v>2611</v>
      </c>
      <c r="L350" s="22" t="s">
        <v>1213</v>
      </c>
      <c r="M350" s="22" t="s">
        <v>220</v>
      </c>
      <c r="O350" s="22" t="s">
        <v>52</v>
      </c>
      <c r="P350" s="22" t="s">
        <v>52</v>
      </c>
      <c r="Q350" s="22" t="s">
        <v>2111</v>
      </c>
      <c r="R350" s="22" t="s">
        <v>2112</v>
      </c>
      <c r="S350" s="22">
        <v>4674</v>
      </c>
      <c r="T350" s="22" t="s">
        <v>55</v>
      </c>
      <c r="U350" s="22" t="s">
        <v>56</v>
      </c>
      <c r="V350" s="22" t="s">
        <v>2581</v>
      </c>
      <c r="W350" s="22" t="s">
        <v>2113</v>
      </c>
      <c r="Y350" s="22" t="s">
        <v>57</v>
      </c>
      <c r="Z350" s="22" t="s">
        <v>58</v>
      </c>
      <c r="AA350" s="22" t="s">
        <v>2060</v>
      </c>
      <c r="AB350" s="22" t="s">
        <v>2438</v>
      </c>
      <c r="AG350" s="22" t="s">
        <v>2117</v>
      </c>
      <c r="AI350" s="23" t="s">
        <v>60</v>
      </c>
      <c r="AJ350" s="23" t="s">
        <v>60</v>
      </c>
      <c r="AU350" s="24" t="str">
        <f>VLOOKUP(J350,COD!$B$4:$D$22,3,FALSE())</f>
        <v>017</v>
      </c>
      <c r="AV350" s="25" t="str">
        <f>VLOOKUP(Y350,COD!$B$42:$D$53,3,FALSE())</f>
        <v>006</v>
      </c>
      <c r="AW350" s="25" t="str">
        <f>VLOOKUP(Z350,COD!$B$26:$D$38,3,FALSE())</f>
        <v>012</v>
      </c>
      <c r="AX350" s="25" t="str">
        <f>VLOOKUP(AA350,COD!$B$57:$D$64,3,FALSE())</f>
        <v>001</v>
      </c>
      <c r="AY350" s="25" t="str">
        <f>VLOOKUP(AI350,COD!$B$69:$D$97,3,FALSE())</f>
        <v>004</v>
      </c>
      <c r="AZ350" s="25" t="str">
        <f>VLOOKUP(AJ350,COD!$B$69:$D$97,3,FALSE())</f>
        <v>004</v>
      </c>
    </row>
    <row r="351" spans="1:52" x14ac:dyDescent="0.25">
      <c r="A351" s="27">
        <v>274</v>
      </c>
      <c r="B351" s="20" t="s">
        <v>1218</v>
      </c>
      <c r="C351" s="20" t="s">
        <v>1203</v>
      </c>
      <c r="D351" s="21" t="s">
        <v>1219</v>
      </c>
      <c r="E351" s="35">
        <f>IF(ISNUMBER(SEARCH("_25",D351)), 1, 0)</f>
        <v>0</v>
      </c>
      <c r="F351" s="22" t="s">
        <v>1205</v>
      </c>
      <c r="G351" s="22" t="s">
        <v>1220</v>
      </c>
      <c r="H351" s="22">
        <v>2017</v>
      </c>
      <c r="I351" s="22" t="s">
        <v>1212</v>
      </c>
      <c r="J351" s="22" t="s">
        <v>218</v>
      </c>
      <c r="K351" s="22" t="s">
        <v>2611</v>
      </c>
      <c r="L351" s="22" t="s">
        <v>1213</v>
      </c>
      <c r="M351" s="22" t="s">
        <v>220</v>
      </c>
      <c r="O351" s="22" t="s">
        <v>52</v>
      </c>
      <c r="P351" s="22" t="s">
        <v>52</v>
      </c>
      <c r="Q351" s="22" t="s">
        <v>2111</v>
      </c>
      <c r="R351" s="22" t="s">
        <v>2112</v>
      </c>
      <c r="S351" s="22">
        <v>4674</v>
      </c>
      <c r="T351" s="22" t="s">
        <v>55</v>
      </c>
      <c r="U351" s="22" t="s">
        <v>56</v>
      </c>
      <c r="V351" s="22" t="s">
        <v>2581</v>
      </c>
      <c r="W351" s="22" t="s">
        <v>2113</v>
      </c>
      <c r="Y351" s="22" t="s">
        <v>57</v>
      </c>
      <c r="Z351" s="22" t="s">
        <v>58</v>
      </c>
      <c r="AA351" s="22" t="s">
        <v>2060</v>
      </c>
      <c r="AB351" s="22" t="s">
        <v>2440</v>
      </c>
      <c r="AG351" s="22" t="s">
        <v>2117</v>
      </c>
      <c r="AI351" s="23" t="s">
        <v>60</v>
      </c>
      <c r="AJ351" s="23" t="s">
        <v>60</v>
      </c>
      <c r="AU351" s="24" t="str">
        <f>VLOOKUP(J351,COD!$B$4:$D$22,3,FALSE())</f>
        <v>017</v>
      </c>
      <c r="AV351" s="25" t="str">
        <f>VLOOKUP(Y351,COD!$B$42:$D$53,3,FALSE())</f>
        <v>006</v>
      </c>
      <c r="AW351" s="25" t="str">
        <f>VLOOKUP(Z351,COD!$B$26:$D$38,3,FALSE())</f>
        <v>012</v>
      </c>
      <c r="AX351" s="25" t="str">
        <f>VLOOKUP(AA351,COD!$B$57:$D$64,3,FALSE())</f>
        <v>001</v>
      </c>
      <c r="AY351" s="25" t="str">
        <f>VLOOKUP(AI351,COD!$B$69:$D$97,3,FALSE())</f>
        <v>004</v>
      </c>
      <c r="AZ351" s="25" t="str">
        <f>VLOOKUP(AJ351,COD!$B$69:$D$97,3,FALSE())</f>
        <v>004</v>
      </c>
    </row>
    <row r="352" spans="1:52" x14ac:dyDescent="0.25">
      <c r="A352" s="27">
        <v>276</v>
      </c>
      <c r="B352" s="20" t="s">
        <v>1224</v>
      </c>
      <c r="C352" s="20" t="s">
        <v>1203</v>
      </c>
      <c r="D352" s="21" t="s">
        <v>1225</v>
      </c>
      <c r="E352" s="35">
        <f>IF(ISNUMBER(SEARCH("_25",D352)), 1, 0)</f>
        <v>0</v>
      </c>
      <c r="F352" s="22" t="s">
        <v>1205</v>
      </c>
      <c r="G352" s="22" t="s">
        <v>1226</v>
      </c>
      <c r="H352" s="22">
        <v>2017</v>
      </c>
      <c r="I352" s="22" t="s">
        <v>1212</v>
      </c>
      <c r="J352" s="22" t="s">
        <v>218</v>
      </c>
      <c r="K352" s="22" t="s">
        <v>2611</v>
      </c>
      <c r="L352" s="22" t="s">
        <v>1213</v>
      </c>
      <c r="M352" s="22" t="s">
        <v>220</v>
      </c>
      <c r="O352" s="22" t="s">
        <v>52</v>
      </c>
      <c r="P352" s="22" t="s">
        <v>52</v>
      </c>
      <c r="Q352" s="22" t="s">
        <v>2111</v>
      </c>
      <c r="R352" s="22" t="s">
        <v>2112</v>
      </c>
      <c r="S352" s="22">
        <v>4674</v>
      </c>
      <c r="T352" s="22" t="s">
        <v>55</v>
      </c>
      <c r="U352" s="22" t="s">
        <v>56</v>
      </c>
      <c r="V352" s="22" t="s">
        <v>2581</v>
      </c>
      <c r="W352" s="22" t="s">
        <v>2113</v>
      </c>
      <c r="Y352" s="22" t="s">
        <v>57</v>
      </c>
      <c r="Z352" s="22" t="s">
        <v>58</v>
      </c>
      <c r="AA352" s="22" t="s">
        <v>2060</v>
      </c>
      <c r="AB352" s="22" t="s">
        <v>2442</v>
      </c>
      <c r="AG352" s="22" t="s">
        <v>2117</v>
      </c>
      <c r="AI352" s="23" t="s">
        <v>60</v>
      </c>
      <c r="AJ352" s="23" t="s">
        <v>60</v>
      </c>
      <c r="AU352" s="24" t="str">
        <f>VLOOKUP(J352,COD!$B$4:$D$22,3,FALSE())</f>
        <v>017</v>
      </c>
      <c r="AV352" s="25" t="str">
        <f>VLOOKUP(Y352,COD!$B$42:$D$53,3,FALSE())</f>
        <v>006</v>
      </c>
      <c r="AW352" s="25" t="str">
        <f>VLOOKUP(Z352,COD!$B$26:$D$38,3,FALSE())</f>
        <v>012</v>
      </c>
      <c r="AX352" s="25" t="str">
        <f>VLOOKUP(AA352,COD!$B$57:$D$64,3,FALSE())</f>
        <v>001</v>
      </c>
      <c r="AY352" s="25" t="str">
        <f>VLOOKUP(AI352,COD!$B$69:$D$97,3,FALSE())</f>
        <v>004</v>
      </c>
      <c r="AZ352" s="25" t="str">
        <f>VLOOKUP(AJ352,COD!$B$69:$D$97,3,FALSE())</f>
        <v>004</v>
      </c>
    </row>
    <row r="353" spans="1:52" x14ac:dyDescent="0.25">
      <c r="A353" s="27">
        <v>278</v>
      </c>
      <c r="B353" s="20" t="s">
        <v>1230</v>
      </c>
      <c r="C353" s="20" t="s">
        <v>1203</v>
      </c>
      <c r="D353" s="21" t="s">
        <v>1231</v>
      </c>
      <c r="E353" s="35">
        <f>IF(ISNUMBER(SEARCH("_25",D353)), 1, 0)</f>
        <v>0</v>
      </c>
      <c r="F353" s="22" t="s">
        <v>1205</v>
      </c>
      <c r="G353" s="22" t="s">
        <v>1232</v>
      </c>
      <c r="H353" s="22">
        <v>2017</v>
      </c>
      <c r="I353" s="22" t="s">
        <v>1212</v>
      </c>
      <c r="J353" s="22" t="s">
        <v>218</v>
      </c>
      <c r="K353" s="22" t="s">
        <v>2611</v>
      </c>
      <c r="L353" s="22" t="s">
        <v>1213</v>
      </c>
      <c r="M353" s="22" t="s">
        <v>220</v>
      </c>
      <c r="O353" s="22" t="s">
        <v>52</v>
      </c>
      <c r="P353" s="22" t="s">
        <v>52</v>
      </c>
      <c r="Q353" s="22" t="s">
        <v>2111</v>
      </c>
      <c r="R353" s="22" t="s">
        <v>2112</v>
      </c>
      <c r="S353" s="22">
        <v>4674</v>
      </c>
      <c r="T353" s="22" t="s">
        <v>55</v>
      </c>
      <c r="U353" s="22" t="s">
        <v>56</v>
      </c>
      <c r="V353" s="22" t="s">
        <v>2581</v>
      </c>
      <c r="W353" s="22" t="s">
        <v>2113</v>
      </c>
      <c r="Y353" s="22" t="s">
        <v>57</v>
      </c>
      <c r="Z353" s="22" t="s">
        <v>58</v>
      </c>
      <c r="AA353" s="22" t="s">
        <v>2060</v>
      </c>
      <c r="AB353" s="22" t="s">
        <v>2444</v>
      </c>
      <c r="AG353" s="22" t="s">
        <v>2117</v>
      </c>
      <c r="AI353" s="23" t="s">
        <v>60</v>
      </c>
      <c r="AJ353" s="23" t="s">
        <v>60</v>
      </c>
      <c r="AU353" s="24" t="str">
        <f>VLOOKUP(J353,COD!$B$4:$D$22,3,FALSE())</f>
        <v>017</v>
      </c>
      <c r="AV353" s="25" t="str">
        <f>VLOOKUP(Y353,COD!$B$42:$D$53,3,FALSE())</f>
        <v>006</v>
      </c>
      <c r="AW353" s="25" t="str">
        <f>VLOOKUP(Z353,COD!$B$26:$D$38,3,FALSE())</f>
        <v>012</v>
      </c>
      <c r="AX353" s="25" t="str">
        <f>VLOOKUP(AA353,COD!$B$57:$D$64,3,FALSE())</f>
        <v>001</v>
      </c>
      <c r="AY353" s="25" t="str">
        <f>VLOOKUP(AI353,COD!$B$69:$D$97,3,FALSE())</f>
        <v>004</v>
      </c>
      <c r="AZ353" s="25" t="str">
        <f>VLOOKUP(AJ353,COD!$B$69:$D$97,3,FALSE())</f>
        <v>004</v>
      </c>
    </row>
    <row r="354" spans="1:52" x14ac:dyDescent="0.25">
      <c r="A354" s="27">
        <v>31</v>
      </c>
      <c r="B354" s="20" t="s">
        <v>212</v>
      </c>
      <c r="C354" s="20" t="s">
        <v>213</v>
      </c>
      <c r="D354" s="21" t="s">
        <v>214</v>
      </c>
      <c r="E354" s="35">
        <f>IF(ISNUMBER(SEARCH("_25",D354)), 1, 0)</f>
        <v>0</v>
      </c>
      <c r="F354" s="22" t="s">
        <v>215</v>
      </c>
      <c r="G354" s="22" t="s">
        <v>216</v>
      </c>
      <c r="H354" s="22">
        <v>2017</v>
      </c>
      <c r="I354" s="22" t="s">
        <v>217</v>
      </c>
      <c r="J354" s="22" t="s">
        <v>218</v>
      </c>
      <c r="K354" s="22" t="s">
        <v>2611</v>
      </c>
      <c r="L354" s="22" t="s">
        <v>219</v>
      </c>
      <c r="M354" s="22" t="s">
        <v>220</v>
      </c>
      <c r="O354" s="22" t="s">
        <v>52</v>
      </c>
      <c r="P354" s="22" t="s">
        <v>52</v>
      </c>
      <c r="Q354" s="22" t="s">
        <v>2111</v>
      </c>
      <c r="R354" s="22" t="s">
        <v>2112</v>
      </c>
      <c r="S354" s="22">
        <v>4674</v>
      </c>
      <c r="T354" s="22" t="s">
        <v>55</v>
      </c>
      <c r="U354" s="22" t="s">
        <v>56</v>
      </c>
      <c r="V354" s="22" t="s">
        <v>2581</v>
      </c>
      <c r="W354" s="22" t="s">
        <v>2113</v>
      </c>
      <c r="Y354" s="22" t="s">
        <v>57</v>
      </c>
      <c r="Z354" s="22" t="s">
        <v>58</v>
      </c>
      <c r="AA354" s="22" t="s">
        <v>2060</v>
      </c>
      <c r="AB354" s="22" t="s">
        <v>2246</v>
      </c>
      <c r="AG354" s="22" t="s">
        <v>2124</v>
      </c>
      <c r="AI354" s="23" t="s">
        <v>60</v>
      </c>
      <c r="AJ354" s="23" t="s">
        <v>60</v>
      </c>
      <c r="AU354" s="24" t="str">
        <f>VLOOKUP(J354,COD!$B$4:$D$22,3,FALSE())</f>
        <v>017</v>
      </c>
      <c r="AV354" s="25" t="str">
        <f>VLOOKUP(Y354,COD!$B$42:$D$53,3,FALSE())</f>
        <v>006</v>
      </c>
      <c r="AW354" s="25" t="str">
        <f>VLOOKUP(Z354,COD!$B$26:$D$38,3,FALSE())</f>
        <v>012</v>
      </c>
      <c r="AX354" s="25" t="str">
        <f>VLOOKUP(AA354,COD!$B$57:$D$64,3,FALSE())</f>
        <v>001</v>
      </c>
      <c r="AY354" s="25" t="str">
        <f>VLOOKUP(AI354,COD!$B$69:$D$97,3,FALSE())</f>
        <v>004</v>
      </c>
      <c r="AZ354" s="25" t="str">
        <f>VLOOKUP(AJ354,COD!$B$69:$D$97,3,FALSE())</f>
        <v>004</v>
      </c>
    </row>
    <row r="355" spans="1:52" x14ac:dyDescent="0.25">
      <c r="A355" s="27">
        <v>39</v>
      </c>
      <c r="B355" s="20" t="s">
        <v>245</v>
      </c>
      <c r="C355" s="20" t="s">
        <v>213</v>
      </c>
      <c r="D355" s="21" t="s">
        <v>246</v>
      </c>
      <c r="E355" s="35">
        <f>IF(ISNUMBER(SEARCH("_25",D355)), 1, 0)</f>
        <v>0</v>
      </c>
      <c r="F355" s="22" t="s">
        <v>215</v>
      </c>
      <c r="G355" s="22" t="s">
        <v>247</v>
      </c>
      <c r="H355" s="22">
        <v>2017</v>
      </c>
      <c r="I355" s="22" t="s">
        <v>217</v>
      </c>
      <c r="J355" s="22" t="s">
        <v>218</v>
      </c>
      <c r="K355" s="22" t="s">
        <v>2611</v>
      </c>
      <c r="L355" s="22" t="s">
        <v>219</v>
      </c>
      <c r="M355" s="22" t="s">
        <v>220</v>
      </c>
      <c r="O355" s="22" t="s">
        <v>52</v>
      </c>
      <c r="P355" s="22" t="s">
        <v>52</v>
      </c>
      <c r="Q355" s="22" t="s">
        <v>2111</v>
      </c>
      <c r="R355" s="22" t="s">
        <v>2112</v>
      </c>
      <c r="S355" s="22">
        <v>4674</v>
      </c>
      <c r="T355" s="22" t="s">
        <v>55</v>
      </c>
      <c r="U355" s="22" t="s">
        <v>56</v>
      </c>
      <c r="V355" s="22" t="s">
        <v>2581</v>
      </c>
      <c r="W355" s="22" t="s">
        <v>2113</v>
      </c>
      <c r="Y355" s="22" t="s">
        <v>57</v>
      </c>
      <c r="Z355" s="22" t="s">
        <v>58</v>
      </c>
      <c r="AA355" s="22" t="s">
        <v>2060</v>
      </c>
      <c r="AB355" s="22" t="s">
        <v>2249</v>
      </c>
      <c r="AG355" s="22" t="s">
        <v>2124</v>
      </c>
      <c r="AI355" s="23" t="s">
        <v>60</v>
      </c>
      <c r="AJ355" s="23" t="s">
        <v>60</v>
      </c>
      <c r="AU355" s="24" t="str">
        <f>VLOOKUP(J355,COD!$B$4:$D$22,3,FALSE())</f>
        <v>017</v>
      </c>
      <c r="AV355" s="25" t="str">
        <f>VLOOKUP(Y355,COD!$B$42:$D$53,3,FALSE())</f>
        <v>006</v>
      </c>
      <c r="AW355" s="25" t="str">
        <f>VLOOKUP(Z355,COD!$B$26:$D$38,3,FALSE())</f>
        <v>012</v>
      </c>
      <c r="AX355" s="25" t="str">
        <f>VLOOKUP(AA355,COD!$B$57:$D$64,3,FALSE())</f>
        <v>001</v>
      </c>
      <c r="AY355" s="25" t="str">
        <f>VLOOKUP(AI355,COD!$B$69:$D$97,3,FALSE())</f>
        <v>004</v>
      </c>
      <c r="AZ355" s="25" t="str">
        <f>VLOOKUP(AJ355,COD!$B$69:$D$97,3,FALSE())</f>
        <v>004</v>
      </c>
    </row>
    <row r="356" spans="1:52" x14ac:dyDescent="0.25">
      <c r="A356" s="27">
        <v>70</v>
      </c>
      <c r="B356" s="20" t="s">
        <v>386</v>
      </c>
      <c r="C356" s="20" t="s">
        <v>377</v>
      </c>
      <c r="D356" s="21" t="s">
        <v>387</v>
      </c>
      <c r="E356" s="35">
        <f>IF(ISNUMBER(SEARCH("_25",D356)), 1, 0)</f>
        <v>0</v>
      </c>
      <c r="F356" s="22" t="s">
        <v>379</v>
      </c>
      <c r="G356" s="22" t="s">
        <v>388</v>
      </c>
      <c r="H356" s="22">
        <v>2017</v>
      </c>
      <c r="I356" s="22" t="s">
        <v>389</v>
      </c>
      <c r="J356" s="22" t="s">
        <v>381</v>
      </c>
      <c r="K356" s="22" t="s">
        <v>2611</v>
      </c>
      <c r="L356" s="22" t="s">
        <v>390</v>
      </c>
      <c r="M356" s="22" t="s">
        <v>220</v>
      </c>
      <c r="O356" s="22" t="s">
        <v>52</v>
      </c>
      <c r="P356" s="22" t="s">
        <v>52</v>
      </c>
      <c r="Q356" s="22" t="s">
        <v>2111</v>
      </c>
      <c r="R356" s="22" t="s">
        <v>2112</v>
      </c>
      <c r="S356" s="22">
        <v>4674</v>
      </c>
      <c r="T356" s="22" t="s">
        <v>55</v>
      </c>
      <c r="U356" s="22" t="s">
        <v>56</v>
      </c>
      <c r="V356" s="22" t="s">
        <v>2581</v>
      </c>
      <c r="W356" s="22" t="s">
        <v>2113</v>
      </c>
      <c r="Y356" s="22" t="s">
        <v>57</v>
      </c>
      <c r="Z356" s="22" t="s">
        <v>58</v>
      </c>
      <c r="AA356" s="22" t="s">
        <v>2060</v>
      </c>
      <c r="AB356" s="22" t="s">
        <v>2270</v>
      </c>
      <c r="AG356" s="22" t="s">
        <v>2127</v>
      </c>
      <c r="AI356" s="23" t="s">
        <v>60</v>
      </c>
      <c r="AJ356" s="23" t="s">
        <v>60</v>
      </c>
      <c r="AU356" s="24" t="str">
        <f>VLOOKUP(J356,COD!$B$4:$D$22,3,FALSE())</f>
        <v>019</v>
      </c>
      <c r="AV356" s="25" t="str">
        <f>VLOOKUP(Y356,COD!$B$42:$D$53,3,FALSE())</f>
        <v>006</v>
      </c>
      <c r="AW356" s="25" t="str">
        <f>VLOOKUP(Z356,COD!$B$26:$D$38,3,FALSE())</f>
        <v>012</v>
      </c>
      <c r="AX356" s="25" t="str">
        <f>VLOOKUP(AA356,COD!$B$57:$D$64,3,FALSE())</f>
        <v>001</v>
      </c>
      <c r="AY356" s="25" t="str">
        <f>VLOOKUP(AI356,COD!$B$69:$D$97,3,FALSE())</f>
        <v>004</v>
      </c>
      <c r="AZ356" s="25" t="str">
        <f>VLOOKUP(AJ356,COD!$B$69:$D$97,3,FALSE())</f>
        <v>004</v>
      </c>
    </row>
    <row r="357" spans="1:52" x14ac:dyDescent="0.25">
      <c r="A357" s="27">
        <v>83</v>
      </c>
      <c r="B357" s="20" t="s">
        <v>436</v>
      </c>
      <c r="C357" s="20" t="s">
        <v>377</v>
      </c>
      <c r="D357" s="21" t="s">
        <v>437</v>
      </c>
      <c r="E357" s="35">
        <f>IF(ISNUMBER(SEARCH("_25",D357)), 1, 0)</f>
        <v>0</v>
      </c>
      <c r="F357" s="22" t="s">
        <v>379</v>
      </c>
      <c r="G357" s="22" t="s">
        <v>438</v>
      </c>
      <c r="H357" s="22">
        <v>2017</v>
      </c>
      <c r="I357" s="22" t="s">
        <v>389</v>
      </c>
      <c r="J357" s="22" t="s">
        <v>381</v>
      </c>
      <c r="K357" s="22" t="s">
        <v>2611</v>
      </c>
      <c r="L357" s="22" t="s">
        <v>390</v>
      </c>
      <c r="M357" s="22" t="s">
        <v>220</v>
      </c>
      <c r="O357" s="22" t="s">
        <v>52</v>
      </c>
      <c r="P357" s="22" t="s">
        <v>52</v>
      </c>
      <c r="Q357" s="22" t="s">
        <v>2111</v>
      </c>
      <c r="R357" s="22" t="s">
        <v>2112</v>
      </c>
      <c r="S357" s="22">
        <v>4674</v>
      </c>
      <c r="T357" s="22" t="s">
        <v>55</v>
      </c>
      <c r="U357" s="22" t="s">
        <v>56</v>
      </c>
      <c r="V357" s="22" t="s">
        <v>2581</v>
      </c>
      <c r="W357" s="22" t="s">
        <v>2113</v>
      </c>
      <c r="Y357" s="22" t="s">
        <v>57</v>
      </c>
      <c r="Z357" s="22" t="s">
        <v>58</v>
      </c>
      <c r="AA357" s="22" t="s">
        <v>2060</v>
      </c>
      <c r="AB357" s="22" t="s">
        <v>2280</v>
      </c>
      <c r="AG357" s="22" t="s">
        <v>2127</v>
      </c>
      <c r="AI357" s="23" t="s">
        <v>60</v>
      </c>
      <c r="AJ357" s="23" t="s">
        <v>60</v>
      </c>
      <c r="AU357" s="24" t="str">
        <f>VLOOKUP(J357,COD!$B$4:$D$22,3,FALSE())</f>
        <v>019</v>
      </c>
      <c r="AV357" s="25" t="str">
        <f>VLOOKUP(Y357,COD!$B$42:$D$53,3,FALSE())</f>
        <v>006</v>
      </c>
      <c r="AW357" s="25" t="str">
        <f>VLOOKUP(Z357,COD!$B$26:$D$38,3,FALSE())</f>
        <v>012</v>
      </c>
      <c r="AX357" s="25" t="str">
        <f>VLOOKUP(AA357,COD!$B$57:$D$64,3,FALSE())</f>
        <v>001</v>
      </c>
      <c r="AY357" s="25" t="str">
        <f>VLOOKUP(AI357,COD!$B$69:$D$97,3,FALSE())</f>
        <v>004</v>
      </c>
      <c r="AZ357" s="25" t="str">
        <f>VLOOKUP(AJ357,COD!$B$69:$D$97,3,FALSE())</f>
        <v>004</v>
      </c>
    </row>
    <row r="358" spans="1:52" x14ac:dyDescent="0.25">
      <c r="A358" s="27">
        <v>85</v>
      </c>
      <c r="B358" s="20" t="s">
        <v>442</v>
      </c>
      <c r="C358" s="20" t="s">
        <v>377</v>
      </c>
      <c r="D358" s="21" t="s">
        <v>443</v>
      </c>
      <c r="E358" s="35">
        <f>IF(ISNUMBER(SEARCH("_25",D358)), 1, 0)</f>
        <v>0</v>
      </c>
      <c r="F358" s="22" t="s">
        <v>379</v>
      </c>
      <c r="G358" s="22" t="s">
        <v>444</v>
      </c>
      <c r="H358" s="22">
        <v>2017</v>
      </c>
      <c r="I358" s="22" t="s">
        <v>389</v>
      </c>
      <c r="J358" s="22" t="s">
        <v>381</v>
      </c>
      <c r="K358" s="22" t="s">
        <v>2611</v>
      </c>
      <c r="L358" s="22" t="s">
        <v>390</v>
      </c>
      <c r="M358" s="22" t="s">
        <v>220</v>
      </c>
      <c r="O358" s="22" t="s">
        <v>52</v>
      </c>
      <c r="P358" s="22" t="s">
        <v>52</v>
      </c>
      <c r="Q358" s="22" t="s">
        <v>2111</v>
      </c>
      <c r="R358" s="22" t="s">
        <v>2112</v>
      </c>
      <c r="S358" s="22">
        <v>4674</v>
      </c>
      <c r="T358" s="22" t="s">
        <v>55</v>
      </c>
      <c r="U358" s="22" t="s">
        <v>56</v>
      </c>
      <c r="V358" s="22" t="s">
        <v>2581</v>
      </c>
      <c r="W358" s="22" t="s">
        <v>2113</v>
      </c>
      <c r="Y358" s="22" t="s">
        <v>57</v>
      </c>
      <c r="Z358" s="22" t="s">
        <v>58</v>
      </c>
      <c r="AA358" s="22" t="s">
        <v>2060</v>
      </c>
      <c r="AB358" s="22" t="s">
        <v>2282</v>
      </c>
      <c r="AG358" s="22" t="s">
        <v>2127</v>
      </c>
      <c r="AI358" s="23" t="s">
        <v>60</v>
      </c>
      <c r="AJ358" s="23" t="s">
        <v>60</v>
      </c>
      <c r="AU358" s="24" t="str">
        <f>VLOOKUP(J358,COD!$B$4:$D$22,3,FALSE())</f>
        <v>019</v>
      </c>
      <c r="AV358" s="25" t="str">
        <f>VLOOKUP(Y358,COD!$B$42:$D$53,3,FALSE())</f>
        <v>006</v>
      </c>
      <c r="AW358" s="25" t="str">
        <f>VLOOKUP(Z358,COD!$B$26:$D$38,3,FALSE())</f>
        <v>012</v>
      </c>
      <c r="AX358" s="25" t="str">
        <f>VLOOKUP(AA358,COD!$B$57:$D$64,3,FALSE())</f>
        <v>001</v>
      </c>
      <c r="AY358" s="25" t="str">
        <f>VLOOKUP(AI358,COD!$B$69:$D$97,3,FALSE())</f>
        <v>004</v>
      </c>
      <c r="AZ358" s="25" t="str">
        <f>VLOOKUP(AJ358,COD!$B$69:$D$97,3,FALSE())</f>
        <v>004</v>
      </c>
    </row>
    <row r="359" spans="1:52" x14ac:dyDescent="0.25">
      <c r="A359" s="27">
        <v>87</v>
      </c>
      <c r="B359" s="20" t="s">
        <v>461</v>
      </c>
      <c r="C359" s="20" t="s">
        <v>377</v>
      </c>
      <c r="D359" s="21" t="s">
        <v>462</v>
      </c>
      <c r="E359" s="35">
        <f>IF(ISNUMBER(SEARCH("_25",D359)), 1, 0)</f>
        <v>0</v>
      </c>
      <c r="F359" s="22" t="s">
        <v>379</v>
      </c>
      <c r="G359" s="22" t="s">
        <v>463</v>
      </c>
      <c r="H359" s="22">
        <v>2017</v>
      </c>
      <c r="I359" s="22" t="s">
        <v>389</v>
      </c>
      <c r="J359" s="22" t="s">
        <v>381</v>
      </c>
      <c r="K359" s="22" t="s">
        <v>2611</v>
      </c>
      <c r="L359" s="22" t="s">
        <v>390</v>
      </c>
      <c r="M359" s="22" t="s">
        <v>220</v>
      </c>
      <c r="O359" s="22" t="s">
        <v>52</v>
      </c>
      <c r="P359" s="22" t="s">
        <v>52</v>
      </c>
      <c r="Q359" s="22" t="s">
        <v>2111</v>
      </c>
      <c r="R359" s="22" t="s">
        <v>2112</v>
      </c>
      <c r="S359" s="22">
        <v>4674</v>
      </c>
      <c r="T359" s="22" t="s">
        <v>55</v>
      </c>
      <c r="U359" s="22" t="s">
        <v>56</v>
      </c>
      <c r="V359" s="22" t="s">
        <v>2581</v>
      </c>
      <c r="W359" s="22" t="s">
        <v>2113</v>
      </c>
      <c r="Y359" s="22" t="s">
        <v>57</v>
      </c>
      <c r="Z359" s="22" t="s">
        <v>58</v>
      </c>
      <c r="AA359" s="22" t="s">
        <v>2060</v>
      </c>
      <c r="AB359" s="22" t="s">
        <v>2284</v>
      </c>
      <c r="AG359" s="22" t="s">
        <v>2127</v>
      </c>
      <c r="AI359" s="23" t="s">
        <v>60</v>
      </c>
      <c r="AJ359" s="23" t="s">
        <v>60</v>
      </c>
      <c r="AU359" s="24" t="str">
        <f>VLOOKUP(J359,COD!$B$4:$D$22,3,FALSE())</f>
        <v>019</v>
      </c>
      <c r="AV359" s="25" t="str">
        <f>VLOOKUP(Y359,COD!$B$42:$D$53,3,FALSE())</f>
        <v>006</v>
      </c>
      <c r="AW359" s="25" t="str">
        <f>VLOOKUP(Z359,COD!$B$26:$D$38,3,FALSE())</f>
        <v>012</v>
      </c>
      <c r="AX359" s="25" t="str">
        <f>VLOOKUP(AA359,COD!$B$57:$D$64,3,FALSE())</f>
        <v>001</v>
      </c>
      <c r="AY359" s="25" t="str">
        <f>VLOOKUP(AI359,COD!$B$69:$D$97,3,FALSE())</f>
        <v>004</v>
      </c>
      <c r="AZ359" s="25" t="str">
        <f>VLOOKUP(AJ359,COD!$B$69:$D$97,3,FALSE())</f>
        <v>004</v>
      </c>
    </row>
    <row r="360" spans="1:52" x14ac:dyDescent="0.25">
      <c r="A360" s="27">
        <v>201</v>
      </c>
      <c r="B360" s="20" t="s">
        <v>932</v>
      </c>
      <c r="C360" s="20" t="s">
        <v>838</v>
      </c>
      <c r="D360" s="21" t="s">
        <v>933</v>
      </c>
      <c r="E360" s="35">
        <f>IF(ISNUMBER(SEARCH("_25",D360)), 1, 0)</f>
        <v>0</v>
      </c>
      <c r="F360" s="22" t="s">
        <v>840</v>
      </c>
      <c r="G360" s="22" t="s">
        <v>934</v>
      </c>
      <c r="H360" s="22">
        <v>2017</v>
      </c>
      <c r="I360" s="22" t="s">
        <v>389</v>
      </c>
      <c r="J360" s="22" t="s">
        <v>842</v>
      </c>
      <c r="K360" s="22" t="s">
        <v>2611</v>
      </c>
      <c r="L360" s="22" t="s">
        <v>935</v>
      </c>
      <c r="M360" s="22" t="s">
        <v>220</v>
      </c>
      <c r="O360" s="22" t="s">
        <v>52</v>
      </c>
      <c r="P360" s="22" t="s">
        <v>52</v>
      </c>
      <c r="Q360" s="22" t="s">
        <v>2111</v>
      </c>
      <c r="R360" s="22" t="s">
        <v>2112</v>
      </c>
      <c r="S360" s="22">
        <v>4674</v>
      </c>
      <c r="T360" s="22" t="s">
        <v>55</v>
      </c>
      <c r="U360" s="22" t="s">
        <v>56</v>
      </c>
      <c r="V360" s="22" t="s">
        <v>2581</v>
      </c>
      <c r="W360" s="22" t="s">
        <v>2113</v>
      </c>
      <c r="Y360" s="22" t="s">
        <v>57</v>
      </c>
      <c r="Z360" s="22" t="s">
        <v>58</v>
      </c>
      <c r="AA360" s="22" t="s">
        <v>2060</v>
      </c>
      <c r="AB360" s="22" t="s">
        <v>2373</v>
      </c>
      <c r="AG360" s="22" t="s">
        <v>2584</v>
      </c>
      <c r="AI360" s="23" t="s">
        <v>60</v>
      </c>
      <c r="AJ360" s="23" t="s">
        <v>60</v>
      </c>
      <c r="AU360" s="24" t="str">
        <f>VLOOKUP(J360,COD!$B$4:$D$22,3,FALSE())</f>
        <v>013</v>
      </c>
      <c r="AV360" s="25" t="str">
        <f>VLOOKUP(Y360,COD!$B$42:$D$53,3,FALSE())</f>
        <v>006</v>
      </c>
      <c r="AW360" s="25" t="str">
        <f>VLOOKUP(Z360,COD!$B$26:$D$38,3,FALSE())</f>
        <v>012</v>
      </c>
      <c r="AX360" s="25" t="str">
        <f>VLOOKUP(AA360,COD!$B$57:$D$64,3,FALSE())</f>
        <v>001</v>
      </c>
      <c r="AY360" s="25" t="str">
        <f>VLOOKUP(AI360,COD!$B$69:$D$97,3,FALSE())</f>
        <v>004</v>
      </c>
      <c r="AZ360" s="25" t="str">
        <f>VLOOKUP(AJ360,COD!$B$69:$D$97,3,FALSE())</f>
        <v>004</v>
      </c>
    </row>
    <row r="361" spans="1:52" x14ac:dyDescent="0.25">
      <c r="A361" s="27">
        <v>71</v>
      </c>
      <c r="B361" s="20" t="s">
        <v>391</v>
      </c>
      <c r="C361" s="20" t="s">
        <v>377</v>
      </c>
      <c r="D361" s="21" t="s">
        <v>392</v>
      </c>
      <c r="E361" s="35">
        <f>IF(ISNUMBER(SEARCH("_25",D361)), 1, 0)</f>
        <v>0</v>
      </c>
      <c r="F361" s="22" t="s">
        <v>379</v>
      </c>
      <c r="G361" s="22" t="s">
        <v>393</v>
      </c>
      <c r="H361" s="22">
        <v>2017</v>
      </c>
      <c r="I361" s="22" t="s">
        <v>394</v>
      </c>
      <c r="J361" s="22" t="s">
        <v>381</v>
      </c>
      <c r="K361" s="22" t="s">
        <v>2611</v>
      </c>
      <c r="L361" s="22" t="s">
        <v>395</v>
      </c>
      <c r="M361" s="22" t="s">
        <v>220</v>
      </c>
      <c r="O361" s="22" t="s">
        <v>52</v>
      </c>
      <c r="P361" s="22" t="s">
        <v>52</v>
      </c>
      <c r="Q361" s="22" t="s">
        <v>2111</v>
      </c>
      <c r="R361" s="22" t="s">
        <v>2112</v>
      </c>
      <c r="S361" s="22">
        <v>4674</v>
      </c>
      <c r="T361" s="22" t="s">
        <v>55</v>
      </c>
      <c r="U361" s="22" t="s">
        <v>56</v>
      </c>
      <c r="V361" s="22" t="s">
        <v>2581</v>
      </c>
      <c r="W361" s="22" t="s">
        <v>2113</v>
      </c>
      <c r="Y361" s="22" t="s">
        <v>57</v>
      </c>
      <c r="Z361" s="22" t="s">
        <v>58</v>
      </c>
      <c r="AA361" s="22" t="s">
        <v>2060</v>
      </c>
      <c r="AB361" s="22" t="s">
        <v>2271</v>
      </c>
      <c r="AG361" s="22" t="s">
        <v>2127</v>
      </c>
      <c r="AI361" s="23" t="s">
        <v>60</v>
      </c>
      <c r="AJ361" s="23" t="s">
        <v>60</v>
      </c>
      <c r="AU361" s="24" t="str">
        <f>VLOOKUP(J361,COD!$B$4:$D$22,3,FALSE())</f>
        <v>019</v>
      </c>
      <c r="AV361" s="25" t="str">
        <f>VLOOKUP(Y361,COD!$B$42:$D$53,3,FALSE())</f>
        <v>006</v>
      </c>
      <c r="AW361" s="25" t="str">
        <f>VLOOKUP(Z361,COD!$B$26:$D$38,3,FALSE())</f>
        <v>012</v>
      </c>
      <c r="AX361" s="25" t="str">
        <f>VLOOKUP(AA361,COD!$B$57:$D$64,3,FALSE())</f>
        <v>001</v>
      </c>
      <c r="AY361" s="25" t="str">
        <f>VLOOKUP(AI361,COD!$B$69:$D$97,3,FALSE())</f>
        <v>004</v>
      </c>
      <c r="AZ361" s="25" t="str">
        <f>VLOOKUP(AJ361,COD!$B$69:$D$97,3,FALSE())</f>
        <v>004</v>
      </c>
    </row>
    <row r="362" spans="1:52" x14ac:dyDescent="0.25">
      <c r="A362" s="27">
        <v>84</v>
      </c>
      <c r="B362" s="20" t="s">
        <v>439</v>
      </c>
      <c r="C362" s="20" t="s">
        <v>377</v>
      </c>
      <c r="D362" s="21" t="s">
        <v>440</v>
      </c>
      <c r="E362" s="35">
        <f>IF(ISNUMBER(SEARCH("_25",D362)), 1, 0)</f>
        <v>0</v>
      </c>
      <c r="F362" s="22" t="s">
        <v>379</v>
      </c>
      <c r="G362" s="22" t="s">
        <v>441</v>
      </c>
      <c r="H362" s="22">
        <v>2017</v>
      </c>
      <c r="I362" s="22" t="s">
        <v>394</v>
      </c>
      <c r="J362" s="22" t="s">
        <v>381</v>
      </c>
      <c r="K362" s="22" t="s">
        <v>2611</v>
      </c>
      <c r="L362" s="22" t="s">
        <v>395</v>
      </c>
      <c r="M362" s="22" t="s">
        <v>220</v>
      </c>
      <c r="O362" s="22" t="s">
        <v>52</v>
      </c>
      <c r="P362" s="22" t="s">
        <v>52</v>
      </c>
      <c r="Q362" s="22" t="s">
        <v>2111</v>
      </c>
      <c r="R362" s="22" t="s">
        <v>2112</v>
      </c>
      <c r="S362" s="22">
        <v>4674</v>
      </c>
      <c r="T362" s="22" t="s">
        <v>55</v>
      </c>
      <c r="U362" s="22" t="s">
        <v>56</v>
      </c>
      <c r="V362" s="22" t="s">
        <v>2581</v>
      </c>
      <c r="W362" s="22" t="s">
        <v>2113</v>
      </c>
      <c r="Y362" s="22" t="s">
        <v>57</v>
      </c>
      <c r="Z362" s="22" t="s">
        <v>58</v>
      </c>
      <c r="AA362" s="22" t="s">
        <v>2060</v>
      </c>
      <c r="AB362" s="22" t="s">
        <v>2281</v>
      </c>
      <c r="AG362" s="22" t="s">
        <v>2127</v>
      </c>
      <c r="AI362" s="23" t="s">
        <v>60</v>
      </c>
      <c r="AJ362" s="23" t="s">
        <v>60</v>
      </c>
      <c r="AU362" s="24" t="str">
        <f>VLOOKUP(J362,COD!$B$4:$D$22,3,FALSE())</f>
        <v>019</v>
      </c>
      <c r="AV362" s="25" t="str">
        <f>VLOOKUP(Y362,COD!$B$42:$D$53,3,FALSE())</f>
        <v>006</v>
      </c>
      <c r="AW362" s="25" t="str">
        <f>VLOOKUP(Z362,COD!$B$26:$D$38,3,FALSE())</f>
        <v>012</v>
      </c>
      <c r="AX362" s="25" t="str">
        <f>VLOOKUP(AA362,COD!$B$57:$D$64,3,FALSE())</f>
        <v>001</v>
      </c>
      <c r="AY362" s="25" t="str">
        <f>VLOOKUP(AI362,COD!$B$69:$D$97,3,FALSE())</f>
        <v>004</v>
      </c>
      <c r="AZ362" s="25" t="str">
        <f>VLOOKUP(AJ362,COD!$B$69:$D$97,3,FALSE())</f>
        <v>004</v>
      </c>
    </row>
    <row r="363" spans="1:52" x14ac:dyDescent="0.25">
      <c r="A363" s="27">
        <v>86</v>
      </c>
      <c r="B363" s="20" t="s">
        <v>446</v>
      </c>
      <c r="C363" s="20" t="s">
        <v>377</v>
      </c>
      <c r="D363" s="21" t="s">
        <v>447</v>
      </c>
      <c r="E363" s="35">
        <f>IF(ISNUMBER(SEARCH("_25",D363)), 1, 0)</f>
        <v>0</v>
      </c>
      <c r="F363" s="22" t="s">
        <v>379</v>
      </c>
      <c r="G363" s="22" t="s">
        <v>448</v>
      </c>
      <c r="H363" s="22">
        <v>2017</v>
      </c>
      <c r="I363" s="22" t="s">
        <v>394</v>
      </c>
      <c r="J363" s="22" t="s">
        <v>381</v>
      </c>
      <c r="K363" s="22" t="s">
        <v>2611</v>
      </c>
      <c r="L363" s="22" t="s">
        <v>395</v>
      </c>
      <c r="M363" s="22" t="s">
        <v>220</v>
      </c>
      <c r="O363" s="22" t="s">
        <v>52</v>
      </c>
      <c r="P363" s="22" t="s">
        <v>52</v>
      </c>
      <c r="Q363" s="22" t="s">
        <v>2111</v>
      </c>
      <c r="R363" s="22" t="s">
        <v>2112</v>
      </c>
      <c r="S363" s="22">
        <v>4674</v>
      </c>
      <c r="T363" s="22" t="s">
        <v>55</v>
      </c>
      <c r="U363" s="22" t="s">
        <v>56</v>
      </c>
      <c r="V363" s="22" t="s">
        <v>2581</v>
      </c>
      <c r="W363" s="22" t="s">
        <v>2113</v>
      </c>
      <c r="Y363" s="22" t="s">
        <v>57</v>
      </c>
      <c r="Z363" s="22" t="s">
        <v>58</v>
      </c>
      <c r="AA363" s="22" t="s">
        <v>2060</v>
      </c>
      <c r="AB363" s="22" t="s">
        <v>2283</v>
      </c>
      <c r="AG363" s="22" t="s">
        <v>2127</v>
      </c>
      <c r="AI363" s="23" t="s">
        <v>60</v>
      </c>
      <c r="AJ363" s="23" t="s">
        <v>60</v>
      </c>
      <c r="AU363" s="24" t="str">
        <f>VLOOKUP(J363,COD!$B$4:$D$22,3,FALSE())</f>
        <v>019</v>
      </c>
      <c r="AV363" s="25" t="str">
        <f>VLOOKUP(Y363,COD!$B$42:$D$53,3,FALSE())</f>
        <v>006</v>
      </c>
      <c r="AW363" s="25" t="str">
        <f>VLOOKUP(Z363,COD!$B$26:$D$38,3,FALSE())</f>
        <v>012</v>
      </c>
      <c r="AX363" s="25" t="str">
        <f>VLOOKUP(AA363,COD!$B$57:$D$64,3,FALSE())</f>
        <v>001</v>
      </c>
      <c r="AY363" s="25" t="str">
        <f>VLOOKUP(AI363,COD!$B$69:$D$97,3,FALSE())</f>
        <v>004</v>
      </c>
      <c r="AZ363" s="25" t="str">
        <f>VLOOKUP(AJ363,COD!$B$69:$D$97,3,FALSE())</f>
        <v>004</v>
      </c>
    </row>
    <row r="364" spans="1:52" x14ac:dyDescent="0.25">
      <c r="A364" s="27">
        <v>88</v>
      </c>
      <c r="B364" s="20" t="s">
        <v>465</v>
      </c>
      <c r="C364" s="20" t="s">
        <v>377</v>
      </c>
      <c r="D364" s="21" t="s">
        <v>466</v>
      </c>
      <c r="E364" s="35">
        <f>IF(ISNUMBER(SEARCH("_25",D364)), 1, 0)</f>
        <v>0</v>
      </c>
      <c r="F364" s="22" t="s">
        <v>379</v>
      </c>
      <c r="G364" s="22" t="s">
        <v>467</v>
      </c>
      <c r="H364" s="22">
        <v>2017</v>
      </c>
      <c r="I364" s="22" t="s">
        <v>394</v>
      </c>
      <c r="J364" s="22" t="s">
        <v>381</v>
      </c>
      <c r="K364" s="22" t="s">
        <v>2611</v>
      </c>
      <c r="L364" s="22" t="s">
        <v>395</v>
      </c>
      <c r="M364" s="22" t="s">
        <v>220</v>
      </c>
      <c r="O364" s="22" t="s">
        <v>52</v>
      </c>
      <c r="P364" s="22" t="s">
        <v>52</v>
      </c>
      <c r="Q364" s="22" t="s">
        <v>2111</v>
      </c>
      <c r="R364" s="22" t="s">
        <v>2112</v>
      </c>
      <c r="S364" s="22">
        <v>4674</v>
      </c>
      <c r="T364" s="22" t="s">
        <v>55</v>
      </c>
      <c r="U364" s="22" t="s">
        <v>56</v>
      </c>
      <c r="V364" s="22" t="s">
        <v>2581</v>
      </c>
      <c r="W364" s="22" t="s">
        <v>2113</v>
      </c>
      <c r="Y364" s="22" t="s">
        <v>57</v>
      </c>
      <c r="Z364" s="22" t="s">
        <v>58</v>
      </c>
      <c r="AA364" s="22" t="s">
        <v>2060</v>
      </c>
      <c r="AB364" s="22" t="s">
        <v>2285</v>
      </c>
      <c r="AG364" s="22" t="s">
        <v>2127</v>
      </c>
      <c r="AI364" s="23" t="s">
        <v>60</v>
      </c>
      <c r="AJ364" s="23" t="s">
        <v>60</v>
      </c>
      <c r="AU364" s="24" t="str">
        <f>VLOOKUP(J364,COD!$B$4:$D$22,3,FALSE())</f>
        <v>019</v>
      </c>
      <c r="AV364" s="25" t="str">
        <f>VLOOKUP(Y364,COD!$B$42:$D$53,3,FALSE())</f>
        <v>006</v>
      </c>
      <c r="AW364" s="25" t="str">
        <f>VLOOKUP(Z364,COD!$B$26:$D$38,3,FALSE())</f>
        <v>012</v>
      </c>
      <c r="AX364" s="25" t="str">
        <f>VLOOKUP(AA364,COD!$B$57:$D$64,3,FALSE())</f>
        <v>001</v>
      </c>
      <c r="AY364" s="25" t="str">
        <f>VLOOKUP(AI364,COD!$B$69:$D$97,3,FALSE())</f>
        <v>004</v>
      </c>
      <c r="AZ364" s="25" t="str">
        <f>VLOOKUP(AJ364,COD!$B$69:$D$97,3,FALSE())</f>
        <v>004</v>
      </c>
    </row>
    <row r="365" spans="1:52" x14ac:dyDescent="0.25">
      <c r="A365" s="27">
        <v>202</v>
      </c>
      <c r="B365" s="20" t="s">
        <v>936</v>
      </c>
      <c r="C365" s="20" t="s">
        <v>838</v>
      </c>
      <c r="D365" s="21" t="s">
        <v>937</v>
      </c>
      <c r="E365" s="35">
        <f>IF(ISNUMBER(SEARCH("_25",D365)), 1, 0)</f>
        <v>0</v>
      </c>
      <c r="F365" s="22" t="s">
        <v>840</v>
      </c>
      <c r="G365" s="22" t="s">
        <v>938</v>
      </c>
      <c r="H365" s="22">
        <v>2017</v>
      </c>
      <c r="I365" s="22" t="s">
        <v>394</v>
      </c>
      <c r="J365" s="22" t="s">
        <v>842</v>
      </c>
      <c r="K365" s="22" t="s">
        <v>2611</v>
      </c>
      <c r="L365" s="22" t="s">
        <v>939</v>
      </c>
      <c r="M365" s="22" t="s">
        <v>220</v>
      </c>
      <c r="O365" s="22" t="s">
        <v>52</v>
      </c>
      <c r="P365" s="22" t="s">
        <v>52</v>
      </c>
      <c r="Q365" s="22" t="s">
        <v>2111</v>
      </c>
      <c r="R365" s="22" t="s">
        <v>2112</v>
      </c>
      <c r="S365" s="22">
        <v>4674</v>
      </c>
      <c r="T365" s="22" t="s">
        <v>55</v>
      </c>
      <c r="U365" s="22" t="s">
        <v>56</v>
      </c>
      <c r="V365" s="22" t="s">
        <v>2581</v>
      </c>
      <c r="W365" s="22" t="s">
        <v>2113</v>
      </c>
      <c r="Y365" s="22" t="s">
        <v>57</v>
      </c>
      <c r="Z365" s="22" t="s">
        <v>58</v>
      </c>
      <c r="AA365" s="22" t="s">
        <v>2060</v>
      </c>
      <c r="AB365" s="22" t="s">
        <v>2374</v>
      </c>
      <c r="AG365" s="22" t="s">
        <v>2584</v>
      </c>
      <c r="AI365" s="23" t="s">
        <v>60</v>
      </c>
      <c r="AJ365" s="23" t="s">
        <v>60</v>
      </c>
      <c r="AU365" s="24" t="str">
        <f>VLOOKUP(J365,COD!$B$4:$D$22,3,FALSE())</f>
        <v>013</v>
      </c>
      <c r="AV365" s="25" t="str">
        <f>VLOOKUP(Y365,COD!$B$42:$D$53,3,FALSE())</f>
        <v>006</v>
      </c>
      <c r="AW365" s="25" t="str">
        <f>VLOOKUP(Z365,COD!$B$26:$D$38,3,FALSE())</f>
        <v>012</v>
      </c>
      <c r="AX365" s="25" t="str">
        <f>VLOOKUP(AA365,COD!$B$57:$D$64,3,FALSE())</f>
        <v>001</v>
      </c>
      <c r="AY365" s="25" t="str">
        <f>VLOOKUP(AI365,COD!$B$69:$D$97,3,FALSE())</f>
        <v>004</v>
      </c>
      <c r="AZ365" s="25" t="str">
        <f>VLOOKUP(AJ365,COD!$B$69:$D$97,3,FALSE())</f>
        <v>004</v>
      </c>
    </row>
    <row r="366" spans="1:52" x14ac:dyDescent="0.25">
      <c r="A366" s="27">
        <v>304</v>
      </c>
      <c r="B366" s="20" t="s">
        <v>1347</v>
      </c>
      <c r="C366" s="20" t="s">
        <v>1348</v>
      </c>
      <c r="D366" s="21" t="s">
        <v>1349</v>
      </c>
      <c r="E366" s="35">
        <f>IF(ISNUMBER(SEARCH("_25",D366)), 1, 0)</f>
        <v>0</v>
      </c>
      <c r="F366" s="22" t="s">
        <v>1350</v>
      </c>
      <c r="G366" s="22" t="s">
        <v>1351</v>
      </c>
      <c r="H366" s="22">
        <v>2017</v>
      </c>
      <c r="I366" s="22" t="s">
        <v>394</v>
      </c>
      <c r="J366" s="22" t="s">
        <v>503</v>
      </c>
      <c r="K366" s="22" t="s">
        <v>2611</v>
      </c>
      <c r="L366" s="22" t="s">
        <v>395</v>
      </c>
      <c r="M366" s="22" t="s">
        <v>220</v>
      </c>
      <c r="O366" s="22" t="s">
        <v>52</v>
      </c>
      <c r="P366" s="22" t="s">
        <v>52</v>
      </c>
      <c r="Q366" s="22" t="s">
        <v>2111</v>
      </c>
      <c r="R366" s="22" t="s">
        <v>2112</v>
      </c>
      <c r="S366" s="22">
        <v>4674</v>
      </c>
      <c r="T366" s="22" t="s">
        <v>55</v>
      </c>
      <c r="U366" s="22" t="s">
        <v>56</v>
      </c>
      <c r="V366" s="22" t="s">
        <v>2581</v>
      </c>
      <c r="W366" s="22" t="s">
        <v>2113</v>
      </c>
      <c r="Y366" s="22" t="s">
        <v>57</v>
      </c>
      <c r="Z366" s="22" t="s">
        <v>58</v>
      </c>
      <c r="AA366" s="22" t="s">
        <v>2060</v>
      </c>
      <c r="AB366" s="22" t="s">
        <v>2469</v>
      </c>
      <c r="AG366" s="22" t="s">
        <v>2582</v>
      </c>
      <c r="AI366" s="23" t="s">
        <v>60</v>
      </c>
      <c r="AJ366" s="23" t="s">
        <v>60</v>
      </c>
      <c r="AU366" s="24" t="str">
        <f>VLOOKUP(J366,COD!$B$4:$D$22,3,FALSE())</f>
        <v>008</v>
      </c>
      <c r="AV366" s="25" t="str">
        <f>VLOOKUP(Y366,COD!$B$42:$D$53,3,FALSE())</f>
        <v>006</v>
      </c>
      <c r="AW366" s="25" t="str">
        <f>VLOOKUP(Z366,COD!$B$26:$D$38,3,FALSE())</f>
        <v>012</v>
      </c>
      <c r="AX366" s="25" t="str">
        <f>VLOOKUP(AA366,COD!$B$57:$D$64,3,FALSE())</f>
        <v>001</v>
      </c>
      <c r="AY366" s="25" t="str">
        <f>VLOOKUP(AI366,COD!$B$69:$D$97,3,FALSE())</f>
        <v>004</v>
      </c>
      <c r="AZ366" s="25" t="str">
        <f>VLOOKUP(AJ366,COD!$B$69:$D$97,3,FALSE())</f>
        <v>004</v>
      </c>
    </row>
    <row r="367" spans="1:52" x14ac:dyDescent="0.25">
      <c r="A367" s="27">
        <v>305</v>
      </c>
      <c r="B367" s="20" t="s">
        <v>1352</v>
      </c>
      <c r="C367" s="20" t="s">
        <v>1348</v>
      </c>
      <c r="D367" s="21" t="s">
        <v>1353</v>
      </c>
      <c r="E367" s="35">
        <f>IF(ISNUMBER(SEARCH("_25",D367)), 1, 0)</f>
        <v>0</v>
      </c>
      <c r="F367" s="22" t="s">
        <v>1350</v>
      </c>
      <c r="G367" s="22" t="s">
        <v>1354</v>
      </c>
      <c r="H367" s="22">
        <v>2019</v>
      </c>
      <c r="I367" s="22" t="s">
        <v>1355</v>
      </c>
      <c r="J367" s="22" t="s">
        <v>503</v>
      </c>
      <c r="K367" s="22" t="s">
        <v>2592</v>
      </c>
      <c r="L367" s="22" t="s">
        <v>1356</v>
      </c>
      <c r="M367" s="22" t="s">
        <v>1357</v>
      </c>
      <c r="O367" s="22" t="s">
        <v>52</v>
      </c>
      <c r="P367" s="22" t="s">
        <v>52</v>
      </c>
      <c r="Q367" s="22" t="s">
        <v>2111</v>
      </c>
      <c r="R367" s="22" t="s">
        <v>2112</v>
      </c>
      <c r="S367" s="22">
        <v>4674</v>
      </c>
      <c r="T367" s="22" t="s">
        <v>55</v>
      </c>
      <c r="U367" s="22" t="s">
        <v>56</v>
      </c>
      <c r="V367" s="22" t="s">
        <v>2581</v>
      </c>
      <c r="W367" s="22" t="s">
        <v>2113</v>
      </c>
      <c r="Y367" s="22" t="s">
        <v>57</v>
      </c>
      <c r="Z367" s="22" t="s">
        <v>58</v>
      </c>
      <c r="AA367" s="22" t="s">
        <v>2060</v>
      </c>
      <c r="AB367" s="22" t="s">
        <v>2470</v>
      </c>
      <c r="AG367" s="22" t="s">
        <v>2582</v>
      </c>
      <c r="AI367" s="23" t="s">
        <v>60</v>
      </c>
      <c r="AJ367" s="23" t="s">
        <v>60</v>
      </c>
      <c r="AU367" s="24" t="str">
        <f>VLOOKUP(J367,COD!$B$4:$D$22,3,FALSE())</f>
        <v>008</v>
      </c>
      <c r="AV367" s="25" t="str">
        <f>VLOOKUP(Y367,COD!$B$42:$D$53,3,FALSE())</f>
        <v>006</v>
      </c>
      <c r="AW367" s="25" t="str">
        <f>VLOOKUP(Z367,COD!$B$26:$D$38,3,FALSE())</f>
        <v>012</v>
      </c>
      <c r="AX367" s="25" t="str">
        <f>VLOOKUP(AA367,COD!$B$57:$D$64,3,FALSE())</f>
        <v>001</v>
      </c>
      <c r="AY367" s="25" t="str">
        <f>VLOOKUP(AI367,COD!$B$69:$D$97,3,FALSE())</f>
        <v>004</v>
      </c>
      <c r="AZ367" s="25" t="str">
        <f>VLOOKUP(AJ367,COD!$B$69:$D$97,3,FALSE())</f>
        <v>004</v>
      </c>
    </row>
    <row r="368" spans="1:52" x14ac:dyDescent="0.25">
      <c r="A368" s="27">
        <v>150</v>
      </c>
      <c r="B368" s="20" t="s">
        <v>719</v>
      </c>
      <c r="C368" s="20" t="s">
        <v>712</v>
      </c>
      <c r="D368" s="21" t="s">
        <v>720</v>
      </c>
      <c r="E368" s="35">
        <f>IF(ISNUMBER(SEARCH("_25",D368)), 1, 0)</f>
        <v>0</v>
      </c>
      <c r="F368" s="22" t="s">
        <v>714</v>
      </c>
      <c r="G368" s="22" t="s">
        <v>721</v>
      </c>
      <c r="H368" s="22">
        <v>2010</v>
      </c>
      <c r="I368" s="22" t="s">
        <v>722</v>
      </c>
      <c r="J368" s="22" t="s">
        <v>716</v>
      </c>
      <c r="K368" s="22" t="s">
        <v>2675</v>
      </c>
      <c r="L368" s="22" t="s">
        <v>723</v>
      </c>
      <c r="M368" s="22" t="s">
        <v>721</v>
      </c>
      <c r="O368" s="22" t="s">
        <v>52</v>
      </c>
      <c r="P368" s="22" t="s">
        <v>52</v>
      </c>
      <c r="Q368" s="22" t="s">
        <v>2111</v>
      </c>
      <c r="R368" s="22" t="s">
        <v>2112</v>
      </c>
      <c r="S368" s="22">
        <v>4674</v>
      </c>
      <c r="T368" s="22" t="s">
        <v>55</v>
      </c>
      <c r="U368" s="22" t="s">
        <v>56</v>
      </c>
      <c r="V368" s="22" t="s">
        <v>2581</v>
      </c>
      <c r="W368" s="22" t="s">
        <v>2113</v>
      </c>
      <c r="Y368" s="22" t="s">
        <v>57</v>
      </c>
      <c r="Z368" s="22" t="s">
        <v>58</v>
      </c>
      <c r="AA368" s="22" t="s">
        <v>2060</v>
      </c>
      <c r="AB368" s="22" t="s">
        <v>2334</v>
      </c>
      <c r="AG368" s="22" t="s">
        <v>2584</v>
      </c>
      <c r="AI368" s="23" t="s">
        <v>60</v>
      </c>
      <c r="AJ368" s="23" t="s">
        <v>60</v>
      </c>
      <c r="AU368" s="24" t="str">
        <f>VLOOKUP(J368,COD!$B$4:$D$22,3,FALSE())</f>
        <v>003</v>
      </c>
      <c r="AV368" s="25" t="str">
        <f>VLOOKUP(Y368,COD!$B$42:$D$53,3,FALSE())</f>
        <v>006</v>
      </c>
      <c r="AW368" s="25" t="str">
        <f>VLOOKUP(Z368,COD!$B$26:$D$38,3,FALSE())</f>
        <v>012</v>
      </c>
      <c r="AX368" s="25" t="str">
        <f>VLOOKUP(AA368,COD!$B$57:$D$64,3,FALSE())</f>
        <v>001</v>
      </c>
      <c r="AY368" s="25" t="str">
        <f>VLOOKUP(AI368,COD!$B$69:$D$97,3,FALSE())</f>
        <v>004</v>
      </c>
      <c r="AZ368" s="25" t="str">
        <f>VLOOKUP(AJ368,COD!$B$69:$D$97,3,FALSE())</f>
        <v>004</v>
      </c>
    </row>
    <row r="369" spans="1:52" x14ac:dyDescent="0.25">
      <c r="A369" s="27">
        <v>159</v>
      </c>
      <c r="B369" s="20" t="s">
        <v>745</v>
      </c>
      <c r="C369" s="20" t="s">
        <v>712</v>
      </c>
      <c r="D369" s="21" t="s">
        <v>746</v>
      </c>
      <c r="E369" s="35">
        <f>IF(ISNUMBER(SEARCH("_25",D369)), 1, 0)</f>
        <v>0</v>
      </c>
      <c r="F369" s="22" t="s">
        <v>714</v>
      </c>
      <c r="G369" s="22" t="s">
        <v>747</v>
      </c>
      <c r="H369" s="22">
        <v>1968</v>
      </c>
      <c r="I369" s="22" t="s">
        <v>722</v>
      </c>
      <c r="J369" s="22" t="s">
        <v>716</v>
      </c>
      <c r="K369" s="22" t="s">
        <v>2684</v>
      </c>
      <c r="L369" s="22" t="s">
        <v>748</v>
      </c>
      <c r="M369" s="22" t="s">
        <v>749</v>
      </c>
      <c r="O369" s="22" t="s">
        <v>52</v>
      </c>
      <c r="P369" s="22" t="s">
        <v>52</v>
      </c>
      <c r="Q369" s="22" t="s">
        <v>2111</v>
      </c>
      <c r="R369" s="22" t="s">
        <v>2112</v>
      </c>
      <c r="S369" s="22">
        <v>4674</v>
      </c>
      <c r="T369" s="22" t="s">
        <v>55</v>
      </c>
      <c r="U369" s="22" t="s">
        <v>56</v>
      </c>
      <c r="V369" s="22" t="s">
        <v>2581</v>
      </c>
      <c r="W369" s="22" t="s">
        <v>2113</v>
      </c>
      <c r="Y369" s="22" t="s">
        <v>57</v>
      </c>
      <c r="Z369" s="22" t="s">
        <v>58</v>
      </c>
      <c r="AA369" s="22" t="s">
        <v>2060</v>
      </c>
      <c r="AB369" s="22" t="s">
        <v>2338</v>
      </c>
      <c r="AG369" s="22" t="s">
        <v>2584</v>
      </c>
      <c r="AI369" s="23" t="s">
        <v>60</v>
      </c>
      <c r="AJ369" s="23" t="s">
        <v>60</v>
      </c>
      <c r="AU369" s="24" t="str">
        <f>VLOOKUP(J369,COD!$B$4:$D$22,3,FALSE())</f>
        <v>003</v>
      </c>
      <c r="AV369" s="25" t="str">
        <f>VLOOKUP(Y369,COD!$B$42:$D$53,3,FALSE())</f>
        <v>006</v>
      </c>
      <c r="AW369" s="25" t="str">
        <f>VLOOKUP(Z369,COD!$B$26:$D$38,3,FALSE())</f>
        <v>012</v>
      </c>
      <c r="AX369" s="25" t="str">
        <f>VLOOKUP(AA369,COD!$B$57:$D$64,3,FALSE())</f>
        <v>001</v>
      </c>
      <c r="AY369" s="25" t="str">
        <f>VLOOKUP(AI369,COD!$B$69:$D$97,3,FALSE())</f>
        <v>004</v>
      </c>
      <c r="AZ369" s="25" t="str">
        <f>VLOOKUP(AJ369,COD!$B$69:$D$97,3,FALSE())</f>
        <v>004</v>
      </c>
    </row>
    <row r="370" spans="1:52" x14ac:dyDescent="0.25">
      <c r="A370" s="27">
        <v>180</v>
      </c>
      <c r="B370" s="20" t="s">
        <v>828</v>
      </c>
      <c r="C370" s="20" t="s">
        <v>712</v>
      </c>
      <c r="D370" s="21" t="s">
        <v>829</v>
      </c>
      <c r="E370" s="35">
        <f>IF(ISNUMBER(SEARCH("_25",D370)), 1, 0)</f>
        <v>0</v>
      </c>
      <c r="F370" s="22" t="s">
        <v>714</v>
      </c>
      <c r="G370" s="22" t="s">
        <v>830</v>
      </c>
      <c r="H370" s="22">
        <v>1960</v>
      </c>
      <c r="I370" s="22" t="s">
        <v>722</v>
      </c>
      <c r="J370" s="22" t="s">
        <v>716</v>
      </c>
      <c r="K370" s="22" t="s">
        <v>2695</v>
      </c>
      <c r="L370" s="22" t="s">
        <v>831</v>
      </c>
      <c r="M370" s="22" t="s">
        <v>832</v>
      </c>
      <c r="O370" s="22" t="s">
        <v>52</v>
      </c>
      <c r="P370" s="22" t="s">
        <v>52</v>
      </c>
      <c r="Q370" s="22" t="s">
        <v>2111</v>
      </c>
      <c r="R370" s="22" t="s">
        <v>2112</v>
      </c>
      <c r="S370" s="22">
        <v>4674</v>
      </c>
      <c r="T370" s="22" t="s">
        <v>55</v>
      </c>
      <c r="U370" s="22" t="s">
        <v>56</v>
      </c>
      <c r="V370" s="22" t="s">
        <v>2581</v>
      </c>
      <c r="W370" s="22" t="s">
        <v>2113</v>
      </c>
      <c r="Y370" s="22" t="s">
        <v>57</v>
      </c>
      <c r="Z370" s="22" t="s">
        <v>58</v>
      </c>
      <c r="AA370" s="22" t="s">
        <v>2060</v>
      </c>
      <c r="AB370" s="22" t="s">
        <v>2357</v>
      </c>
      <c r="AG370" s="22" t="s">
        <v>2584</v>
      </c>
      <c r="AI370" s="23" t="s">
        <v>60</v>
      </c>
      <c r="AJ370" s="23" t="s">
        <v>60</v>
      </c>
      <c r="AU370" s="24" t="str">
        <f>VLOOKUP(J370,COD!$B$4:$D$22,3,FALSE())</f>
        <v>003</v>
      </c>
      <c r="AV370" s="25" t="str">
        <f>VLOOKUP(Y370,COD!$B$42:$D$53,3,FALSE())</f>
        <v>006</v>
      </c>
      <c r="AW370" s="25" t="str">
        <f>VLOOKUP(Z370,COD!$B$26:$D$38,3,FALSE())</f>
        <v>012</v>
      </c>
      <c r="AX370" s="25" t="str">
        <f>VLOOKUP(AA370,COD!$B$57:$D$64,3,FALSE())</f>
        <v>001</v>
      </c>
      <c r="AY370" s="25" t="str">
        <f>VLOOKUP(AI370,COD!$B$69:$D$97,3,FALSE())</f>
        <v>004</v>
      </c>
      <c r="AZ370" s="25" t="str">
        <f>VLOOKUP(AJ370,COD!$B$69:$D$97,3,FALSE())</f>
        <v>004</v>
      </c>
    </row>
    <row r="371" spans="1:52" x14ac:dyDescent="0.25">
      <c r="A371" s="27">
        <v>431</v>
      </c>
      <c r="B371" s="20" t="s">
        <v>1894</v>
      </c>
      <c r="C371" s="20" t="s">
        <v>1866</v>
      </c>
      <c r="D371" s="21" t="s">
        <v>1895</v>
      </c>
      <c r="E371" s="35">
        <f>IF(ISNUMBER(SEARCH("_25",D371)), 1, 0)</f>
        <v>0</v>
      </c>
      <c r="F371" s="22" t="s">
        <v>1868</v>
      </c>
      <c r="G371" s="22" t="s">
        <v>1896</v>
      </c>
      <c r="H371" s="22">
        <v>1958</v>
      </c>
      <c r="I371" s="22" t="s">
        <v>722</v>
      </c>
      <c r="J371" s="22" t="s">
        <v>347</v>
      </c>
      <c r="K371" s="22" t="s">
        <v>2776</v>
      </c>
      <c r="L371" s="22" t="s">
        <v>1897</v>
      </c>
      <c r="M371" s="22" t="s">
        <v>1896</v>
      </c>
      <c r="O371" s="22" t="s">
        <v>52</v>
      </c>
      <c r="P371" s="22" t="s">
        <v>52</v>
      </c>
      <c r="Q371" s="22" t="s">
        <v>2111</v>
      </c>
      <c r="R371" s="22" t="s">
        <v>2112</v>
      </c>
      <c r="S371" s="22">
        <v>4674</v>
      </c>
      <c r="T371" s="22" t="s">
        <v>55</v>
      </c>
      <c r="U371" s="22" t="s">
        <v>56</v>
      </c>
      <c r="V371" s="22" t="s">
        <v>2581</v>
      </c>
      <c r="W371" s="22" t="s">
        <v>2113</v>
      </c>
      <c r="Y371" s="22" t="s">
        <v>57</v>
      </c>
      <c r="Z371" s="22" t="s">
        <v>58</v>
      </c>
      <c r="AA371" s="22" t="s">
        <v>2060</v>
      </c>
      <c r="AB371" s="22" t="s">
        <v>2571</v>
      </c>
      <c r="AG371" s="22" t="s">
        <v>2584</v>
      </c>
      <c r="AI371" s="23" t="s">
        <v>60</v>
      </c>
      <c r="AJ371" s="23" t="s">
        <v>60</v>
      </c>
      <c r="AU371" s="24" t="str">
        <f>VLOOKUP(J371,COD!$B$4:$D$22,3,FALSE())</f>
        <v>015</v>
      </c>
      <c r="AW371" s="25" t="str">
        <f>VLOOKUP(Z371,COD!$B$26:$D$38,3,FALSE())</f>
        <v>012</v>
      </c>
      <c r="AX371" s="25" t="str">
        <f>VLOOKUP(AA371,COD!$B$57:$D$64,3,FALSE())</f>
        <v>001</v>
      </c>
      <c r="AY371" s="25"/>
      <c r="AZ371" s="25"/>
    </row>
    <row r="372" spans="1:52" x14ac:dyDescent="0.25">
      <c r="A372" s="27">
        <v>433</v>
      </c>
      <c r="B372" s="20" t="s">
        <v>1903</v>
      </c>
      <c r="C372" s="20" t="s">
        <v>1866</v>
      </c>
      <c r="D372" s="21" t="s">
        <v>1904</v>
      </c>
      <c r="E372" s="35">
        <f>IF(ISNUMBER(SEARCH("_25",D372)), 1, 0)</f>
        <v>0</v>
      </c>
      <c r="F372" s="22" t="s">
        <v>1868</v>
      </c>
      <c r="G372" s="22" t="s">
        <v>1905</v>
      </c>
      <c r="H372" s="22">
        <v>2001</v>
      </c>
      <c r="I372" s="22" t="s">
        <v>722</v>
      </c>
      <c r="J372" s="22" t="s">
        <v>347</v>
      </c>
      <c r="K372" s="22" t="s">
        <v>2777</v>
      </c>
      <c r="L372" s="22" t="s">
        <v>1897</v>
      </c>
      <c r="M372" s="22" t="s">
        <v>1905</v>
      </c>
      <c r="O372" s="22" t="s">
        <v>52</v>
      </c>
      <c r="P372" s="22" t="s">
        <v>52</v>
      </c>
      <c r="Q372" s="22" t="s">
        <v>2111</v>
      </c>
      <c r="R372" s="22" t="s">
        <v>2112</v>
      </c>
      <c r="S372" s="22">
        <v>4674</v>
      </c>
      <c r="T372" s="22" t="s">
        <v>55</v>
      </c>
      <c r="U372" s="22" t="s">
        <v>56</v>
      </c>
      <c r="V372" s="22" t="s">
        <v>2581</v>
      </c>
      <c r="W372" s="22" t="s">
        <v>2113</v>
      </c>
      <c r="Y372" s="22" t="s">
        <v>57</v>
      </c>
      <c r="Z372" s="22" t="s">
        <v>58</v>
      </c>
      <c r="AA372" s="22" t="s">
        <v>2060</v>
      </c>
      <c r="AB372" s="22" t="s">
        <v>2573</v>
      </c>
      <c r="AG372" s="22" t="s">
        <v>2584</v>
      </c>
      <c r="AI372" s="23" t="s">
        <v>60</v>
      </c>
      <c r="AJ372" s="23" t="s">
        <v>60</v>
      </c>
      <c r="AU372" s="24" t="str">
        <f>VLOOKUP(J372,COD!$B$4:$D$22,3,FALSE())</f>
        <v>015</v>
      </c>
      <c r="AW372" s="25" t="str">
        <f>VLOOKUP(Z372,COD!$B$26:$D$38,3,FALSE())</f>
        <v>012</v>
      </c>
      <c r="AX372" s="25" t="str">
        <f>VLOOKUP(AA372,COD!$B$57:$D$64,3,FALSE())</f>
        <v>001</v>
      </c>
      <c r="AY372" s="25"/>
      <c r="AZ372" s="25"/>
    </row>
    <row r="373" spans="1:52" x14ac:dyDescent="0.25">
      <c r="A373" s="27">
        <v>203</v>
      </c>
      <c r="B373" s="20" t="s">
        <v>943</v>
      </c>
      <c r="C373" s="20" t="s">
        <v>838</v>
      </c>
      <c r="D373" s="21" t="s">
        <v>944</v>
      </c>
      <c r="E373" s="35">
        <f>IF(ISNUMBER(SEARCH("_25",D373)), 1, 0)</f>
        <v>0</v>
      </c>
      <c r="F373" s="22" t="s">
        <v>840</v>
      </c>
      <c r="G373" s="22" t="s">
        <v>945</v>
      </c>
      <c r="H373" s="22">
        <v>2021</v>
      </c>
      <c r="I373" s="22" t="s">
        <v>946</v>
      </c>
      <c r="J373" s="22" t="s">
        <v>842</v>
      </c>
      <c r="K373" s="22" t="s">
        <v>2701</v>
      </c>
      <c r="L373" s="22" t="s">
        <v>947</v>
      </c>
      <c r="M373" s="22" t="s">
        <v>948</v>
      </c>
      <c r="O373" s="22" t="s">
        <v>52</v>
      </c>
      <c r="P373" s="22" t="s">
        <v>52</v>
      </c>
      <c r="Q373" s="22" t="s">
        <v>2111</v>
      </c>
      <c r="R373" s="22" t="s">
        <v>2112</v>
      </c>
      <c r="S373" s="22">
        <v>4674</v>
      </c>
      <c r="T373" s="22" t="s">
        <v>55</v>
      </c>
      <c r="U373" s="22" t="s">
        <v>56</v>
      </c>
      <c r="V373" s="22" t="s">
        <v>2581</v>
      </c>
      <c r="W373" s="22" t="s">
        <v>2113</v>
      </c>
      <c r="Y373" s="22" t="s">
        <v>57</v>
      </c>
      <c r="Z373" s="22" t="s">
        <v>58</v>
      </c>
      <c r="AA373" s="22" t="s">
        <v>2060</v>
      </c>
      <c r="AB373" s="22" t="s">
        <v>2375</v>
      </c>
      <c r="AG373" s="22" t="s">
        <v>2584</v>
      </c>
      <c r="AI373" s="23" t="s">
        <v>60</v>
      </c>
      <c r="AJ373" s="23" t="s">
        <v>60</v>
      </c>
      <c r="AU373" s="24" t="str">
        <f>VLOOKUP(J373,COD!$B$4:$D$22,3,FALSE())</f>
        <v>013</v>
      </c>
      <c r="AV373" s="25" t="str">
        <f>VLOOKUP(Y373,COD!$B$42:$D$53,3,FALSE())</f>
        <v>006</v>
      </c>
      <c r="AW373" s="25" t="str">
        <f>VLOOKUP(Z373,COD!$B$26:$D$38,3,FALSE())</f>
        <v>012</v>
      </c>
      <c r="AX373" s="25" t="str">
        <f>VLOOKUP(AA373,COD!$B$57:$D$64,3,FALSE())</f>
        <v>001</v>
      </c>
      <c r="AY373" s="25" t="str">
        <f>VLOOKUP(AI373,COD!$B$69:$D$97,3,FALSE())</f>
        <v>004</v>
      </c>
      <c r="AZ373" s="25" t="str">
        <f>VLOOKUP(AJ373,COD!$B$69:$D$97,3,FALSE())</f>
        <v>004</v>
      </c>
    </row>
    <row r="374" spans="1:52" x14ac:dyDescent="0.25">
      <c r="A374" s="27">
        <v>15</v>
      </c>
      <c r="B374" s="20" t="s">
        <v>120</v>
      </c>
      <c r="C374" s="20" t="s">
        <v>62</v>
      </c>
      <c r="D374" s="21" t="s">
        <v>121</v>
      </c>
      <c r="E374" s="35">
        <f>IF(ISNUMBER(SEARCH("_25",D374)), 1, 0)</f>
        <v>0</v>
      </c>
      <c r="F374" s="22" t="s">
        <v>64</v>
      </c>
      <c r="G374" s="22" t="s">
        <v>122</v>
      </c>
      <c r="H374" s="22">
        <v>2016</v>
      </c>
      <c r="I374" s="22" t="s">
        <v>123</v>
      </c>
      <c r="J374" s="22" t="s">
        <v>67</v>
      </c>
      <c r="K374" s="22" t="s">
        <v>2592</v>
      </c>
      <c r="L374" s="22" t="s">
        <v>124</v>
      </c>
      <c r="M374" s="22" t="s">
        <v>125</v>
      </c>
      <c r="O374" s="22" t="s">
        <v>52</v>
      </c>
      <c r="P374" s="22" t="s">
        <v>52</v>
      </c>
      <c r="Q374" s="22" t="s">
        <v>2111</v>
      </c>
      <c r="R374" s="22" t="s">
        <v>2112</v>
      </c>
      <c r="S374" s="22">
        <v>4674</v>
      </c>
      <c r="T374" s="22" t="s">
        <v>55</v>
      </c>
      <c r="U374" s="22" t="s">
        <v>56</v>
      </c>
      <c r="V374" s="22" t="s">
        <v>2581</v>
      </c>
      <c r="W374" s="22" t="s">
        <v>2113</v>
      </c>
      <c r="Y374" s="22" t="s">
        <v>57</v>
      </c>
      <c r="Z374" s="22" t="s">
        <v>58</v>
      </c>
      <c r="AA374" s="22" t="s">
        <v>2060</v>
      </c>
      <c r="AB374" s="22" t="s">
        <v>2230</v>
      </c>
      <c r="AG374" s="22" t="s">
        <v>2117</v>
      </c>
      <c r="AI374" s="23" t="s">
        <v>60</v>
      </c>
      <c r="AJ374" s="23" t="s">
        <v>60</v>
      </c>
      <c r="AU374" s="24" t="str">
        <f>VLOOKUP(J374,COD!$B$4:$D$22,3,FALSE())</f>
        <v>016</v>
      </c>
      <c r="AV374" s="25" t="str">
        <f>VLOOKUP(Y374,COD!$B$42:$D$53,3,FALSE())</f>
        <v>006</v>
      </c>
      <c r="AW374" s="25" t="str">
        <f>VLOOKUP(Z374,COD!$B$26:$D$38,3,FALSE())</f>
        <v>012</v>
      </c>
      <c r="AX374" s="25" t="str">
        <f>VLOOKUP(AA374,COD!$B$57:$D$64,3,FALSE())</f>
        <v>001</v>
      </c>
      <c r="AY374" s="25" t="str">
        <f>VLOOKUP(AI374,COD!$B$69:$D$97,3,FALSE())</f>
        <v>004</v>
      </c>
      <c r="AZ374" s="25" t="str">
        <f>VLOOKUP(AJ374,COD!$B$69:$D$97,3,FALSE())</f>
        <v>004</v>
      </c>
    </row>
    <row r="375" spans="1:52" x14ac:dyDescent="0.25">
      <c r="A375" s="27">
        <v>322</v>
      </c>
      <c r="B375" s="20" t="s">
        <v>1433</v>
      </c>
      <c r="C375" s="20" t="s">
        <v>1348</v>
      </c>
      <c r="D375" s="21" t="s">
        <v>1434</v>
      </c>
      <c r="E375" s="35">
        <f>IF(ISNUMBER(SEARCH("_25",D375)), 1, 0)</f>
        <v>0</v>
      </c>
      <c r="F375" s="22" t="s">
        <v>1350</v>
      </c>
      <c r="G375" s="22" t="s">
        <v>1435</v>
      </c>
      <c r="H375" s="22">
        <v>2012</v>
      </c>
      <c r="I375" s="22" t="s">
        <v>1436</v>
      </c>
      <c r="J375" s="22" t="s">
        <v>503</v>
      </c>
      <c r="K375" s="22" t="s">
        <v>2736</v>
      </c>
      <c r="L375" s="22" t="s">
        <v>1437</v>
      </c>
      <c r="M375" s="22" t="s">
        <v>1438</v>
      </c>
      <c r="O375" s="22" t="s">
        <v>52</v>
      </c>
      <c r="P375" s="22" t="s">
        <v>52</v>
      </c>
      <c r="Q375" s="22" t="s">
        <v>2111</v>
      </c>
      <c r="R375" s="22" t="s">
        <v>2112</v>
      </c>
      <c r="S375" s="22">
        <v>4674</v>
      </c>
      <c r="T375" s="22" t="s">
        <v>55</v>
      </c>
      <c r="U375" s="22" t="s">
        <v>56</v>
      </c>
      <c r="V375" s="22" t="s">
        <v>2581</v>
      </c>
      <c r="W375" s="22" t="s">
        <v>2113</v>
      </c>
      <c r="Y375" s="22" t="s">
        <v>57</v>
      </c>
      <c r="Z375" s="22" t="s">
        <v>58</v>
      </c>
      <c r="AA375" s="22" t="s">
        <v>2060</v>
      </c>
      <c r="AB375" s="22" t="s">
        <v>2485</v>
      </c>
      <c r="AG375" s="22" t="s">
        <v>2582</v>
      </c>
      <c r="AI375" s="23" t="s">
        <v>60</v>
      </c>
      <c r="AJ375" s="23" t="s">
        <v>60</v>
      </c>
      <c r="AU375" s="24" t="str">
        <f>VLOOKUP(J375,COD!$B$4:$D$22,3,FALSE())</f>
        <v>008</v>
      </c>
      <c r="AV375" s="25" t="str">
        <f>VLOOKUP(Y375,COD!$B$42:$D$53,3,FALSE())</f>
        <v>006</v>
      </c>
      <c r="AW375" s="25" t="str">
        <f>VLOOKUP(Z375,COD!$B$26:$D$38,3,FALSE())</f>
        <v>012</v>
      </c>
      <c r="AX375" s="25" t="str">
        <f>VLOOKUP(AA375,COD!$B$57:$D$64,3,FALSE())</f>
        <v>001</v>
      </c>
      <c r="AY375" s="25" t="str">
        <f>VLOOKUP(AI375,COD!$B$69:$D$97,3,FALSE())</f>
        <v>004</v>
      </c>
      <c r="AZ375" s="25" t="str">
        <f>VLOOKUP(AJ375,COD!$B$69:$D$97,3,FALSE())</f>
        <v>004</v>
      </c>
    </row>
    <row r="376" spans="1:52" x14ac:dyDescent="0.25">
      <c r="A376" s="27">
        <v>65</v>
      </c>
      <c r="B376" s="20" t="s">
        <v>365</v>
      </c>
      <c r="C376" s="20" t="s">
        <v>355</v>
      </c>
      <c r="D376" s="21" t="s">
        <v>366</v>
      </c>
      <c r="E376" s="35">
        <f>IF(ISNUMBER(SEARCH("_25",D376)), 1, 0)</f>
        <v>0</v>
      </c>
      <c r="F376" s="22" t="s">
        <v>357</v>
      </c>
      <c r="G376" s="22" t="s">
        <v>367</v>
      </c>
      <c r="H376" s="22">
        <v>2022</v>
      </c>
      <c r="I376" s="22" t="s">
        <v>368</v>
      </c>
      <c r="J376" s="22" t="s">
        <v>67</v>
      </c>
      <c r="K376" s="22" t="s">
        <v>2628</v>
      </c>
      <c r="L376" s="22" t="s">
        <v>369</v>
      </c>
      <c r="M376" s="22" t="s">
        <v>370</v>
      </c>
      <c r="O376" s="22" t="s">
        <v>52</v>
      </c>
      <c r="P376" s="22" t="s">
        <v>52</v>
      </c>
      <c r="Q376" s="22" t="s">
        <v>2111</v>
      </c>
      <c r="R376" s="22" t="s">
        <v>2112</v>
      </c>
      <c r="S376" s="22">
        <v>4674</v>
      </c>
      <c r="T376" s="22" t="s">
        <v>55</v>
      </c>
      <c r="U376" s="22" t="s">
        <v>56</v>
      </c>
      <c r="V376" s="22" t="s">
        <v>2581</v>
      </c>
      <c r="W376" s="22" t="s">
        <v>2113</v>
      </c>
      <c r="Y376" s="22" t="s">
        <v>57</v>
      </c>
      <c r="Z376" s="22" t="s">
        <v>58</v>
      </c>
      <c r="AA376" s="22" t="s">
        <v>2060</v>
      </c>
      <c r="AB376" s="22" t="s">
        <v>2267</v>
      </c>
      <c r="AG376" s="22" t="s">
        <v>2117</v>
      </c>
      <c r="AI376" s="23" t="s">
        <v>60</v>
      </c>
      <c r="AJ376" s="23" t="s">
        <v>60</v>
      </c>
      <c r="AU376" s="24" t="str">
        <f>VLOOKUP(J376,COD!$B$4:$D$22,3,FALSE())</f>
        <v>016</v>
      </c>
      <c r="AV376" s="25" t="str">
        <f>VLOOKUP(Y376,COD!$B$42:$D$53,3,FALSE())</f>
        <v>006</v>
      </c>
      <c r="AW376" s="25" t="str">
        <f>VLOOKUP(Z376,COD!$B$26:$D$38,3,FALSE())</f>
        <v>012</v>
      </c>
      <c r="AX376" s="25" t="str">
        <f>VLOOKUP(AA376,COD!$B$57:$D$64,3,FALSE())</f>
        <v>001</v>
      </c>
      <c r="AY376" s="25" t="str">
        <f>VLOOKUP(AI376,COD!$B$69:$D$97,3,FALSE())</f>
        <v>004</v>
      </c>
      <c r="AZ376" s="25" t="str">
        <f>VLOOKUP(AJ376,COD!$B$69:$D$97,3,FALSE())</f>
        <v>004</v>
      </c>
    </row>
    <row r="377" spans="1:52" x14ac:dyDescent="0.25">
      <c r="A377" s="27">
        <v>67</v>
      </c>
      <c r="B377" s="20" t="s">
        <v>371</v>
      </c>
      <c r="C377" s="20" t="s">
        <v>355</v>
      </c>
      <c r="D377" s="21" t="s">
        <v>372</v>
      </c>
      <c r="E377" s="35">
        <f>IF(ISNUMBER(SEARCH("_25",D377)), 1, 0)</f>
        <v>0</v>
      </c>
      <c r="F377" s="22" t="s">
        <v>357</v>
      </c>
      <c r="G377" s="22" t="s">
        <v>373</v>
      </c>
      <c r="H377" s="22">
        <v>2022</v>
      </c>
      <c r="I377" s="22" t="s">
        <v>368</v>
      </c>
      <c r="J377" s="22" t="s">
        <v>67</v>
      </c>
      <c r="K377" s="22" t="s">
        <v>2630</v>
      </c>
      <c r="L377" s="22" t="s">
        <v>374</v>
      </c>
      <c r="M377" s="22" t="s">
        <v>375</v>
      </c>
      <c r="O377" s="22" t="s">
        <v>52</v>
      </c>
      <c r="P377" s="22" t="s">
        <v>52</v>
      </c>
      <c r="Q377" s="22" t="s">
        <v>2111</v>
      </c>
      <c r="R377" s="22" t="s">
        <v>2112</v>
      </c>
      <c r="S377" s="22">
        <v>4674</v>
      </c>
      <c r="T377" s="22" t="s">
        <v>55</v>
      </c>
      <c r="U377" s="22" t="s">
        <v>56</v>
      </c>
      <c r="V377" s="22" t="s">
        <v>2581</v>
      </c>
      <c r="W377" s="22" t="s">
        <v>2113</v>
      </c>
      <c r="Y377" s="22" t="s">
        <v>57</v>
      </c>
      <c r="Z377" s="22" t="s">
        <v>58</v>
      </c>
      <c r="AA377" s="22" t="s">
        <v>2060</v>
      </c>
      <c r="AB377" s="22" t="s">
        <v>2268</v>
      </c>
      <c r="AG377" s="22" t="s">
        <v>2117</v>
      </c>
      <c r="AI377" s="23" t="s">
        <v>60</v>
      </c>
      <c r="AJ377" s="23" t="s">
        <v>60</v>
      </c>
      <c r="AU377" s="24" t="str">
        <f>VLOOKUP(J377,COD!$B$4:$D$22,3,FALSE())</f>
        <v>016</v>
      </c>
      <c r="AV377" s="25" t="str">
        <f>VLOOKUP(Y377,COD!$B$42:$D$53,3,FALSE())</f>
        <v>006</v>
      </c>
      <c r="AW377" s="25" t="str">
        <f>VLOOKUP(Z377,COD!$B$26:$D$38,3,FALSE())</f>
        <v>012</v>
      </c>
      <c r="AX377" s="25" t="str">
        <f>VLOOKUP(AA377,COD!$B$57:$D$64,3,FALSE())</f>
        <v>001</v>
      </c>
      <c r="AY377" s="25" t="str">
        <f>VLOOKUP(AI377,COD!$B$69:$D$97,3,FALSE())</f>
        <v>004</v>
      </c>
      <c r="AZ377" s="25" t="str">
        <f>VLOOKUP(AJ377,COD!$B$69:$D$97,3,FALSE())</f>
        <v>004</v>
      </c>
    </row>
    <row r="378" spans="1:52" x14ac:dyDescent="0.25">
      <c r="A378" s="27">
        <v>64</v>
      </c>
      <c r="B378" s="20" t="s">
        <v>354</v>
      </c>
      <c r="C378" s="20" t="s">
        <v>355</v>
      </c>
      <c r="D378" s="21" t="s">
        <v>356</v>
      </c>
      <c r="E378" s="35">
        <f>IF(ISNUMBER(SEARCH("_25",D378)), 1, 0)</f>
        <v>0</v>
      </c>
      <c r="F378" s="22" t="s">
        <v>357</v>
      </c>
      <c r="G378" s="22" t="s">
        <v>358</v>
      </c>
      <c r="H378" s="22">
        <v>2022</v>
      </c>
      <c r="I378" s="22" t="s">
        <v>359</v>
      </c>
      <c r="J378" s="22" t="s">
        <v>67</v>
      </c>
      <c r="K378" s="22" t="s">
        <v>2627</v>
      </c>
      <c r="L378" s="22" t="s">
        <v>360</v>
      </c>
      <c r="M378" s="22" t="s">
        <v>361</v>
      </c>
      <c r="O378" s="22" t="s">
        <v>52</v>
      </c>
      <c r="P378" s="22" t="s">
        <v>52</v>
      </c>
      <c r="Q378" s="22" t="s">
        <v>2111</v>
      </c>
      <c r="R378" s="22" t="s">
        <v>2112</v>
      </c>
      <c r="S378" s="22">
        <v>4674</v>
      </c>
      <c r="T378" s="22" t="s">
        <v>55</v>
      </c>
      <c r="U378" s="22" t="s">
        <v>56</v>
      </c>
      <c r="V378" s="22" t="s">
        <v>2581</v>
      </c>
      <c r="W378" s="22" t="s">
        <v>2113</v>
      </c>
      <c r="Y378" s="22" t="s">
        <v>57</v>
      </c>
      <c r="Z378" s="22" t="s">
        <v>58</v>
      </c>
      <c r="AA378" s="22" t="s">
        <v>2060</v>
      </c>
      <c r="AB378" s="22" t="s">
        <v>2266</v>
      </c>
      <c r="AG378" s="22" t="s">
        <v>2117</v>
      </c>
      <c r="AI378" s="23" t="s">
        <v>60</v>
      </c>
      <c r="AJ378" s="23" t="s">
        <v>60</v>
      </c>
      <c r="AU378" s="24" t="str">
        <f>VLOOKUP(J378,COD!$B$4:$D$22,3,FALSE())</f>
        <v>016</v>
      </c>
      <c r="AV378" s="25" t="str">
        <f>VLOOKUP(Y378,COD!$B$42:$D$53,3,FALSE())</f>
        <v>006</v>
      </c>
      <c r="AW378" s="25" t="str">
        <f>VLOOKUP(Z378,COD!$B$26:$D$38,3,FALSE())</f>
        <v>012</v>
      </c>
      <c r="AX378" s="25" t="str">
        <f>VLOOKUP(AA378,COD!$B$57:$D$64,3,FALSE())</f>
        <v>001</v>
      </c>
      <c r="AY378" s="25" t="str">
        <f>VLOOKUP(AI378,COD!$B$69:$D$97,3,FALSE())</f>
        <v>004</v>
      </c>
      <c r="AZ378" s="25" t="str">
        <f>VLOOKUP(AJ378,COD!$B$69:$D$97,3,FALSE())</f>
        <v>004</v>
      </c>
    </row>
    <row r="379" spans="1:52" x14ac:dyDescent="0.25">
      <c r="A379" s="27">
        <v>216</v>
      </c>
      <c r="B379" s="20" t="s">
        <v>995</v>
      </c>
      <c r="C379" s="20" t="s">
        <v>968</v>
      </c>
      <c r="D379" s="21" t="s">
        <v>996</v>
      </c>
      <c r="E379" s="35">
        <f>IF(ISNUMBER(SEARCH("_25",D379)), 1, 0)</f>
        <v>0</v>
      </c>
      <c r="F379" s="22" t="s">
        <v>970</v>
      </c>
      <c r="G379" s="22" t="s">
        <v>997</v>
      </c>
      <c r="H379" s="22">
        <v>2015</v>
      </c>
      <c r="I379" s="22" t="s">
        <v>998</v>
      </c>
      <c r="J379" s="22" t="s">
        <v>972</v>
      </c>
      <c r="K379" s="22" t="s">
        <v>2713</v>
      </c>
      <c r="L379" s="22" t="s">
        <v>999</v>
      </c>
      <c r="M379" s="22" t="s">
        <v>1000</v>
      </c>
      <c r="O379" s="22" t="s">
        <v>52</v>
      </c>
      <c r="P379" s="22" t="s">
        <v>52</v>
      </c>
      <c r="Q379" s="22" t="s">
        <v>2111</v>
      </c>
      <c r="R379" s="22" t="s">
        <v>2112</v>
      </c>
      <c r="S379" s="22">
        <v>4674</v>
      </c>
      <c r="T379" s="22" t="s">
        <v>55</v>
      </c>
      <c r="U379" s="22" t="s">
        <v>56</v>
      </c>
      <c r="V379" s="22" t="s">
        <v>2581</v>
      </c>
      <c r="W379" s="22" t="s">
        <v>2113</v>
      </c>
      <c r="Y379" s="22" t="s">
        <v>57</v>
      </c>
      <c r="Z379" s="22" t="s">
        <v>58</v>
      </c>
      <c r="AA379" s="22" t="s">
        <v>2060</v>
      </c>
      <c r="AB379" s="22" t="s">
        <v>2385</v>
      </c>
      <c r="AG379" s="22" t="s">
        <v>2586</v>
      </c>
      <c r="AI379" s="23" t="s">
        <v>60</v>
      </c>
      <c r="AJ379" s="23" t="s">
        <v>60</v>
      </c>
      <c r="AU379" s="24" t="str">
        <f>VLOOKUP(J379,COD!$B$4:$D$22,3,FALSE())</f>
        <v>004</v>
      </c>
      <c r="AV379" s="25" t="str">
        <f>VLOOKUP(Y379,COD!$B$42:$D$53,3,FALSE())</f>
        <v>006</v>
      </c>
      <c r="AW379" s="25" t="str">
        <f>VLOOKUP(Z379,COD!$B$26:$D$38,3,FALSE())</f>
        <v>012</v>
      </c>
      <c r="AX379" s="25" t="str">
        <f>VLOOKUP(AA379,COD!$B$57:$D$64,3,FALSE())</f>
        <v>001</v>
      </c>
      <c r="AY379" s="25" t="str">
        <f>VLOOKUP(AI379,COD!$B$69:$D$97,3,FALSE())</f>
        <v>004</v>
      </c>
      <c r="AZ379" s="25" t="str">
        <f>VLOOKUP(AJ379,COD!$B$69:$D$97,3,FALSE())</f>
        <v>004</v>
      </c>
    </row>
    <row r="380" spans="1:52" x14ac:dyDescent="0.25">
      <c r="A380" s="27">
        <v>217</v>
      </c>
      <c r="B380" s="20" t="s">
        <v>1001</v>
      </c>
      <c r="C380" s="20" t="s">
        <v>968</v>
      </c>
      <c r="D380" s="21" t="s">
        <v>1002</v>
      </c>
      <c r="E380" s="35">
        <f>IF(ISNUMBER(SEARCH("_25",D380)), 1, 0)</f>
        <v>0</v>
      </c>
      <c r="F380" s="22" t="s">
        <v>970</v>
      </c>
      <c r="G380" s="22" t="s">
        <v>1003</v>
      </c>
      <c r="H380" s="22">
        <v>2015</v>
      </c>
      <c r="I380" s="22" t="s">
        <v>998</v>
      </c>
      <c r="J380" s="22" t="s">
        <v>972</v>
      </c>
      <c r="K380" s="22" t="s">
        <v>2713</v>
      </c>
      <c r="L380" s="22" t="s">
        <v>999</v>
      </c>
      <c r="M380" s="22" t="s">
        <v>1004</v>
      </c>
      <c r="O380" s="22" t="s">
        <v>52</v>
      </c>
      <c r="P380" s="22" t="s">
        <v>52</v>
      </c>
      <c r="Q380" s="22" t="s">
        <v>2111</v>
      </c>
      <c r="R380" s="22" t="s">
        <v>2112</v>
      </c>
      <c r="S380" s="22">
        <v>4674</v>
      </c>
      <c r="T380" s="22" t="s">
        <v>55</v>
      </c>
      <c r="U380" s="22" t="s">
        <v>56</v>
      </c>
      <c r="V380" s="22" t="s">
        <v>2581</v>
      </c>
      <c r="W380" s="22" t="s">
        <v>2113</v>
      </c>
      <c r="Y380" s="22" t="s">
        <v>57</v>
      </c>
      <c r="Z380" s="22" t="s">
        <v>58</v>
      </c>
      <c r="AA380" s="22" t="s">
        <v>2060</v>
      </c>
      <c r="AB380" s="22" t="s">
        <v>2386</v>
      </c>
      <c r="AG380" s="22" t="s">
        <v>2585</v>
      </c>
      <c r="AI380" s="23" t="s">
        <v>60</v>
      </c>
      <c r="AJ380" s="23" t="s">
        <v>60</v>
      </c>
      <c r="AU380" s="24" t="str">
        <f>VLOOKUP(J380,COD!$B$4:$D$22,3,FALSE())</f>
        <v>004</v>
      </c>
      <c r="AV380" s="25" t="str">
        <f>VLOOKUP(Y380,COD!$B$42:$D$53,3,FALSE())</f>
        <v>006</v>
      </c>
      <c r="AW380" s="25" t="str">
        <f>VLOOKUP(Z380,COD!$B$26:$D$38,3,FALSE())</f>
        <v>012</v>
      </c>
      <c r="AX380" s="25" t="str">
        <f>VLOOKUP(AA380,COD!$B$57:$D$64,3,FALSE())</f>
        <v>001</v>
      </c>
      <c r="AY380" s="25" t="str">
        <f>VLOOKUP(AI380,COD!$B$69:$D$97,3,FALSE())</f>
        <v>004</v>
      </c>
      <c r="AZ380" s="25" t="str">
        <f>VLOOKUP(AJ380,COD!$B$69:$D$97,3,FALSE())</f>
        <v>004</v>
      </c>
    </row>
    <row r="381" spans="1:52" x14ac:dyDescent="0.25">
      <c r="A381" s="27">
        <v>218</v>
      </c>
      <c r="B381" s="20" t="s">
        <v>1005</v>
      </c>
      <c r="C381" s="20" t="s">
        <v>968</v>
      </c>
      <c r="D381" s="21" t="s">
        <v>1006</v>
      </c>
      <c r="E381" s="35">
        <f>IF(ISNUMBER(SEARCH("_25",D381)), 1, 0)</f>
        <v>0</v>
      </c>
      <c r="F381" s="22" t="s">
        <v>970</v>
      </c>
      <c r="G381" s="22" t="s">
        <v>1007</v>
      </c>
      <c r="H381" s="22">
        <v>2015</v>
      </c>
      <c r="I381" s="22" t="s">
        <v>998</v>
      </c>
      <c r="J381" s="22" t="s">
        <v>972</v>
      </c>
      <c r="K381" s="22" t="s">
        <v>2714</v>
      </c>
      <c r="L381" s="22" t="s">
        <v>999</v>
      </c>
      <c r="M381" s="22" t="s">
        <v>1008</v>
      </c>
      <c r="O381" s="22" t="s">
        <v>52</v>
      </c>
      <c r="P381" s="22" t="s">
        <v>52</v>
      </c>
      <c r="Q381" s="22" t="s">
        <v>2111</v>
      </c>
      <c r="R381" s="22" t="s">
        <v>2112</v>
      </c>
      <c r="S381" s="22">
        <v>4674</v>
      </c>
      <c r="T381" s="22" t="s">
        <v>55</v>
      </c>
      <c r="U381" s="22" t="s">
        <v>56</v>
      </c>
      <c r="V381" s="22" t="s">
        <v>2581</v>
      </c>
      <c r="W381" s="22" t="s">
        <v>2113</v>
      </c>
      <c r="Y381" s="22" t="s">
        <v>57</v>
      </c>
      <c r="Z381" s="22" t="s">
        <v>58</v>
      </c>
      <c r="AA381" s="22" t="s">
        <v>2060</v>
      </c>
      <c r="AB381" s="22" t="s">
        <v>2387</v>
      </c>
      <c r="AG381" s="22" t="s">
        <v>2585</v>
      </c>
      <c r="AI381" s="23" t="s">
        <v>60</v>
      </c>
      <c r="AJ381" s="23" t="s">
        <v>60</v>
      </c>
      <c r="AU381" s="24" t="str">
        <f>VLOOKUP(J381,COD!$B$4:$D$22,3,FALSE())</f>
        <v>004</v>
      </c>
      <c r="AV381" s="25" t="str">
        <f>VLOOKUP(Y381,COD!$B$42:$D$53,3,FALSE())</f>
        <v>006</v>
      </c>
      <c r="AW381" s="25" t="str">
        <f>VLOOKUP(Z381,COD!$B$26:$D$38,3,FALSE())</f>
        <v>012</v>
      </c>
      <c r="AX381" s="25" t="str">
        <f>VLOOKUP(AA381,COD!$B$57:$D$64,3,FALSE())</f>
        <v>001</v>
      </c>
      <c r="AY381" s="25" t="str">
        <f>VLOOKUP(AI381,COD!$B$69:$D$97,3,FALSE())</f>
        <v>004</v>
      </c>
      <c r="AZ381" s="25" t="str">
        <f>VLOOKUP(AJ381,COD!$B$69:$D$97,3,FALSE())</f>
        <v>004</v>
      </c>
    </row>
    <row r="382" spans="1:52" x14ac:dyDescent="0.25">
      <c r="A382" s="27">
        <v>219</v>
      </c>
      <c r="B382" s="20" t="s">
        <v>1009</v>
      </c>
      <c r="C382" s="20" t="s">
        <v>968</v>
      </c>
      <c r="D382" s="21" t="s">
        <v>1010</v>
      </c>
      <c r="E382" s="35">
        <f>IF(ISNUMBER(SEARCH("_25",D382)), 1, 0)</f>
        <v>0</v>
      </c>
      <c r="F382" s="22" t="s">
        <v>970</v>
      </c>
      <c r="G382" s="22" t="s">
        <v>1011</v>
      </c>
      <c r="H382" s="22">
        <v>2015</v>
      </c>
      <c r="I382" s="22" t="s">
        <v>998</v>
      </c>
      <c r="J382" s="22" t="s">
        <v>972</v>
      </c>
      <c r="K382" s="22" t="s">
        <v>2713</v>
      </c>
      <c r="L382" s="22" t="s">
        <v>999</v>
      </c>
      <c r="M382" s="22" t="s">
        <v>1012</v>
      </c>
      <c r="O382" s="22" t="s">
        <v>52</v>
      </c>
      <c r="P382" s="22" t="s">
        <v>52</v>
      </c>
      <c r="Q382" s="22" t="s">
        <v>2111</v>
      </c>
      <c r="R382" s="22" t="s">
        <v>2112</v>
      </c>
      <c r="S382" s="22">
        <v>4674</v>
      </c>
      <c r="T382" s="22" t="s">
        <v>55</v>
      </c>
      <c r="U382" s="22" t="s">
        <v>56</v>
      </c>
      <c r="V382" s="22" t="s">
        <v>2581</v>
      </c>
      <c r="W382" s="22" t="s">
        <v>2113</v>
      </c>
      <c r="Y382" s="22" t="s">
        <v>57</v>
      </c>
      <c r="Z382" s="22" t="s">
        <v>58</v>
      </c>
      <c r="AA382" s="22" t="s">
        <v>2060</v>
      </c>
      <c r="AB382" s="22" t="s">
        <v>2388</v>
      </c>
      <c r="AG382" s="22" t="s">
        <v>2586</v>
      </c>
      <c r="AI382" s="23" t="s">
        <v>60</v>
      </c>
      <c r="AJ382" s="23" t="s">
        <v>60</v>
      </c>
      <c r="AU382" s="24" t="str">
        <f>VLOOKUP(J382,COD!$B$4:$D$22,3,FALSE())</f>
        <v>004</v>
      </c>
      <c r="AV382" s="25" t="str">
        <f>VLOOKUP(Y382,COD!$B$42:$D$53,3,FALSE())</f>
        <v>006</v>
      </c>
      <c r="AW382" s="25" t="str">
        <f>VLOOKUP(Z382,COD!$B$26:$D$38,3,FALSE())</f>
        <v>012</v>
      </c>
      <c r="AX382" s="25" t="str">
        <f>VLOOKUP(AA382,COD!$B$57:$D$64,3,FALSE())</f>
        <v>001</v>
      </c>
      <c r="AY382" s="25" t="str">
        <f>VLOOKUP(AI382,COD!$B$69:$D$97,3,FALSE())</f>
        <v>004</v>
      </c>
      <c r="AZ382" s="25" t="str">
        <f>VLOOKUP(AJ382,COD!$B$69:$D$97,3,FALSE())</f>
        <v>004</v>
      </c>
    </row>
    <row r="383" spans="1:52" x14ac:dyDescent="0.25">
      <c r="A383" s="27">
        <v>220</v>
      </c>
      <c r="B383" s="20" t="s">
        <v>1013</v>
      </c>
      <c r="C383" s="20" t="s">
        <v>968</v>
      </c>
      <c r="D383" s="21" t="s">
        <v>1014</v>
      </c>
      <c r="E383" s="35">
        <f>IF(ISNUMBER(SEARCH("_25",D383)), 1, 0)</f>
        <v>0</v>
      </c>
      <c r="F383" s="22" t="s">
        <v>970</v>
      </c>
      <c r="G383" s="22" t="s">
        <v>1015</v>
      </c>
      <c r="H383" s="22">
        <v>2015</v>
      </c>
      <c r="I383" s="22" t="s">
        <v>998</v>
      </c>
      <c r="J383" s="22" t="s">
        <v>972</v>
      </c>
      <c r="K383" s="22" t="s">
        <v>2713</v>
      </c>
      <c r="L383" s="22" t="s">
        <v>999</v>
      </c>
      <c r="M383" s="22" t="s">
        <v>1016</v>
      </c>
      <c r="O383" s="22" t="s">
        <v>52</v>
      </c>
      <c r="P383" s="22" t="s">
        <v>52</v>
      </c>
      <c r="Q383" s="22" t="s">
        <v>2111</v>
      </c>
      <c r="R383" s="22" t="s">
        <v>2112</v>
      </c>
      <c r="S383" s="22">
        <v>4674</v>
      </c>
      <c r="T383" s="22" t="s">
        <v>55</v>
      </c>
      <c r="U383" s="22" t="s">
        <v>56</v>
      </c>
      <c r="V383" s="22" t="s">
        <v>2581</v>
      </c>
      <c r="W383" s="22" t="s">
        <v>2113</v>
      </c>
      <c r="Y383" s="22" t="s">
        <v>57</v>
      </c>
      <c r="Z383" s="22" t="s">
        <v>58</v>
      </c>
      <c r="AA383" s="22" t="s">
        <v>2060</v>
      </c>
      <c r="AB383" s="22" t="s">
        <v>2389</v>
      </c>
      <c r="AG383" s="22" t="s">
        <v>2585</v>
      </c>
      <c r="AI383" s="23" t="s">
        <v>60</v>
      </c>
      <c r="AJ383" s="23" t="s">
        <v>60</v>
      </c>
      <c r="AU383" s="24" t="str">
        <f>VLOOKUP(J383,COD!$B$4:$D$22,3,FALSE())</f>
        <v>004</v>
      </c>
      <c r="AV383" s="25" t="str">
        <f>VLOOKUP(Y383,COD!$B$42:$D$53,3,FALSE())</f>
        <v>006</v>
      </c>
      <c r="AW383" s="25" t="str">
        <f>VLOOKUP(Z383,COD!$B$26:$D$38,3,FALSE())</f>
        <v>012</v>
      </c>
      <c r="AX383" s="25" t="str">
        <f>VLOOKUP(AA383,COD!$B$57:$D$64,3,FALSE())</f>
        <v>001</v>
      </c>
      <c r="AY383" s="25" t="str">
        <f>VLOOKUP(AI383,COD!$B$69:$D$97,3,FALSE())</f>
        <v>004</v>
      </c>
      <c r="AZ383" s="25" t="str">
        <f>VLOOKUP(AJ383,COD!$B$69:$D$97,3,FALSE())</f>
        <v>004</v>
      </c>
    </row>
    <row r="384" spans="1:52" x14ac:dyDescent="0.25">
      <c r="A384" s="27">
        <v>221</v>
      </c>
      <c r="B384" s="20" t="s">
        <v>1018</v>
      </c>
      <c r="C384" s="20" t="s">
        <v>968</v>
      </c>
      <c r="D384" s="21" t="s">
        <v>1019</v>
      </c>
      <c r="E384" s="35">
        <f>IF(ISNUMBER(SEARCH("_25",D384)), 1, 0)</f>
        <v>0</v>
      </c>
      <c r="F384" s="22" t="s">
        <v>970</v>
      </c>
      <c r="G384" s="22" t="s">
        <v>1020</v>
      </c>
      <c r="H384" s="22">
        <v>2015</v>
      </c>
      <c r="I384" s="22" t="s">
        <v>998</v>
      </c>
      <c r="J384" s="22" t="s">
        <v>972</v>
      </c>
      <c r="K384" s="22" t="s">
        <v>2714</v>
      </c>
      <c r="L384" s="22" t="s">
        <v>999</v>
      </c>
      <c r="M384" s="22" t="s">
        <v>1021</v>
      </c>
      <c r="O384" s="22" t="s">
        <v>52</v>
      </c>
      <c r="P384" s="22" t="s">
        <v>52</v>
      </c>
      <c r="Q384" s="22" t="s">
        <v>2111</v>
      </c>
      <c r="R384" s="22" t="s">
        <v>2112</v>
      </c>
      <c r="S384" s="22">
        <v>4674</v>
      </c>
      <c r="T384" s="22" t="s">
        <v>55</v>
      </c>
      <c r="U384" s="22" t="s">
        <v>56</v>
      </c>
      <c r="V384" s="22" t="s">
        <v>2581</v>
      </c>
      <c r="W384" s="22" t="s">
        <v>2113</v>
      </c>
      <c r="Y384" s="22" t="s">
        <v>57</v>
      </c>
      <c r="Z384" s="22" t="s">
        <v>58</v>
      </c>
      <c r="AA384" s="22" t="s">
        <v>2060</v>
      </c>
      <c r="AB384" s="22" t="s">
        <v>2390</v>
      </c>
      <c r="AG384" s="22" t="s">
        <v>2586</v>
      </c>
      <c r="AI384" s="23" t="s">
        <v>60</v>
      </c>
      <c r="AJ384" s="23" t="s">
        <v>60</v>
      </c>
      <c r="AU384" s="24" t="str">
        <f>VLOOKUP(J384,COD!$B$4:$D$22,3,FALSE())</f>
        <v>004</v>
      </c>
      <c r="AV384" s="25" t="str">
        <f>VLOOKUP(Y384,COD!$B$42:$D$53,3,FALSE())</f>
        <v>006</v>
      </c>
      <c r="AW384" s="25" t="str">
        <f>VLOOKUP(Z384,COD!$B$26:$D$38,3,FALSE())</f>
        <v>012</v>
      </c>
      <c r="AX384" s="25" t="str">
        <f>VLOOKUP(AA384,COD!$B$57:$D$64,3,FALSE())</f>
        <v>001</v>
      </c>
      <c r="AY384" s="25" t="str">
        <f>VLOOKUP(AI384,COD!$B$69:$D$97,3,FALSE())</f>
        <v>004</v>
      </c>
      <c r="AZ384" s="25" t="str">
        <f>VLOOKUP(AJ384,COD!$B$69:$D$97,3,FALSE())</f>
        <v>004</v>
      </c>
    </row>
    <row r="385" spans="1:52" x14ac:dyDescent="0.25">
      <c r="A385" s="27">
        <v>222</v>
      </c>
      <c r="B385" s="20" t="s">
        <v>1022</v>
      </c>
      <c r="C385" s="20" t="s">
        <v>968</v>
      </c>
      <c r="D385" s="21" t="s">
        <v>1023</v>
      </c>
      <c r="E385" s="35">
        <f>IF(ISNUMBER(SEARCH("_25",D385)), 1, 0)</f>
        <v>0</v>
      </c>
      <c r="F385" s="22" t="s">
        <v>970</v>
      </c>
      <c r="G385" s="22" t="s">
        <v>1024</v>
      </c>
      <c r="H385" s="22">
        <v>2015</v>
      </c>
      <c r="I385" s="22" t="s">
        <v>998</v>
      </c>
      <c r="J385" s="22" t="s">
        <v>972</v>
      </c>
      <c r="K385" s="22" t="s">
        <v>2713</v>
      </c>
      <c r="L385" s="22" t="s">
        <v>999</v>
      </c>
      <c r="M385" s="22" t="s">
        <v>1025</v>
      </c>
      <c r="O385" s="22" t="s">
        <v>52</v>
      </c>
      <c r="P385" s="22" t="s">
        <v>52</v>
      </c>
      <c r="Q385" s="22" t="s">
        <v>2111</v>
      </c>
      <c r="R385" s="22" t="s">
        <v>2112</v>
      </c>
      <c r="S385" s="22">
        <v>4674</v>
      </c>
      <c r="T385" s="22" t="s">
        <v>55</v>
      </c>
      <c r="U385" s="22" t="s">
        <v>56</v>
      </c>
      <c r="V385" s="22" t="s">
        <v>2581</v>
      </c>
      <c r="W385" s="22" t="s">
        <v>2113</v>
      </c>
      <c r="Y385" s="22" t="s">
        <v>57</v>
      </c>
      <c r="Z385" s="22" t="s">
        <v>58</v>
      </c>
      <c r="AA385" s="22" t="s">
        <v>2060</v>
      </c>
      <c r="AB385" s="22" t="s">
        <v>2391</v>
      </c>
      <c r="AG385" s="22" t="s">
        <v>2586</v>
      </c>
      <c r="AI385" s="23" t="s">
        <v>60</v>
      </c>
      <c r="AJ385" s="23" t="s">
        <v>60</v>
      </c>
      <c r="AU385" s="24" t="str">
        <f>VLOOKUP(J385,COD!$B$4:$D$22,3,FALSE())</f>
        <v>004</v>
      </c>
      <c r="AV385" s="25" t="str">
        <f>VLOOKUP(Y385,COD!$B$42:$D$53,3,FALSE())</f>
        <v>006</v>
      </c>
      <c r="AW385" s="25" t="str">
        <f>VLOOKUP(Z385,COD!$B$26:$D$38,3,FALSE())</f>
        <v>012</v>
      </c>
      <c r="AX385" s="25" t="str">
        <f>VLOOKUP(AA385,COD!$B$57:$D$64,3,FALSE())</f>
        <v>001</v>
      </c>
      <c r="AY385" s="25" t="str">
        <f>VLOOKUP(AI385,COD!$B$69:$D$97,3,FALSE())</f>
        <v>004</v>
      </c>
      <c r="AZ385" s="25" t="str">
        <f>VLOOKUP(AJ385,COD!$B$69:$D$97,3,FALSE())</f>
        <v>004</v>
      </c>
    </row>
    <row r="386" spans="1:52" x14ac:dyDescent="0.25">
      <c r="A386" s="27">
        <v>223</v>
      </c>
      <c r="B386" s="20" t="s">
        <v>1026</v>
      </c>
      <c r="C386" s="20" t="s">
        <v>968</v>
      </c>
      <c r="D386" s="21" t="s">
        <v>1027</v>
      </c>
      <c r="E386" s="35">
        <f>IF(ISNUMBER(SEARCH("_25",D386)), 1, 0)</f>
        <v>0</v>
      </c>
      <c r="F386" s="22" t="s">
        <v>970</v>
      </c>
      <c r="G386" s="22" t="s">
        <v>1028</v>
      </c>
      <c r="H386" s="22">
        <v>2015</v>
      </c>
      <c r="I386" s="22" t="s">
        <v>998</v>
      </c>
      <c r="J386" s="22" t="s">
        <v>972</v>
      </c>
      <c r="K386" s="22" t="s">
        <v>2713</v>
      </c>
      <c r="L386" s="22" t="s">
        <v>999</v>
      </c>
      <c r="M386" s="22" t="s">
        <v>1029</v>
      </c>
      <c r="O386" s="22" t="s">
        <v>52</v>
      </c>
      <c r="P386" s="22" t="s">
        <v>52</v>
      </c>
      <c r="Q386" s="22" t="s">
        <v>2111</v>
      </c>
      <c r="R386" s="22" t="s">
        <v>2112</v>
      </c>
      <c r="S386" s="22">
        <v>4674</v>
      </c>
      <c r="T386" s="22" t="s">
        <v>55</v>
      </c>
      <c r="U386" s="22" t="s">
        <v>56</v>
      </c>
      <c r="V386" s="22" t="s">
        <v>2581</v>
      </c>
      <c r="W386" s="22" t="s">
        <v>2113</v>
      </c>
      <c r="Y386" s="22" t="s">
        <v>57</v>
      </c>
      <c r="Z386" s="22" t="s">
        <v>58</v>
      </c>
      <c r="AA386" s="22" t="s">
        <v>2060</v>
      </c>
      <c r="AB386" s="22" t="s">
        <v>2392</v>
      </c>
      <c r="AG386" s="22" t="s">
        <v>2586</v>
      </c>
      <c r="AI386" s="23" t="s">
        <v>60</v>
      </c>
      <c r="AJ386" s="23" t="s">
        <v>60</v>
      </c>
      <c r="AU386" s="24" t="str">
        <f>VLOOKUP(J386,COD!$B$4:$D$22,3,FALSE())</f>
        <v>004</v>
      </c>
      <c r="AV386" s="25" t="str">
        <f>VLOOKUP(Y386,COD!$B$42:$D$53,3,FALSE())</f>
        <v>006</v>
      </c>
      <c r="AW386" s="25" t="str">
        <f>VLOOKUP(Z386,COD!$B$26:$D$38,3,FALSE())</f>
        <v>012</v>
      </c>
      <c r="AX386" s="25" t="str">
        <f>VLOOKUP(AA386,COD!$B$57:$D$64,3,FALSE())</f>
        <v>001</v>
      </c>
      <c r="AY386" s="25" t="str">
        <f>VLOOKUP(AI386,COD!$B$69:$D$97,3,FALSE())</f>
        <v>004</v>
      </c>
      <c r="AZ386" s="25" t="str">
        <f>VLOOKUP(AJ386,COD!$B$69:$D$97,3,FALSE())</f>
        <v>004</v>
      </c>
    </row>
    <row r="387" spans="1:52" x14ac:dyDescent="0.25">
      <c r="A387" s="27">
        <v>224</v>
      </c>
      <c r="B387" s="20" t="s">
        <v>1030</v>
      </c>
      <c r="C387" s="20" t="s">
        <v>968</v>
      </c>
      <c r="D387" s="21" t="s">
        <v>1031</v>
      </c>
      <c r="E387" s="35">
        <f>IF(ISNUMBER(SEARCH("_25",D387)), 1, 0)</f>
        <v>0</v>
      </c>
      <c r="F387" s="22" t="s">
        <v>970</v>
      </c>
      <c r="G387" s="22" t="s">
        <v>1032</v>
      </c>
      <c r="H387" s="22">
        <v>2015</v>
      </c>
      <c r="I387" s="22" t="s">
        <v>998</v>
      </c>
      <c r="J387" s="22" t="s">
        <v>972</v>
      </c>
      <c r="K387" s="22" t="s">
        <v>2713</v>
      </c>
      <c r="L387" s="22" t="s">
        <v>999</v>
      </c>
      <c r="M387" s="22" t="s">
        <v>1033</v>
      </c>
      <c r="O387" s="22" t="s">
        <v>52</v>
      </c>
      <c r="P387" s="22" t="s">
        <v>52</v>
      </c>
      <c r="Q387" s="22" t="s">
        <v>2111</v>
      </c>
      <c r="R387" s="22" t="s">
        <v>2112</v>
      </c>
      <c r="S387" s="22">
        <v>4674</v>
      </c>
      <c r="T387" s="22" t="s">
        <v>55</v>
      </c>
      <c r="U387" s="22" t="s">
        <v>56</v>
      </c>
      <c r="V387" s="22" t="s">
        <v>2581</v>
      </c>
      <c r="W387" s="22" t="s">
        <v>2113</v>
      </c>
      <c r="Y387" s="22" t="s">
        <v>57</v>
      </c>
      <c r="Z387" s="22" t="s">
        <v>58</v>
      </c>
      <c r="AA387" s="22" t="s">
        <v>2060</v>
      </c>
      <c r="AB387" s="22" t="s">
        <v>2393</v>
      </c>
      <c r="AG387" s="22" t="s">
        <v>2586</v>
      </c>
      <c r="AI387" s="23" t="s">
        <v>60</v>
      </c>
      <c r="AJ387" s="23" t="s">
        <v>60</v>
      </c>
      <c r="AU387" s="24" t="str">
        <f>VLOOKUP(J387,COD!$B$4:$D$22,3,FALSE())</f>
        <v>004</v>
      </c>
      <c r="AV387" s="25" t="str">
        <f>VLOOKUP(Y387,COD!$B$42:$D$53,3,FALSE())</f>
        <v>006</v>
      </c>
      <c r="AW387" s="25" t="str">
        <f>VLOOKUP(Z387,COD!$B$26:$D$38,3,FALSE())</f>
        <v>012</v>
      </c>
      <c r="AX387" s="25" t="str">
        <f>VLOOKUP(AA387,COD!$B$57:$D$64,3,FALSE())</f>
        <v>001</v>
      </c>
      <c r="AY387" s="25" t="str">
        <f>VLOOKUP(AI387,COD!$B$69:$D$97,3,FALSE())</f>
        <v>004</v>
      </c>
      <c r="AZ387" s="25" t="str">
        <f>VLOOKUP(AJ387,COD!$B$69:$D$97,3,FALSE())</f>
        <v>004</v>
      </c>
    </row>
    <row r="388" spans="1:52" x14ac:dyDescent="0.25">
      <c r="A388" s="27">
        <v>225</v>
      </c>
      <c r="B388" s="20" t="s">
        <v>1034</v>
      </c>
      <c r="C388" s="20" t="s">
        <v>968</v>
      </c>
      <c r="D388" s="21" t="s">
        <v>1035</v>
      </c>
      <c r="E388" s="35">
        <f>IF(ISNUMBER(SEARCH("_25",D388)), 1, 0)</f>
        <v>0</v>
      </c>
      <c r="F388" s="22" t="s">
        <v>970</v>
      </c>
      <c r="G388" s="22" t="s">
        <v>1036</v>
      </c>
      <c r="H388" s="22">
        <v>2015</v>
      </c>
      <c r="I388" s="22" t="s">
        <v>998</v>
      </c>
      <c r="J388" s="22" t="s">
        <v>972</v>
      </c>
      <c r="K388" s="22" t="s">
        <v>2713</v>
      </c>
      <c r="L388" s="22" t="s">
        <v>999</v>
      </c>
      <c r="M388" s="22" t="s">
        <v>1037</v>
      </c>
      <c r="O388" s="22" t="s">
        <v>52</v>
      </c>
      <c r="P388" s="22" t="s">
        <v>52</v>
      </c>
      <c r="Q388" s="22" t="s">
        <v>2111</v>
      </c>
      <c r="R388" s="22" t="s">
        <v>2112</v>
      </c>
      <c r="S388" s="22">
        <v>4674</v>
      </c>
      <c r="T388" s="22" t="s">
        <v>55</v>
      </c>
      <c r="U388" s="22" t="s">
        <v>56</v>
      </c>
      <c r="V388" s="22" t="s">
        <v>2581</v>
      </c>
      <c r="W388" s="22" t="s">
        <v>2113</v>
      </c>
      <c r="Y388" s="22" t="s">
        <v>57</v>
      </c>
      <c r="Z388" s="22" t="s">
        <v>58</v>
      </c>
      <c r="AA388" s="22" t="s">
        <v>2060</v>
      </c>
      <c r="AB388" s="22" t="s">
        <v>2394</v>
      </c>
      <c r="AG388" s="22" t="s">
        <v>2585</v>
      </c>
      <c r="AI388" s="23" t="s">
        <v>60</v>
      </c>
      <c r="AJ388" s="23" t="s">
        <v>60</v>
      </c>
      <c r="AU388" s="24" t="str">
        <f>VLOOKUP(J388,COD!$B$4:$D$22,3,FALSE())</f>
        <v>004</v>
      </c>
      <c r="AV388" s="25" t="str">
        <f>VLOOKUP(Y388,COD!$B$42:$D$53,3,FALSE())</f>
        <v>006</v>
      </c>
      <c r="AW388" s="25" t="str">
        <f>VLOOKUP(Z388,COD!$B$26:$D$38,3,FALSE())</f>
        <v>012</v>
      </c>
      <c r="AX388" s="25" t="str">
        <f>VLOOKUP(AA388,COD!$B$57:$D$64,3,FALSE())</f>
        <v>001</v>
      </c>
      <c r="AY388" s="25" t="str">
        <f>VLOOKUP(AI388,COD!$B$69:$D$97,3,FALSE())</f>
        <v>004</v>
      </c>
      <c r="AZ388" s="25" t="str">
        <f>VLOOKUP(AJ388,COD!$B$69:$D$97,3,FALSE())</f>
        <v>004</v>
      </c>
    </row>
    <row r="389" spans="1:52" x14ac:dyDescent="0.25">
      <c r="A389" s="27">
        <v>226</v>
      </c>
      <c r="B389" s="20" t="s">
        <v>1038</v>
      </c>
      <c r="C389" s="20" t="s">
        <v>968</v>
      </c>
      <c r="D389" s="21" t="s">
        <v>1039</v>
      </c>
      <c r="E389" s="35">
        <f>IF(ISNUMBER(SEARCH("_25",D389)), 1, 0)</f>
        <v>0</v>
      </c>
      <c r="F389" s="22" t="s">
        <v>970</v>
      </c>
      <c r="G389" s="22" t="s">
        <v>1040</v>
      </c>
      <c r="H389" s="22">
        <v>2015</v>
      </c>
      <c r="I389" s="22" t="s">
        <v>998</v>
      </c>
      <c r="J389" s="22" t="s">
        <v>972</v>
      </c>
      <c r="K389" s="22" t="s">
        <v>2713</v>
      </c>
      <c r="L389" s="22" t="s">
        <v>999</v>
      </c>
      <c r="M389" s="22" t="s">
        <v>1041</v>
      </c>
      <c r="O389" s="22" t="s">
        <v>52</v>
      </c>
      <c r="P389" s="22" t="s">
        <v>52</v>
      </c>
      <c r="Q389" s="22" t="s">
        <v>2111</v>
      </c>
      <c r="R389" s="22" t="s">
        <v>2112</v>
      </c>
      <c r="S389" s="22">
        <v>4674</v>
      </c>
      <c r="T389" s="22" t="s">
        <v>55</v>
      </c>
      <c r="U389" s="22" t="s">
        <v>56</v>
      </c>
      <c r="V389" s="22" t="s">
        <v>2581</v>
      </c>
      <c r="W389" s="22" t="s">
        <v>2113</v>
      </c>
      <c r="Y389" s="22" t="s">
        <v>57</v>
      </c>
      <c r="Z389" s="22" t="s">
        <v>58</v>
      </c>
      <c r="AA389" s="22" t="s">
        <v>2060</v>
      </c>
      <c r="AB389" s="22" t="s">
        <v>2395</v>
      </c>
      <c r="AG389" s="22" t="s">
        <v>2585</v>
      </c>
      <c r="AI389" s="23" t="s">
        <v>60</v>
      </c>
      <c r="AJ389" s="23" t="s">
        <v>60</v>
      </c>
      <c r="AU389" s="24" t="str">
        <f>VLOOKUP(J389,COD!$B$4:$D$22,3,FALSE())</f>
        <v>004</v>
      </c>
      <c r="AV389" s="25" t="str">
        <f>VLOOKUP(Y389,COD!$B$42:$D$53,3,FALSE())</f>
        <v>006</v>
      </c>
      <c r="AW389" s="25" t="str">
        <f>VLOOKUP(Z389,COD!$B$26:$D$38,3,FALSE())</f>
        <v>012</v>
      </c>
      <c r="AX389" s="25" t="str">
        <f>VLOOKUP(AA389,COD!$B$57:$D$64,3,FALSE())</f>
        <v>001</v>
      </c>
      <c r="AY389" s="25" t="str">
        <f>VLOOKUP(AI389,COD!$B$69:$D$97,3,FALSE())</f>
        <v>004</v>
      </c>
      <c r="AZ389" s="25" t="str">
        <f>VLOOKUP(AJ389,COD!$B$69:$D$97,3,FALSE())</f>
        <v>004</v>
      </c>
    </row>
    <row r="390" spans="1:52" x14ac:dyDescent="0.25">
      <c r="A390" s="27">
        <v>227</v>
      </c>
      <c r="B390" s="20" t="s">
        <v>1042</v>
      </c>
      <c r="C390" s="20" t="s">
        <v>968</v>
      </c>
      <c r="D390" s="21" t="s">
        <v>1043</v>
      </c>
      <c r="E390" s="35">
        <f>IF(ISNUMBER(SEARCH("_25",D390)), 1, 0)</f>
        <v>0</v>
      </c>
      <c r="F390" s="22" t="s">
        <v>970</v>
      </c>
      <c r="G390" s="22" t="s">
        <v>1044</v>
      </c>
      <c r="H390" s="22">
        <v>2015</v>
      </c>
      <c r="I390" s="22" t="s">
        <v>998</v>
      </c>
      <c r="J390" s="22" t="s">
        <v>972</v>
      </c>
      <c r="K390" s="22" t="s">
        <v>2713</v>
      </c>
      <c r="L390" s="22" t="s">
        <v>999</v>
      </c>
      <c r="M390" s="22" t="s">
        <v>1045</v>
      </c>
      <c r="O390" s="22" t="s">
        <v>52</v>
      </c>
      <c r="P390" s="22" t="s">
        <v>52</v>
      </c>
      <c r="Q390" s="22" t="s">
        <v>2111</v>
      </c>
      <c r="R390" s="22" t="s">
        <v>2112</v>
      </c>
      <c r="S390" s="22">
        <v>4674</v>
      </c>
      <c r="T390" s="22" t="s">
        <v>55</v>
      </c>
      <c r="U390" s="22" t="s">
        <v>56</v>
      </c>
      <c r="V390" s="22" t="s">
        <v>2581</v>
      </c>
      <c r="W390" s="22" t="s">
        <v>2113</v>
      </c>
      <c r="Y390" s="22" t="s">
        <v>57</v>
      </c>
      <c r="Z390" s="22" t="s">
        <v>58</v>
      </c>
      <c r="AA390" s="22" t="s">
        <v>2060</v>
      </c>
      <c r="AB390" s="22" t="s">
        <v>2396</v>
      </c>
      <c r="AG390" s="22" t="s">
        <v>2585</v>
      </c>
      <c r="AI390" s="23" t="s">
        <v>60</v>
      </c>
      <c r="AJ390" s="23" t="s">
        <v>60</v>
      </c>
      <c r="AU390" s="24" t="str">
        <f>VLOOKUP(J390,COD!$B$4:$D$22,3,FALSE())</f>
        <v>004</v>
      </c>
      <c r="AV390" s="25" t="str">
        <f>VLOOKUP(Y390,COD!$B$42:$D$53,3,FALSE())</f>
        <v>006</v>
      </c>
      <c r="AW390" s="25" t="str">
        <f>VLOOKUP(Z390,COD!$B$26:$D$38,3,FALSE())</f>
        <v>012</v>
      </c>
      <c r="AX390" s="25" t="str">
        <f>VLOOKUP(AA390,COD!$B$57:$D$64,3,FALSE())</f>
        <v>001</v>
      </c>
      <c r="AY390" s="25" t="str">
        <f>VLOOKUP(AI390,COD!$B$69:$D$97,3,FALSE())</f>
        <v>004</v>
      </c>
      <c r="AZ390" s="25" t="str">
        <f>VLOOKUP(AJ390,COD!$B$69:$D$97,3,FALSE())</f>
        <v>004</v>
      </c>
    </row>
    <row r="391" spans="1:52" x14ac:dyDescent="0.25">
      <c r="A391" s="27">
        <v>228</v>
      </c>
      <c r="B391" s="20" t="s">
        <v>1046</v>
      </c>
      <c r="C391" s="20" t="s">
        <v>968</v>
      </c>
      <c r="D391" s="21" t="s">
        <v>1047</v>
      </c>
      <c r="E391" s="35">
        <f>IF(ISNUMBER(SEARCH("_25",D391)), 1, 0)</f>
        <v>0</v>
      </c>
      <c r="F391" s="22" t="s">
        <v>970</v>
      </c>
      <c r="G391" s="22" t="s">
        <v>1048</v>
      </c>
      <c r="H391" s="22">
        <v>2015</v>
      </c>
      <c r="I391" s="22" t="s">
        <v>998</v>
      </c>
      <c r="J391" s="22" t="s">
        <v>972</v>
      </c>
      <c r="K391" s="22" t="s">
        <v>2713</v>
      </c>
      <c r="L391" s="22" t="s">
        <v>999</v>
      </c>
      <c r="M391" s="22" t="s">
        <v>1049</v>
      </c>
      <c r="O391" s="22" t="s">
        <v>52</v>
      </c>
      <c r="P391" s="22" t="s">
        <v>52</v>
      </c>
      <c r="Q391" s="22" t="s">
        <v>2111</v>
      </c>
      <c r="R391" s="22" t="s">
        <v>2112</v>
      </c>
      <c r="S391" s="22">
        <v>4674</v>
      </c>
      <c r="T391" s="22" t="s">
        <v>55</v>
      </c>
      <c r="U391" s="22" t="s">
        <v>56</v>
      </c>
      <c r="V391" s="22" t="s">
        <v>2581</v>
      </c>
      <c r="W391" s="22" t="s">
        <v>2113</v>
      </c>
      <c r="Y391" s="22" t="s">
        <v>57</v>
      </c>
      <c r="Z391" s="22" t="s">
        <v>58</v>
      </c>
      <c r="AA391" s="22" t="s">
        <v>2060</v>
      </c>
      <c r="AB391" s="22" t="s">
        <v>2397</v>
      </c>
      <c r="AG391" s="22" t="s">
        <v>2586</v>
      </c>
      <c r="AI391" s="23" t="s">
        <v>60</v>
      </c>
      <c r="AJ391" s="23" t="s">
        <v>60</v>
      </c>
      <c r="AU391" s="24" t="str">
        <f>VLOOKUP(J391,COD!$B$4:$D$22,3,FALSE())</f>
        <v>004</v>
      </c>
      <c r="AV391" s="25" t="str">
        <f>VLOOKUP(Y391,COD!$B$42:$D$53,3,FALSE())</f>
        <v>006</v>
      </c>
      <c r="AW391" s="25" t="str">
        <f>VLOOKUP(Z391,COD!$B$26:$D$38,3,FALSE())</f>
        <v>012</v>
      </c>
      <c r="AX391" s="25" t="str">
        <f>VLOOKUP(AA391,COD!$B$57:$D$64,3,FALSE())</f>
        <v>001</v>
      </c>
      <c r="AY391" s="25" t="str">
        <f>VLOOKUP(AI391,COD!$B$69:$D$97,3,FALSE())</f>
        <v>004</v>
      </c>
      <c r="AZ391" s="25" t="str">
        <f>VLOOKUP(AJ391,COD!$B$69:$D$97,3,FALSE())</f>
        <v>004</v>
      </c>
    </row>
    <row r="392" spans="1:52" x14ac:dyDescent="0.25">
      <c r="A392" s="27">
        <v>229</v>
      </c>
      <c r="B392" s="20" t="s">
        <v>1050</v>
      </c>
      <c r="C392" s="20" t="s">
        <v>968</v>
      </c>
      <c r="D392" s="21" t="s">
        <v>1051</v>
      </c>
      <c r="E392" s="35">
        <f>IF(ISNUMBER(SEARCH("_25",D392)), 1, 0)</f>
        <v>0</v>
      </c>
      <c r="F392" s="22" t="s">
        <v>970</v>
      </c>
      <c r="G392" s="22" t="s">
        <v>1052</v>
      </c>
      <c r="H392" s="22">
        <v>2016</v>
      </c>
      <c r="I392" s="22" t="s">
        <v>998</v>
      </c>
      <c r="J392" s="22" t="s">
        <v>972</v>
      </c>
      <c r="K392" s="22" t="s">
        <v>2713</v>
      </c>
      <c r="L392" s="22" t="s">
        <v>999</v>
      </c>
      <c r="M392" s="22" t="s">
        <v>1053</v>
      </c>
      <c r="O392" s="22" t="s">
        <v>52</v>
      </c>
      <c r="P392" s="22" t="s">
        <v>52</v>
      </c>
      <c r="Q392" s="22" t="s">
        <v>2111</v>
      </c>
      <c r="R392" s="22" t="s">
        <v>2112</v>
      </c>
      <c r="S392" s="22">
        <v>4674</v>
      </c>
      <c r="T392" s="22" t="s">
        <v>55</v>
      </c>
      <c r="U392" s="22" t="s">
        <v>56</v>
      </c>
      <c r="V392" s="22" t="s">
        <v>2581</v>
      </c>
      <c r="W392" s="22" t="s">
        <v>2113</v>
      </c>
      <c r="Y392" s="22" t="s">
        <v>57</v>
      </c>
      <c r="Z392" s="22" t="s">
        <v>58</v>
      </c>
      <c r="AA392" s="22" t="s">
        <v>2060</v>
      </c>
      <c r="AB392" s="22" t="s">
        <v>2398</v>
      </c>
      <c r="AG392" s="22" t="s">
        <v>2585</v>
      </c>
      <c r="AI392" s="23" t="s">
        <v>60</v>
      </c>
      <c r="AJ392" s="23" t="s">
        <v>60</v>
      </c>
      <c r="AU392" s="24" t="str">
        <f>VLOOKUP(J392,COD!$B$4:$D$22,3,FALSE())</f>
        <v>004</v>
      </c>
      <c r="AV392" s="25" t="str">
        <f>VLOOKUP(Y392,COD!$B$42:$D$53,3,FALSE())</f>
        <v>006</v>
      </c>
      <c r="AW392" s="25" t="str">
        <f>VLOOKUP(Z392,COD!$B$26:$D$38,3,FALSE())</f>
        <v>012</v>
      </c>
      <c r="AX392" s="25" t="str">
        <f>VLOOKUP(AA392,COD!$B$57:$D$64,3,FALSE())</f>
        <v>001</v>
      </c>
      <c r="AY392" s="25" t="str">
        <f>VLOOKUP(AI392,COD!$B$69:$D$97,3,FALSE())</f>
        <v>004</v>
      </c>
      <c r="AZ392" s="25" t="str">
        <f>VLOOKUP(AJ392,COD!$B$69:$D$97,3,FALSE())</f>
        <v>004</v>
      </c>
    </row>
    <row r="393" spans="1:52" x14ac:dyDescent="0.25">
      <c r="A393" s="27">
        <v>230</v>
      </c>
      <c r="B393" s="20" t="s">
        <v>1054</v>
      </c>
      <c r="C393" s="20" t="s">
        <v>968</v>
      </c>
      <c r="D393" s="21" t="s">
        <v>1055</v>
      </c>
      <c r="E393" s="35">
        <f>IF(ISNUMBER(SEARCH("_25",D393)), 1, 0)</f>
        <v>0</v>
      </c>
      <c r="F393" s="22" t="s">
        <v>970</v>
      </c>
      <c r="G393" s="22" t="s">
        <v>1056</v>
      </c>
      <c r="H393" s="22">
        <v>2017</v>
      </c>
      <c r="I393" s="22" t="s">
        <v>998</v>
      </c>
      <c r="J393" s="22" t="s">
        <v>972</v>
      </c>
      <c r="K393" s="22" t="s">
        <v>2714</v>
      </c>
      <c r="L393" s="22" t="s">
        <v>999</v>
      </c>
      <c r="M393" s="22" t="s">
        <v>1057</v>
      </c>
      <c r="O393" s="22" t="s">
        <v>52</v>
      </c>
      <c r="P393" s="22" t="s">
        <v>52</v>
      </c>
      <c r="Q393" s="22" t="s">
        <v>2111</v>
      </c>
      <c r="R393" s="22" t="s">
        <v>2112</v>
      </c>
      <c r="S393" s="22">
        <v>4674</v>
      </c>
      <c r="T393" s="22" t="s">
        <v>55</v>
      </c>
      <c r="U393" s="22" t="s">
        <v>56</v>
      </c>
      <c r="V393" s="22" t="s">
        <v>2581</v>
      </c>
      <c r="W393" s="22" t="s">
        <v>2113</v>
      </c>
      <c r="Y393" s="22" t="s">
        <v>57</v>
      </c>
      <c r="Z393" s="22" t="s">
        <v>58</v>
      </c>
      <c r="AA393" s="22" t="s">
        <v>2060</v>
      </c>
      <c r="AB393" s="22" t="s">
        <v>2399</v>
      </c>
      <c r="AG393" s="22" t="s">
        <v>2586</v>
      </c>
      <c r="AI393" s="23" t="s">
        <v>60</v>
      </c>
      <c r="AJ393" s="23" t="s">
        <v>60</v>
      </c>
      <c r="AU393" s="24" t="str">
        <f>VLOOKUP(J393,COD!$B$4:$D$22,3,FALSE())</f>
        <v>004</v>
      </c>
      <c r="AV393" s="25" t="str">
        <f>VLOOKUP(Y393,COD!$B$42:$D$53,3,FALSE())</f>
        <v>006</v>
      </c>
      <c r="AW393" s="25" t="str">
        <f>VLOOKUP(Z393,COD!$B$26:$D$38,3,FALSE())</f>
        <v>012</v>
      </c>
      <c r="AX393" s="25" t="str">
        <f>VLOOKUP(AA393,COD!$B$57:$D$64,3,FALSE())</f>
        <v>001</v>
      </c>
      <c r="AY393" s="25" t="str">
        <f>VLOOKUP(AI393,COD!$B$69:$D$97,3,FALSE())</f>
        <v>004</v>
      </c>
      <c r="AZ393" s="25" t="str">
        <f>VLOOKUP(AJ393,COD!$B$69:$D$97,3,FALSE())</f>
        <v>004</v>
      </c>
    </row>
    <row r="394" spans="1:52" x14ac:dyDescent="0.25">
      <c r="A394" s="27">
        <v>231</v>
      </c>
      <c r="B394" s="20" t="s">
        <v>1058</v>
      </c>
      <c r="C394" s="20" t="s">
        <v>968</v>
      </c>
      <c r="D394" s="21" t="s">
        <v>1059</v>
      </c>
      <c r="E394" s="35">
        <f>IF(ISNUMBER(SEARCH("_25",D394)), 1, 0)</f>
        <v>0</v>
      </c>
      <c r="F394" s="22" t="s">
        <v>970</v>
      </c>
      <c r="G394" s="22" t="s">
        <v>1060</v>
      </c>
      <c r="H394" s="22">
        <v>2018</v>
      </c>
      <c r="I394" s="22" t="s">
        <v>998</v>
      </c>
      <c r="J394" s="22" t="s">
        <v>972</v>
      </c>
      <c r="K394" s="22" t="s">
        <v>2713</v>
      </c>
      <c r="L394" s="22" t="s">
        <v>999</v>
      </c>
      <c r="M394" s="22" t="s">
        <v>1061</v>
      </c>
      <c r="O394" s="22" t="s">
        <v>52</v>
      </c>
      <c r="P394" s="22" t="s">
        <v>52</v>
      </c>
      <c r="Q394" s="22" t="s">
        <v>2111</v>
      </c>
      <c r="R394" s="22" t="s">
        <v>2112</v>
      </c>
      <c r="S394" s="22">
        <v>4674</v>
      </c>
      <c r="T394" s="22" t="s">
        <v>55</v>
      </c>
      <c r="U394" s="22" t="s">
        <v>56</v>
      </c>
      <c r="V394" s="22" t="s">
        <v>2581</v>
      </c>
      <c r="W394" s="22" t="s">
        <v>2113</v>
      </c>
      <c r="Y394" s="22" t="s">
        <v>57</v>
      </c>
      <c r="Z394" s="22" t="s">
        <v>58</v>
      </c>
      <c r="AA394" s="22" t="s">
        <v>2060</v>
      </c>
      <c r="AB394" s="22" t="s">
        <v>2400</v>
      </c>
      <c r="AG394" s="22" t="s">
        <v>2586</v>
      </c>
      <c r="AI394" s="23" t="s">
        <v>60</v>
      </c>
      <c r="AJ394" s="23" t="s">
        <v>60</v>
      </c>
      <c r="AU394" s="24" t="str">
        <f>VLOOKUP(J394,COD!$B$4:$D$22,3,FALSE())</f>
        <v>004</v>
      </c>
      <c r="AV394" s="25" t="str">
        <f>VLOOKUP(Y394,COD!$B$42:$D$53,3,FALSE())</f>
        <v>006</v>
      </c>
      <c r="AW394" s="25" t="str">
        <f>VLOOKUP(Z394,COD!$B$26:$D$38,3,FALSE())</f>
        <v>012</v>
      </c>
      <c r="AX394" s="25" t="str">
        <f>VLOOKUP(AA394,COD!$B$57:$D$64,3,FALSE())</f>
        <v>001</v>
      </c>
      <c r="AY394" s="25" t="str">
        <f>VLOOKUP(AI394,COD!$B$69:$D$97,3,FALSE())</f>
        <v>004</v>
      </c>
      <c r="AZ394" s="25" t="str">
        <f>VLOOKUP(AJ394,COD!$B$69:$D$97,3,FALSE())</f>
        <v>004</v>
      </c>
    </row>
    <row r="395" spans="1:52" x14ac:dyDescent="0.25">
      <c r="A395" s="27">
        <v>232</v>
      </c>
      <c r="B395" s="20" t="s">
        <v>1062</v>
      </c>
      <c r="C395" s="20" t="s">
        <v>968</v>
      </c>
      <c r="D395" s="21" t="s">
        <v>1063</v>
      </c>
      <c r="E395" s="35">
        <f>IF(ISNUMBER(SEARCH("_25",D395)), 1, 0)</f>
        <v>0</v>
      </c>
      <c r="F395" s="22" t="s">
        <v>970</v>
      </c>
      <c r="G395" s="22" t="s">
        <v>1064</v>
      </c>
      <c r="H395" s="22">
        <v>2019</v>
      </c>
      <c r="I395" s="22" t="s">
        <v>998</v>
      </c>
      <c r="J395" s="22" t="s">
        <v>972</v>
      </c>
      <c r="K395" s="22" t="s">
        <v>2714</v>
      </c>
      <c r="L395" s="22" t="s">
        <v>999</v>
      </c>
      <c r="M395" s="22" t="s">
        <v>1065</v>
      </c>
      <c r="O395" s="22" t="s">
        <v>52</v>
      </c>
      <c r="P395" s="22" t="s">
        <v>52</v>
      </c>
      <c r="Q395" s="22" t="s">
        <v>2111</v>
      </c>
      <c r="R395" s="22" t="s">
        <v>2112</v>
      </c>
      <c r="S395" s="22">
        <v>4674</v>
      </c>
      <c r="T395" s="22" t="s">
        <v>55</v>
      </c>
      <c r="U395" s="22" t="s">
        <v>56</v>
      </c>
      <c r="V395" s="22" t="s">
        <v>2581</v>
      </c>
      <c r="W395" s="22" t="s">
        <v>2113</v>
      </c>
      <c r="Y395" s="22" t="s">
        <v>57</v>
      </c>
      <c r="Z395" s="22" t="s">
        <v>58</v>
      </c>
      <c r="AA395" s="22" t="s">
        <v>2060</v>
      </c>
      <c r="AB395" s="22" t="s">
        <v>2401</v>
      </c>
      <c r="AG395" s="22" t="s">
        <v>2585</v>
      </c>
      <c r="AI395" s="23" t="s">
        <v>60</v>
      </c>
      <c r="AJ395" s="23" t="s">
        <v>60</v>
      </c>
      <c r="AU395" s="24" t="str">
        <f>VLOOKUP(J395,COD!$B$4:$D$22,3,FALSE())</f>
        <v>004</v>
      </c>
      <c r="AV395" s="25" t="str">
        <f>VLOOKUP(Y395,COD!$B$42:$D$53,3,FALSE())</f>
        <v>006</v>
      </c>
      <c r="AW395" s="25" t="str">
        <f>VLOOKUP(Z395,COD!$B$26:$D$38,3,FALSE())</f>
        <v>012</v>
      </c>
      <c r="AX395" s="25" t="str">
        <f>VLOOKUP(AA395,COD!$B$57:$D$64,3,FALSE())</f>
        <v>001</v>
      </c>
      <c r="AY395" s="25" t="str">
        <f>VLOOKUP(AI395,COD!$B$69:$D$97,3,FALSE())</f>
        <v>004</v>
      </c>
      <c r="AZ395" s="25" t="str">
        <f>VLOOKUP(AJ395,COD!$B$69:$D$97,3,FALSE())</f>
        <v>004</v>
      </c>
    </row>
    <row r="396" spans="1:52" x14ac:dyDescent="0.25">
      <c r="A396" s="27">
        <v>256</v>
      </c>
      <c r="B396" s="20" t="s">
        <v>1148</v>
      </c>
      <c r="C396" s="20" t="s">
        <v>968</v>
      </c>
      <c r="D396" s="21" t="s">
        <v>1149</v>
      </c>
      <c r="E396" s="35">
        <f>IF(ISNUMBER(SEARCH("_25",D396)), 1, 0)</f>
        <v>0</v>
      </c>
      <c r="F396" s="22" t="s">
        <v>970</v>
      </c>
      <c r="G396" s="22" t="s">
        <v>1150</v>
      </c>
      <c r="H396" s="22">
        <v>2022</v>
      </c>
      <c r="I396" s="22" t="s">
        <v>998</v>
      </c>
      <c r="J396" s="22" t="s">
        <v>972</v>
      </c>
      <c r="K396" s="22" t="s">
        <v>2719</v>
      </c>
      <c r="L396" s="22" t="s">
        <v>1151</v>
      </c>
      <c r="M396" s="22" t="s">
        <v>1152</v>
      </c>
      <c r="O396" s="22" t="s">
        <v>52</v>
      </c>
      <c r="P396" s="22" t="s">
        <v>52</v>
      </c>
      <c r="Q396" s="22" t="s">
        <v>2111</v>
      </c>
      <c r="R396" s="22" t="s">
        <v>2112</v>
      </c>
      <c r="S396" s="22">
        <v>4674</v>
      </c>
      <c r="T396" s="22" t="s">
        <v>55</v>
      </c>
      <c r="U396" s="22" t="s">
        <v>56</v>
      </c>
      <c r="V396" s="22" t="s">
        <v>2581</v>
      </c>
      <c r="W396" s="22" t="s">
        <v>2113</v>
      </c>
      <c r="Y396" s="22" t="s">
        <v>57</v>
      </c>
      <c r="Z396" s="22" t="s">
        <v>58</v>
      </c>
      <c r="AA396" s="22" t="s">
        <v>2060</v>
      </c>
      <c r="AB396" s="22" t="s">
        <v>2424</v>
      </c>
      <c r="AG396" s="22" t="s">
        <v>2585</v>
      </c>
      <c r="AI396" s="23" t="s">
        <v>60</v>
      </c>
      <c r="AJ396" s="23" t="s">
        <v>60</v>
      </c>
      <c r="AU396" s="24" t="str">
        <f>VLOOKUP(J396,COD!$B$4:$D$22,3,FALSE())</f>
        <v>004</v>
      </c>
      <c r="AV396" s="25" t="str">
        <f>VLOOKUP(Y396,COD!$B$42:$D$53,3,FALSE())</f>
        <v>006</v>
      </c>
      <c r="AW396" s="25" t="str">
        <f>VLOOKUP(Z396,COD!$B$26:$D$38,3,FALSE())</f>
        <v>012</v>
      </c>
      <c r="AX396" s="25" t="str">
        <f>VLOOKUP(AA396,COD!$B$57:$D$64,3,FALSE())</f>
        <v>001</v>
      </c>
      <c r="AY396" s="25" t="str">
        <f>VLOOKUP(AI396,COD!$B$69:$D$97,3,FALSE())</f>
        <v>004</v>
      </c>
      <c r="AZ396" s="25" t="str">
        <f>VLOOKUP(AJ396,COD!$B$69:$D$97,3,FALSE())</f>
        <v>004</v>
      </c>
    </row>
    <row r="397" spans="1:52" x14ac:dyDescent="0.25">
      <c r="A397" s="27">
        <v>259</v>
      </c>
      <c r="B397" s="20" t="s">
        <v>1161</v>
      </c>
      <c r="C397" s="20" t="s">
        <v>968</v>
      </c>
      <c r="D397" s="21" t="s">
        <v>1162</v>
      </c>
      <c r="E397" s="35">
        <f>IF(ISNUMBER(SEARCH("_25",D397)), 1, 0)</f>
        <v>0</v>
      </c>
      <c r="F397" s="22" t="s">
        <v>970</v>
      </c>
      <c r="G397" s="22" t="s">
        <v>1163</v>
      </c>
      <c r="H397" s="22">
        <v>2022</v>
      </c>
      <c r="I397" s="22" t="s">
        <v>998</v>
      </c>
      <c r="J397" s="22" t="s">
        <v>972</v>
      </c>
      <c r="K397" s="22" t="s">
        <v>2720</v>
      </c>
      <c r="L397" s="22" t="s">
        <v>1164</v>
      </c>
      <c r="M397" s="22" t="s">
        <v>1163</v>
      </c>
      <c r="O397" s="22" t="s">
        <v>52</v>
      </c>
      <c r="P397" s="22" t="s">
        <v>52</v>
      </c>
      <c r="Q397" s="22" t="s">
        <v>2111</v>
      </c>
      <c r="R397" s="22" t="s">
        <v>2112</v>
      </c>
      <c r="S397" s="22">
        <v>4674</v>
      </c>
      <c r="T397" s="22" t="s">
        <v>55</v>
      </c>
      <c r="U397" s="22" t="s">
        <v>56</v>
      </c>
      <c r="V397" s="22" t="s">
        <v>2581</v>
      </c>
      <c r="W397" s="22" t="s">
        <v>2113</v>
      </c>
      <c r="Y397" s="22" t="s">
        <v>57</v>
      </c>
      <c r="Z397" s="22" t="s">
        <v>58</v>
      </c>
      <c r="AA397" s="22" t="s">
        <v>2060</v>
      </c>
      <c r="AB397" s="22" t="s">
        <v>2426</v>
      </c>
      <c r="AG397" s="22" t="s">
        <v>2586</v>
      </c>
      <c r="AI397" s="23" t="s">
        <v>60</v>
      </c>
      <c r="AJ397" s="23" t="s">
        <v>60</v>
      </c>
      <c r="AU397" s="24" t="str">
        <f>VLOOKUP(J397,COD!$B$4:$D$22,3,FALSE())</f>
        <v>004</v>
      </c>
      <c r="AV397" s="25" t="str">
        <f>VLOOKUP(Y397,COD!$B$42:$D$53,3,FALSE())</f>
        <v>006</v>
      </c>
      <c r="AW397" s="25" t="str">
        <f>VLOOKUP(Z397,COD!$B$26:$D$38,3,FALSE())</f>
        <v>012</v>
      </c>
      <c r="AX397" s="25" t="str">
        <f>VLOOKUP(AA397,COD!$B$57:$D$64,3,FALSE())</f>
        <v>001</v>
      </c>
      <c r="AY397" s="25" t="str">
        <f>VLOOKUP(AI397,COD!$B$69:$D$97,3,FALSE())</f>
        <v>004</v>
      </c>
      <c r="AZ397" s="25" t="str">
        <f>VLOOKUP(AJ397,COD!$B$69:$D$97,3,FALSE())</f>
        <v>004</v>
      </c>
    </row>
    <row r="398" spans="1:52" x14ac:dyDescent="0.25">
      <c r="A398" s="27">
        <v>373</v>
      </c>
      <c r="B398" s="20" t="s">
        <v>1671</v>
      </c>
      <c r="C398" s="20" t="s">
        <v>1561</v>
      </c>
      <c r="D398" s="21" t="s">
        <v>1672</v>
      </c>
      <c r="E398" s="35">
        <f>IF(ISNUMBER(SEARCH("_25",D398)), 1, 0)</f>
        <v>0</v>
      </c>
      <c r="F398" s="22" t="s">
        <v>1563</v>
      </c>
      <c r="G398" s="22" t="s">
        <v>1673</v>
      </c>
      <c r="H398" s="22">
        <v>2000</v>
      </c>
      <c r="I398" s="22" t="s">
        <v>1674</v>
      </c>
      <c r="J398" s="22" t="s">
        <v>1566</v>
      </c>
      <c r="K398" s="22" t="s">
        <v>2754</v>
      </c>
      <c r="L398" s="22" t="s">
        <v>1675</v>
      </c>
      <c r="M398" s="22" t="s">
        <v>1673</v>
      </c>
      <c r="O398" s="22" t="s">
        <v>52</v>
      </c>
      <c r="P398" s="22" t="s">
        <v>52</v>
      </c>
      <c r="Q398" s="22" t="s">
        <v>2111</v>
      </c>
      <c r="R398" s="22" t="s">
        <v>2112</v>
      </c>
      <c r="S398" s="22">
        <v>4674</v>
      </c>
      <c r="T398" s="22" t="s">
        <v>55</v>
      </c>
      <c r="U398" s="22" t="s">
        <v>56</v>
      </c>
      <c r="V398" s="22" t="s">
        <v>2581</v>
      </c>
      <c r="W398" s="22" t="s">
        <v>2113</v>
      </c>
      <c r="Y398" s="22" t="s">
        <v>57</v>
      </c>
      <c r="Z398" s="22" t="s">
        <v>58</v>
      </c>
      <c r="AA398" s="22" t="s">
        <v>2060</v>
      </c>
      <c r="AB398" s="22" t="s">
        <v>2524</v>
      </c>
      <c r="AG398" s="22" t="s">
        <v>2124</v>
      </c>
      <c r="AI398" s="23" t="s">
        <v>60</v>
      </c>
      <c r="AJ398" s="23" t="s">
        <v>60</v>
      </c>
      <c r="AU398" s="24" t="str">
        <f>VLOOKUP(J398,COD!$B$4:$D$22,3,FALSE())</f>
        <v>018</v>
      </c>
      <c r="AW398" s="25" t="str">
        <f>VLOOKUP(Z398,COD!$B$26:$D$38,3,FALSE())</f>
        <v>012</v>
      </c>
      <c r="AX398" s="25" t="str">
        <f>VLOOKUP(AA398,COD!$B$57:$D$64,3,FALSE())</f>
        <v>001</v>
      </c>
      <c r="AY398" s="25"/>
      <c r="AZ398" s="25"/>
    </row>
    <row r="399" spans="1:52" x14ac:dyDescent="0.25">
      <c r="A399" s="27">
        <v>186</v>
      </c>
      <c r="B399" s="20" t="s">
        <v>876</v>
      </c>
      <c r="C399" s="20" t="s">
        <v>838</v>
      </c>
      <c r="D399" s="21" t="s">
        <v>877</v>
      </c>
      <c r="E399" s="35">
        <f>IF(ISNUMBER(SEARCH("_25",D399)), 1, 0)</f>
        <v>0</v>
      </c>
      <c r="F399" s="22" t="s">
        <v>840</v>
      </c>
      <c r="G399" s="22" t="s">
        <v>878</v>
      </c>
      <c r="H399" s="22">
        <v>2014</v>
      </c>
      <c r="I399" s="22" t="s">
        <v>879</v>
      </c>
      <c r="J399" s="22" t="s">
        <v>842</v>
      </c>
      <c r="K399" s="22" t="s">
        <v>2592</v>
      </c>
      <c r="L399" s="22" t="s">
        <v>880</v>
      </c>
      <c r="M399" s="22" t="s">
        <v>881</v>
      </c>
      <c r="O399" s="22" t="s">
        <v>52</v>
      </c>
      <c r="P399" s="22" t="s">
        <v>52</v>
      </c>
      <c r="Q399" s="22" t="s">
        <v>2111</v>
      </c>
      <c r="R399" s="22" t="s">
        <v>2112</v>
      </c>
      <c r="S399" s="22">
        <v>4674</v>
      </c>
      <c r="T399" s="22" t="s">
        <v>55</v>
      </c>
      <c r="U399" s="22" t="s">
        <v>56</v>
      </c>
      <c r="V399" s="22" t="s">
        <v>2581</v>
      </c>
      <c r="W399" s="22" t="s">
        <v>2113</v>
      </c>
      <c r="Y399" s="22" t="s">
        <v>57</v>
      </c>
      <c r="Z399" s="22" t="s">
        <v>58</v>
      </c>
      <c r="AA399" s="22" t="s">
        <v>2060</v>
      </c>
      <c r="AB399" s="22" t="s">
        <v>2363</v>
      </c>
      <c r="AG399" s="22" t="s">
        <v>2585</v>
      </c>
      <c r="AI399" s="23" t="s">
        <v>60</v>
      </c>
      <c r="AJ399" s="23" t="s">
        <v>60</v>
      </c>
      <c r="AU399" s="24" t="str">
        <f>VLOOKUP(J399,COD!$B$4:$D$22,3,FALSE())</f>
        <v>013</v>
      </c>
      <c r="AV399" s="25" t="str">
        <f>VLOOKUP(Y399,COD!$B$42:$D$53,3,FALSE())</f>
        <v>006</v>
      </c>
      <c r="AW399" s="25" t="str">
        <f>VLOOKUP(Z399,COD!$B$26:$D$38,3,FALSE())</f>
        <v>012</v>
      </c>
      <c r="AX399" s="25" t="str">
        <f>VLOOKUP(AA399,COD!$B$57:$D$64,3,FALSE())</f>
        <v>001</v>
      </c>
      <c r="AY399" s="25" t="str">
        <f>VLOOKUP(AI399,COD!$B$69:$D$97,3,FALSE())</f>
        <v>004</v>
      </c>
      <c r="AZ399" s="25" t="str">
        <f>VLOOKUP(AJ399,COD!$B$69:$D$97,3,FALSE())</f>
        <v>004</v>
      </c>
    </row>
    <row r="400" spans="1:52" x14ac:dyDescent="0.25">
      <c r="A400" s="27">
        <v>331</v>
      </c>
      <c r="B400" s="20" t="s">
        <v>1490</v>
      </c>
      <c r="C400" s="20" t="s">
        <v>1483</v>
      </c>
      <c r="D400" s="21" t="s">
        <v>1491</v>
      </c>
      <c r="E400" s="35">
        <f>IF(ISNUMBER(SEARCH("_25",D400)), 1, 0)</f>
        <v>0</v>
      </c>
      <c r="F400" s="22" t="s">
        <v>1485</v>
      </c>
      <c r="G400" s="22" t="s">
        <v>1492</v>
      </c>
      <c r="H400" s="22">
        <v>2017</v>
      </c>
      <c r="I400" s="22" t="s">
        <v>1493</v>
      </c>
      <c r="J400" s="22" t="s">
        <v>67</v>
      </c>
      <c r="K400" s="22" t="s">
        <v>2592</v>
      </c>
      <c r="L400" s="22" t="s">
        <v>1494</v>
      </c>
      <c r="M400" s="22" t="s">
        <v>1495</v>
      </c>
      <c r="O400" s="22" t="s">
        <v>52</v>
      </c>
      <c r="P400" s="22" t="s">
        <v>52</v>
      </c>
      <c r="Q400" s="22" t="s">
        <v>2111</v>
      </c>
      <c r="R400" s="22" t="s">
        <v>2112</v>
      </c>
      <c r="S400" s="22">
        <v>4674</v>
      </c>
      <c r="T400" s="22" t="s">
        <v>55</v>
      </c>
      <c r="U400" s="22" t="s">
        <v>56</v>
      </c>
      <c r="V400" s="22" t="s">
        <v>2581</v>
      </c>
      <c r="W400" s="22" t="s">
        <v>2113</v>
      </c>
      <c r="Y400" s="22" t="s">
        <v>57</v>
      </c>
      <c r="Z400" s="22" t="s">
        <v>58</v>
      </c>
      <c r="AA400" s="22" t="s">
        <v>2060</v>
      </c>
      <c r="AB400" s="22" t="s">
        <v>2493</v>
      </c>
      <c r="AG400" s="22" t="s">
        <v>2117</v>
      </c>
      <c r="AI400" s="23" t="s">
        <v>60</v>
      </c>
      <c r="AJ400" s="23" t="s">
        <v>60</v>
      </c>
      <c r="AU400" s="24" t="str">
        <f>VLOOKUP(J400,COD!$B$4:$D$22,3,FALSE())</f>
        <v>016</v>
      </c>
      <c r="AW400" s="25" t="str">
        <f>VLOOKUP(Z400,COD!$B$26:$D$38,3,FALSE())</f>
        <v>012</v>
      </c>
      <c r="AX400" s="25" t="str">
        <f>VLOOKUP(AA400,COD!$B$57:$D$64,3,FALSE())</f>
        <v>001</v>
      </c>
      <c r="AY400" s="25"/>
      <c r="AZ400" s="25"/>
    </row>
    <row r="401" spans="1:52" x14ac:dyDescent="0.25">
      <c r="A401" s="27">
        <v>233</v>
      </c>
      <c r="B401" s="20" t="s">
        <v>1066</v>
      </c>
      <c r="C401" s="20" t="s">
        <v>968</v>
      </c>
      <c r="D401" s="21" t="s">
        <v>1067</v>
      </c>
      <c r="E401" s="35">
        <f>IF(ISNUMBER(SEARCH("_25",D401)), 1, 0)</f>
        <v>0</v>
      </c>
      <c r="F401" s="22" t="s">
        <v>970</v>
      </c>
      <c r="G401" s="22" t="s">
        <v>1068</v>
      </c>
      <c r="H401" s="22">
        <v>2021</v>
      </c>
      <c r="I401" s="22" t="s">
        <v>1069</v>
      </c>
      <c r="J401" s="22" t="s">
        <v>972</v>
      </c>
      <c r="K401" s="22" t="s">
        <v>2715</v>
      </c>
      <c r="L401" s="22" t="s">
        <v>1070</v>
      </c>
      <c r="M401" s="22" t="s">
        <v>1071</v>
      </c>
      <c r="O401" s="22" t="s">
        <v>52</v>
      </c>
      <c r="P401" s="22" t="s">
        <v>52</v>
      </c>
      <c r="Q401" s="22" t="s">
        <v>2111</v>
      </c>
      <c r="R401" s="22" t="s">
        <v>2112</v>
      </c>
      <c r="S401" s="22">
        <v>4674</v>
      </c>
      <c r="T401" s="22" t="s">
        <v>55</v>
      </c>
      <c r="U401" s="22" t="s">
        <v>56</v>
      </c>
      <c r="V401" s="22" t="s">
        <v>2581</v>
      </c>
      <c r="W401" s="22" t="s">
        <v>2113</v>
      </c>
      <c r="Y401" s="22" t="s">
        <v>57</v>
      </c>
      <c r="Z401" s="22" t="s">
        <v>58</v>
      </c>
      <c r="AA401" s="22" t="s">
        <v>2060</v>
      </c>
      <c r="AB401" s="22" t="s">
        <v>2402</v>
      </c>
      <c r="AG401" s="22" t="s">
        <v>2586</v>
      </c>
      <c r="AI401" s="23" t="s">
        <v>60</v>
      </c>
      <c r="AJ401" s="23" t="s">
        <v>60</v>
      </c>
      <c r="AU401" s="24" t="str">
        <f>VLOOKUP(J401,COD!$B$4:$D$22,3,FALSE())</f>
        <v>004</v>
      </c>
      <c r="AV401" s="25" t="str">
        <f>VLOOKUP(Y401,COD!$B$42:$D$53,3,FALSE())</f>
        <v>006</v>
      </c>
      <c r="AW401" s="25" t="str">
        <f>VLOOKUP(Z401,COD!$B$26:$D$38,3,FALSE())</f>
        <v>012</v>
      </c>
      <c r="AX401" s="25" t="str">
        <f>VLOOKUP(AA401,COD!$B$57:$D$64,3,FALSE())</f>
        <v>001</v>
      </c>
      <c r="AY401" s="25" t="str">
        <f>VLOOKUP(AI401,COD!$B$69:$D$97,3,FALSE())</f>
        <v>004</v>
      </c>
      <c r="AZ401" s="41" t="str">
        <f>VLOOKUP(AJ401,COD!$B$69:$D$97,3,FALSE())</f>
        <v>004</v>
      </c>
    </row>
    <row r="402" spans="1:52" x14ac:dyDescent="0.25">
      <c r="A402" s="27">
        <v>234</v>
      </c>
      <c r="B402" s="20" t="s">
        <v>1072</v>
      </c>
      <c r="C402" s="20" t="s">
        <v>968</v>
      </c>
      <c r="D402" s="21" t="s">
        <v>1073</v>
      </c>
      <c r="E402" s="35">
        <f>IF(ISNUMBER(SEARCH("_25",D402)), 1, 0)</f>
        <v>0</v>
      </c>
      <c r="F402" s="22" t="s">
        <v>970</v>
      </c>
      <c r="G402" s="22" t="s">
        <v>1074</v>
      </c>
      <c r="H402" s="22">
        <v>2021</v>
      </c>
      <c r="I402" s="22" t="s">
        <v>1069</v>
      </c>
      <c r="J402" s="22" t="s">
        <v>972</v>
      </c>
      <c r="K402" s="22" t="s">
        <v>2716</v>
      </c>
      <c r="L402" s="22" t="s">
        <v>1070</v>
      </c>
      <c r="M402" s="22" t="s">
        <v>1000</v>
      </c>
      <c r="O402" s="22" t="s">
        <v>52</v>
      </c>
      <c r="P402" s="22" t="s">
        <v>52</v>
      </c>
      <c r="Q402" s="22" t="s">
        <v>2111</v>
      </c>
      <c r="R402" s="22" t="s">
        <v>2112</v>
      </c>
      <c r="S402" s="22">
        <v>4674</v>
      </c>
      <c r="T402" s="22" t="s">
        <v>55</v>
      </c>
      <c r="U402" s="22" t="s">
        <v>56</v>
      </c>
      <c r="V402" s="22" t="s">
        <v>2581</v>
      </c>
      <c r="W402" s="22" t="s">
        <v>2113</v>
      </c>
      <c r="Y402" s="22" t="s">
        <v>57</v>
      </c>
      <c r="Z402" s="22" t="s">
        <v>58</v>
      </c>
      <c r="AA402" s="22" t="s">
        <v>2060</v>
      </c>
      <c r="AB402" s="22" t="s">
        <v>2403</v>
      </c>
      <c r="AG402" s="22" t="s">
        <v>2586</v>
      </c>
      <c r="AI402" s="23" t="s">
        <v>60</v>
      </c>
      <c r="AJ402" s="23" t="s">
        <v>60</v>
      </c>
      <c r="AU402" s="24" t="str">
        <f>VLOOKUP(J402,COD!$B$4:$D$22,3,FALSE())</f>
        <v>004</v>
      </c>
      <c r="AV402" s="25" t="str">
        <f>VLOOKUP(Y402,COD!$B$42:$D$53,3,FALSE())</f>
        <v>006</v>
      </c>
      <c r="AW402" s="25" t="str">
        <f>VLOOKUP(Z402,COD!$B$26:$D$38,3,FALSE())</f>
        <v>012</v>
      </c>
      <c r="AX402" s="25" t="str">
        <f>VLOOKUP(AA402,COD!$B$57:$D$64,3,FALSE())</f>
        <v>001</v>
      </c>
      <c r="AY402" s="25" t="str">
        <f>VLOOKUP(AI402,COD!$B$69:$D$97,3,FALSE())</f>
        <v>004</v>
      </c>
      <c r="AZ402" s="25" t="str">
        <f>VLOOKUP(AJ402,COD!$B$69:$D$97,3,FALSE())</f>
        <v>004</v>
      </c>
    </row>
    <row r="403" spans="1:52" x14ac:dyDescent="0.25">
      <c r="A403" s="27">
        <v>235</v>
      </c>
      <c r="B403" s="20" t="s">
        <v>1075</v>
      </c>
      <c r="C403" s="20" t="s">
        <v>968</v>
      </c>
      <c r="D403" s="21" t="s">
        <v>1076</v>
      </c>
      <c r="E403" s="35">
        <f>IF(ISNUMBER(SEARCH("_25",D403)), 1, 0)</f>
        <v>0</v>
      </c>
      <c r="F403" s="22" t="s">
        <v>970</v>
      </c>
      <c r="G403" s="22" t="s">
        <v>1077</v>
      </c>
      <c r="H403" s="22">
        <v>2021</v>
      </c>
      <c r="I403" s="22" t="s">
        <v>1069</v>
      </c>
      <c r="J403" s="22" t="s">
        <v>972</v>
      </c>
      <c r="K403" s="22" t="s">
        <v>2716</v>
      </c>
      <c r="L403" s="22" t="s">
        <v>1070</v>
      </c>
      <c r="M403" s="22" t="s">
        <v>1004</v>
      </c>
      <c r="O403" s="22" t="s">
        <v>52</v>
      </c>
      <c r="P403" s="22" t="s">
        <v>52</v>
      </c>
      <c r="Q403" s="22" t="s">
        <v>2111</v>
      </c>
      <c r="R403" s="22" t="s">
        <v>2112</v>
      </c>
      <c r="S403" s="22">
        <v>4674</v>
      </c>
      <c r="T403" s="22" t="s">
        <v>55</v>
      </c>
      <c r="U403" s="22" t="s">
        <v>56</v>
      </c>
      <c r="V403" s="22" t="s">
        <v>2581</v>
      </c>
      <c r="W403" s="22" t="s">
        <v>2113</v>
      </c>
      <c r="Y403" s="22" t="s">
        <v>57</v>
      </c>
      <c r="Z403" s="22" t="s">
        <v>58</v>
      </c>
      <c r="AA403" s="22" t="s">
        <v>2060</v>
      </c>
      <c r="AB403" s="22" t="s">
        <v>2404</v>
      </c>
      <c r="AG403" s="22" t="s">
        <v>2585</v>
      </c>
      <c r="AI403" s="23" t="s">
        <v>60</v>
      </c>
      <c r="AJ403" s="23" t="s">
        <v>60</v>
      </c>
      <c r="AU403" s="24" t="str">
        <f>VLOOKUP(J403,COD!$B$4:$D$22,3,FALSE())</f>
        <v>004</v>
      </c>
      <c r="AV403" s="25" t="str">
        <f>VLOOKUP(Y403,COD!$B$42:$D$53,3,FALSE())</f>
        <v>006</v>
      </c>
      <c r="AW403" s="25" t="str">
        <f>VLOOKUP(Z403,COD!$B$26:$D$38,3,FALSE())</f>
        <v>012</v>
      </c>
      <c r="AX403" s="25" t="str">
        <f>VLOOKUP(AA403,COD!$B$57:$D$64,3,FALSE())</f>
        <v>001</v>
      </c>
      <c r="AY403" s="25" t="str">
        <f>VLOOKUP(AI403,COD!$B$69:$D$97,3,FALSE())</f>
        <v>004</v>
      </c>
      <c r="AZ403" s="25" t="str">
        <f>VLOOKUP(AJ403,COD!$B$69:$D$97,3,FALSE())</f>
        <v>004</v>
      </c>
    </row>
    <row r="404" spans="1:52" x14ac:dyDescent="0.25">
      <c r="A404" s="27">
        <v>236</v>
      </c>
      <c r="B404" s="20" t="s">
        <v>1078</v>
      </c>
      <c r="C404" s="20" t="s">
        <v>968</v>
      </c>
      <c r="D404" s="21" t="s">
        <v>1079</v>
      </c>
      <c r="E404" s="35">
        <f>IF(ISNUMBER(SEARCH("_25",D404)), 1, 0)</f>
        <v>0</v>
      </c>
      <c r="F404" s="22" t="s">
        <v>970</v>
      </c>
      <c r="G404" s="22" t="s">
        <v>1080</v>
      </c>
      <c r="H404" s="22">
        <v>2021</v>
      </c>
      <c r="I404" s="22" t="s">
        <v>1069</v>
      </c>
      <c r="J404" s="22" t="s">
        <v>972</v>
      </c>
      <c r="K404" s="22" t="s">
        <v>2716</v>
      </c>
      <c r="L404" s="22" t="s">
        <v>1070</v>
      </c>
      <c r="M404" s="22" t="s">
        <v>1008</v>
      </c>
      <c r="O404" s="22" t="s">
        <v>52</v>
      </c>
      <c r="P404" s="22" t="s">
        <v>52</v>
      </c>
      <c r="Q404" s="22" t="s">
        <v>2111</v>
      </c>
      <c r="R404" s="22" t="s">
        <v>2112</v>
      </c>
      <c r="S404" s="22">
        <v>4674</v>
      </c>
      <c r="T404" s="22" t="s">
        <v>55</v>
      </c>
      <c r="U404" s="22" t="s">
        <v>56</v>
      </c>
      <c r="V404" s="22" t="s">
        <v>2581</v>
      </c>
      <c r="W404" s="22" t="s">
        <v>2113</v>
      </c>
      <c r="Y404" s="22" t="s">
        <v>57</v>
      </c>
      <c r="Z404" s="22" t="s">
        <v>58</v>
      </c>
      <c r="AA404" s="22" t="s">
        <v>2060</v>
      </c>
      <c r="AB404" s="22" t="s">
        <v>2405</v>
      </c>
      <c r="AG404" s="22" t="s">
        <v>2586</v>
      </c>
      <c r="AI404" s="23" t="s">
        <v>60</v>
      </c>
      <c r="AJ404" s="23" t="s">
        <v>60</v>
      </c>
      <c r="AU404" s="24" t="str">
        <f>VLOOKUP(J404,COD!$B$4:$D$22,3,FALSE())</f>
        <v>004</v>
      </c>
      <c r="AV404" s="25" t="str">
        <f>VLOOKUP(Y404,COD!$B$42:$D$53,3,FALSE())</f>
        <v>006</v>
      </c>
      <c r="AW404" s="25" t="str">
        <f>VLOOKUP(Z404,COD!$B$26:$D$38,3,FALSE())</f>
        <v>012</v>
      </c>
      <c r="AX404" s="25" t="str">
        <f>VLOOKUP(AA404,COD!$B$57:$D$64,3,FALSE())</f>
        <v>001</v>
      </c>
      <c r="AY404" s="25" t="str">
        <f>VLOOKUP(AI404,COD!$B$69:$D$97,3,FALSE())</f>
        <v>004</v>
      </c>
      <c r="AZ404" s="25" t="str">
        <f>VLOOKUP(AJ404,COD!$B$69:$D$97,3,FALSE())</f>
        <v>004</v>
      </c>
    </row>
    <row r="405" spans="1:52" x14ac:dyDescent="0.25">
      <c r="A405" s="27">
        <v>237</v>
      </c>
      <c r="B405" s="20" t="s">
        <v>1082</v>
      </c>
      <c r="C405" s="20" t="s">
        <v>968</v>
      </c>
      <c r="D405" s="21" t="s">
        <v>1083</v>
      </c>
      <c r="E405" s="35">
        <f>IF(ISNUMBER(SEARCH("_25",D405)), 1, 0)</f>
        <v>0</v>
      </c>
      <c r="F405" s="22" t="s">
        <v>970</v>
      </c>
      <c r="G405" s="22" t="s">
        <v>1084</v>
      </c>
      <c r="H405" s="22">
        <v>2021</v>
      </c>
      <c r="I405" s="22" t="s">
        <v>1069</v>
      </c>
      <c r="J405" s="22" t="s">
        <v>972</v>
      </c>
      <c r="K405" s="22" t="s">
        <v>2717</v>
      </c>
      <c r="L405" s="22" t="s">
        <v>1070</v>
      </c>
      <c r="M405" s="22" t="s">
        <v>1012</v>
      </c>
      <c r="O405" s="22" t="s">
        <v>52</v>
      </c>
      <c r="P405" s="22" t="s">
        <v>52</v>
      </c>
      <c r="Q405" s="22" t="s">
        <v>2111</v>
      </c>
      <c r="R405" s="22" t="s">
        <v>2112</v>
      </c>
      <c r="S405" s="22">
        <v>4674</v>
      </c>
      <c r="T405" s="22" t="s">
        <v>55</v>
      </c>
      <c r="U405" s="22" t="s">
        <v>56</v>
      </c>
      <c r="V405" s="22" t="s">
        <v>2581</v>
      </c>
      <c r="W405" s="22" t="s">
        <v>2113</v>
      </c>
      <c r="Y405" s="22" t="s">
        <v>57</v>
      </c>
      <c r="Z405" s="22" t="s">
        <v>58</v>
      </c>
      <c r="AA405" s="22" t="s">
        <v>2060</v>
      </c>
      <c r="AB405" s="22" t="s">
        <v>2406</v>
      </c>
      <c r="AG405" s="22" t="s">
        <v>2585</v>
      </c>
      <c r="AI405" s="23" t="s">
        <v>60</v>
      </c>
      <c r="AJ405" s="23" t="s">
        <v>60</v>
      </c>
      <c r="AU405" s="24" t="str">
        <f>VLOOKUP(J405,COD!$B$4:$D$22,3,FALSE())</f>
        <v>004</v>
      </c>
      <c r="AV405" s="25" t="str">
        <f>VLOOKUP(Y405,COD!$B$42:$D$53,3,FALSE())</f>
        <v>006</v>
      </c>
      <c r="AW405" s="25" t="str">
        <f>VLOOKUP(Z405,COD!$B$26:$D$38,3,FALSE())</f>
        <v>012</v>
      </c>
      <c r="AX405" s="25" t="str">
        <f>VLOOKUP(AA405,COD!$B$57:$D$64,3,FALSE())</f>
        <v>001</v>
      </c>
      <c r="AY405" s="25" t="str">
        <f>VLOOKUP(AI405,COD!$B$69:$D$97,3,FALSE())</f>
        <v>004</v>
      </c>
      <c r="AZ405" s="25" t="str">
        <f>VLOOKUP(AJ405,COD!$B$69:$D$97,3,FALSE())</f>
        <v>004</v>
      </c>
    </row>
    <row r="406" spans="1:52" x14ac:dyDescent="0.25">
      <c r="A406" s="27">
        <v>238</v>
      </c>
      <c r="B406" s="20" t="s">
        <v>1085</v>
      </c>
      <c r="C406" s="20" t="s">
        <v>968</v>
      </c>
      <c r="D406" s="21" t="s">
        <v>1086</v>
      </c>
      <c r="E406" s="35">
        <f>IF(ISNUMBER(SEARCH("_25",D406)), 1, 0)</f>
        <v>0</v>
      </c>
      <c r="F406" s="22" t="s">
        <v>970</v>
      </c>
      <c r="G406" s="22" t="s">
        <v>1087</v>
      </c>
      <c r="H406" s="22">
        <v>2021</v>
      </c>
      <c r="I406" s="22" t="s">
        <v>1069</v>
      </c>
      <c r="J406" s="22" t="s">
        <v>972</v>
      </c>
      <c r="K406" s="22" t="s">
        <v>2716</v>
      </c>
      <c r="L406" s="22" t="s">
        <v>1070</v>
      </c>
      <c r="M406" s="22" t="s">
        <v>1016</v>
      </c>
      <c r="O406" s="22" t="s">
        <v>52</v>
      </c>
      <c r="P406" s="22" t="s">
        <v>52</v>
      </c>
      <c r="Q406" s="22" t="s">
        <v>2111</v>
      </c>
      <c r="R406" s="22" t="s">
        <v>2112</v>
      </c>
      <c r="S406" s="22">
        <v>4674</v>
      </c>
      <c r="T406" s="22" t="s">
        <v>55</v>
      </c>
      <c r="U406" s="22" t="s">
        <v>56</v>
      </c>
      <c r="V406" s="22" t="s">
        <v>2581</v>
      </c>
      <c r="W406" s="22" t="s">
        <v>2113</v>
      </c>
      <c r="Y406" s="22" t="s">
        <v>57</v>
      </c>
      <c r="Z406" s="22" t="s">
        <v>58</v>
      </c>
      <c r="AA406" s="22" t="s">
        <v>2060</v>
      </c>
      <c r="AB406" s="22" t="s">
        <v>2406</v>
      </c>
      <c r="AG406" s="22" t="s">
        <v>2586</v>
      </c>
      <c r="AI406" s="23" t="s">
        <v>60</v>
      </c>
      <c r="AJ406" s="23" t="s">
        <v>60</v>
      </c>
      <c r="AU406" s="24" t="str">
        <f>VLOOKUP(J406,COD!$B$4:$D$22,3,FALSE())</f>
        <v>004</v>
      </c>
      <c r="AV406" s="25" t="str">
        <f>VLOOKUP(Y406,COD!$B$42:$D$53,3,FALSE())</f>
        <v>006</v>
      </c>
      <c r="AW406" s="25" t="str">
        <f>VLOOKUP(Z406,COD!$B$26:$D$38,3,FALSE())</f>
        <v>012</v>
      </c>
      <c r="AX406" s="25" t="str">
        <f>VLOOKUP(AA406,COD!$B$57:$D$64,3,FALSE())</f>
        <v>001</v>
      </c>
      <c r="AY406" s="25" t="str">
        <f>VLOOKUP(AI406,COD!$B$69:$D$97,3,FALSE())</f>
        <v>004</v>
      </c>
      <c r="AZ406" s="25" t="str">
        <f>VLOOKUP(AJ406,COD!$B$69:$D$97,3,FALSE())</f>
        <v>004</v>
      </c>
    </row>
    <row r="407" spans="1:52" x14ac:dyDescent="0.25">
      <c r="A407" s="27">
        <v>239</v>
      </c>
      <c r="B407" s="20" t="s">
        <v>1088</v>
      </c>
      <c r="C407" s="20" t="s">
        <v>968</v>
      </c>
      <c r="D407" s="21" t="s">
        <v>1089</v>
      </c>
      <c r="E407" s="35">
        <f>IF(ISNUMBER(SEARCH("_25",D407)), 1, 0)</f>
        <v>0</v>
      </c>
      <c r="F407" s="22" t="s">
        <v>970</v>
      </c>
      <c r="G407" s="22" t="s">
        <v>1090</v>
      </c>
      <c r="H407" s="22">
        <v>2021</v>
      </c>
      <c r="I407" s="22" t="s">
        <v>1069</v>
      </c>
      <c r="J407" s="22" t="s">
        <v>972</v>
      </c>
      <c r="K407" s="22" t="s">
        <v>2717</v>
      </c>
      <c r="L407" s="22" t="s">
        <v>1070</v>
      </c>
      <c r="M407" s="22" t="s">
        <v>1021</v>
      </c>
      <c r="O407" s="22" t="s">
        <v>52</v>
      </c>
      <c r="P407" s="22" t="s">
        <v>52</v>
      </c>
      <c r="Q407" s="22" t="s">
        <v>2111</v>
      </c>
      <c r="R407" s="22" t="s">
        <v>2112</v>
      </c>
      <c r="S407" s="22">
        <v>4674</v>
      </c>
      <c r="T407" s="22" t="s">
        <v>55</v>
      </c>
      <c r="U407" s="22" t="s">
        <v>56</v>
      </c>
      <c r="V407" s="22" t="s">
        <v>2581</v>
      </c>
      <c r="W407" s="22" t="s">
        <v>2113</v>
      </c>
      <c r="Y407" s="22" t="s">
        <v>57</v>
      </c>
      <c r="Z407" s="22" t="s">
        <v>58</v>
      </c>
      <c r="AA407" s="22" t="s">
        <v>2060</v>
      </c>
      <c r="AB407" s="22" t="s">
        <v>2407</v>
      </c>
      <c r="AG407" s="22" t="s">
        <v>2585</v>
      </c>
      <c r="AI407" s="23" t="s">
        <v>60</v>
      </c>
      <c r="AJ407" s="23" t="s">
        <v>60</v>
      </c>
      <c r="AU407" s="24" t="str">
        <f>VLOOKUP(J407,COD!$B$4:$D$22,3,FALSE())</f>
        <v>004</v>
      </c>
      <c r="AV407" s="25" t="str">
        <f>VLOOKUP(Y407,COD!$B$42:$D$53,3,FALSE())</f>
        <v>006</v>
      </c>
      <c r="AW407" s="25" t="str">
        <f>VLOOKUP(Z407,COD!$B$26:$D$38,3,FALSE())</f>
        <v>012</v>
      </c>
      <c r="AX407" s="25" t="str">
        <f>VLOOKUP(AA407,COD!$B$57:$D$64,3,FALSE())</f>
        <v>001</v>
      </c>
      <c r="AY407" s="25" t="str">
        <f>VLOOKUP(AI407,COD!$B$69:$D$97,3,FALSE())</f>
        <v>004</v>
      </c>
      <c r="AZ407" s="25" t="str">
        <f>VLOOKUP(AJ407,COD!$B$69:$D$97,3,FALSE())</f>
        <v>004</v>
      </c>
    </row>
    <row r="408" spans="1:52" x14ac:dyDescent="0.25">
      <c r="A408" s="27">
        <v>240</v>
      </c>
      <c r="B408" s="20" t="s">
        <v>1091</v>
      </c>
      <c r="C408" s="20" t="s">
        <v>968</v>
      </c>
      <c r="D408" s="21" t="s">
        <v>1092</v>
      </c>
      <c r="E408" s="35">
        <f>IF(ISNUMBER(SEARCH("_25",D408)), 1, 0)</f>
        <v>0</v>
      </c>
      <c r="F408" s="22" t="s">
        <v>970</v>
      </c>
      <c r="G408" s="22" t="s">
        <v>1093</v>
      </c>
      <c r="H408" s="22">
        <v>2021</v>
      </c>
      <c r="I408" s="22" t="s">
        <v>1069</v>
      </c>
      <c r="J408" s="22" t="s">
        <v>972</v>
      </c>
      <c r="K408" s="22" t="s">
        <v>2717</v>
      </c>
      <c r="L408" s="22" t="s">
        <v>1070</v>
      </c>
      <c r="M408" s="22" t="s">
        <v>1025</v>
      </c>
      <c r="O408" s="22" t="s">
        <v>52</v>
      </c>
      <c r="P408" s="22" t="s">
        <v>52</v>
      </c>
      <c r="Q408" s="22" t="s">
        <v>2111</v>
      </c>
      <c r="R408" s="22" t="s">
        <v>2112</v>
      </c>
      <c r="S408" s="22">
        <v>4674</v>
      </c>
      <c r="T408" s="22" t="s">
        <v>55</v>
      </c>
      <c r="U408" s="22" t="s">
        <v>56</v>
      </c>
      <c r="V408" s="22" t="s">
        <v>2581</v>
      </c>
      <c r="W408" s="22" t="s">
        <v>2113</v>
      </c>
      <c r="Y408" s="22" t="s">
        <v>57</v>
      </c>
      <c r="Z408" s="22" t="s">
        <v>58</v>
      </c>
      <c r="AA408" s="22" t="s">
        <v>2060</v>
      </c>
      <c r="AB408" s="22" t="s">
        <v>2408</v>
      </c>
      <c r="AG408" s="22" t="s">
        <v>2585</v>
      </c>
      <c r="AI408" s="23" t="s">
        <v>60</v>
      </c>
      <c r="AJ408" s="23" t="s">
        <v>60</v>
      </c>
      <c r="AU408" s="24" t="str">
        <f>VLOOKUP(J408,COD!$B$4:$D$22,3,FALSE())</f>
        <v>004</v>
      </c>
      <c r="AV408" s="25" t="str">
        <f>VLOOKUP(Y408,COD!$B$42:$D$53,3,FALSE())</f>
        <v>006</v>
      </c>
      <c r="AW408" s="25" t="str">
        <f>VLOOKUP(Z408,COD!$B$26:$D$38,3,FALSE())</f>
        <v>012</v>
      </c>
      <c r="AX408" s="25" t="str">
        <f>VLOOKUP(AA408,COD!$B$57:$D$64,3,FALSE())</f>
        <v>001</v>
      </c>
      <c r="AY408" s="25" t="str">
        <f>VLOOKUP(AI408,COD!$B$69:$D$97,3,FALSE())</f>
        <v>004</v>
      </c>
      <c r="AZ408" s="25" t="str">
        <f>VLOOKUP(AJ408,COD!$B$69:$D$97,3,FALSE())</f>
        <v>004</v>
      </c>
    </row>
    <row r="409" spans="1:52" x14ac:dyDescent="0.25">
      <c r="A409" s="27">
        <v>241</v>
      </c>
      <c r="B409" s="20" t="s">
        <v>1094</v>
      </c>
      <c r="C409" s="20" t="s">
        <v>968</v>
      </c>
      <c r="D409" s="21" t="s">
        <v>1095</v>
      </c>
      <c r="E409" s="35">
        <f>IF(ISNUMBER(SEARCH("_25",D409)), 1, 0)</f>
        <v>0</v>
      </c>
      <c r="F409" s="22" t="s">
        <v>970</v>
      </c>
      <c r="G409" s="22" t="s">
        <v>1096</v>
      </c>
      <c r="H409" s="22">
        <v>2021</v>
      </c>
      <c r="I409" s="22" t="s">
        <v>1069</v>
      </c>
      <c r="J409" s="22" t="s">
        <v>972</v>
      </c>
      <c r="K409" s="22" t="s">
        <v>2717</v>
      </c>
      <c r="L409" s="22" t="s">
        <v>1070</v>
      </c>
      <c r="M409" s="22" t="s">
        <v>1029</v>
      </c>
      <c r="O409" s="22" t="s">
        <v>52</v>
      </c>
      <c r="P409" s="22" t="s">
        <v>52</v>
      </c>
      <c r="Q409" s="22" t="s">
        <v>2111</v>
      </c>
      <c r="R409" s="22" t="s">
        <v>2112</v>
      </c>
      <c r="S409" s="22">
        <v>4674</v>
      </c>
      <c r="T409" s="22" t="s">
        <v>55</v>
      </c>
      <c r="U409" s="22" t="s">
        <v>56</v>
      </c>
      <c r="V409" s="22" t="s">
        <v>2581</v>
      </c>
      <c r="W409" s="22" t="s">
        <v>2113</v>
      </c>
      <c r="Y409" s="22" t="s">
        <v>57</v>
      </c>
      <c r="Z409" s="22" t="s">
        <v>58</v>
      </c>
      <c r="AA409" s="22" t="s">
        <v>2060</v>
      </c>
      <c r="AB409" s="22" t="s">
        <v>2409</v>
      </c>
      <c r="AG409" s="22" t="s">
        <v>2586</v>
      </c>
      <c r="AI409" s="23" t="s">
        <v>60</v>
      </c>
      <c r="AJ409" s="23" t="s">
        <v>60</v>
      </c>
      <c r="AU409" s="24" t="str">
        <f>VLOOKUP(J409,COD!$B$4:$D$22,3,FALSE())</f>
        <v>004</v>
      </c>
      <c r="AV409" s="25" t="str">
        <f>VLOOKUP(Y409,COD!$B$42:$D$53,3,FALSE())</f>
        <v>006</v>
      </c>
      <c r="AW409" s="25" t="str">
        <f>VLOOKUP(Z409,COD!$B$26:$D$38,3,FALSE())</f>
        <v>012</v>
      </c>
      <c r="AX409" s="25" t="str">
        <f>VLOOKUP(AA409,COD!$B$57:$D$64,3,FALSE())</f>
        <v>001</v>
      </c>
      <c r="AY409" s="25" t="str">
        <f>VLOOKUP(AI409,COD!$B$69:$D$97,3,FALSE())</f>
        <v>004</v>
      </c>
      <c r="AZ409" s="25" t="str">
        <f>VLOOKUP(AJ409,COD!$B$69:$D$97,3,FALSE())</f>
        <v>004</v>
      </c>
    </row>
    <row r="410" spans="1:52" x14ac:dyDescent="0.25">
      <c r="A410" s="27">
        <v>242</v>
      </c>
      <c r="B410" s="20" t="s">
        <v>1097</v>
      </c>
      <c r="C410" s="20" t="s">
        <v>968</v>
      </c>
      <c r="D410" s="21" t="s">
        <v>1098</v>
      </c>
      <c r="E410" s="35">
        <f>IF(ISNUMBER(SEARCH("_25",D410)), 1, 0)</f>
        <v>0</v>
      </c>
      <c r="F410" s="22" t="s">
        <v>970</v>
      </c>
      <c r="G410" s="22" t="s">
        <v>1099</v>
      </c>
      <c r="H410" s="22">
        <v>2021</v>
      </c>
      <c r="I410" s="22" t="s">
        <v>1069</v>
      </c>
      <c r="J410" s="22" t="s">
        <v>972</v>
      </c>
      <c r="K410" s="22" t="s">
        <v>2717</v>
      </c>
      <c r="L410" s="22" t="s">
        <v>1070</v>
      </c>
      <c r="M410" s="22" t="s">
        <v>1033</v>
      </c>
      <c r="O410" s="22" t="s">
        <v>52</v>
      </c>
      <c r="P410" s="22" t="s">
        <v>52</v>
      </c>
      <c r="Q410" s="22" t="s">
        <v>2111</v>
      </c>
      <c r="R410" s="22" t="s">
        <v>2112</v>
      </c>
      <c r="S410" s="22">
        <v>4674</v>
      </c>
      <c r="T410" s="22" t="s">
        <v>55</v>
      </c>
      <c r="U410" s="22" t="s">
        <v>56</v>
      </c>
      <c r="V410" s="22" t="s">
        <v>2581</v>
      </c>
      <c r="W410" s="22" t="s">
        <v>2113</v>
      </c>
      <c r="Y410" s="22" t="s">
        <v>57</v>
      </c>
      <c r="Z410" s="22" t="s">
        <v>58</v>
      </c>
      <c r="AA410" s="22" t="s">
        <v>2060</v>
      </c>
      <c r="AB410" s="22" t="s">
        <v>2410</v>
      </c>
      <c r="AG410" s="22" t="s">
        <v>2585</v>
      </c>
      <c r="AI410" s="23" t="s">
        <v>60</v>
      </c>
      <c r="AJ410" s="23" t="s">
        <v>60</v>
      </c>
      <c r="AU410" s="24" t="str">
        <f>VLOOKUP(J410,COD!$B$4:$D$22,3,FALSE())</f>
        <v>004</v>
      </c>
      <c r="AV410" s="25" t="str">
        <f>VLOOKUP(Y410,COD!$B$42:$D$53,3,FALSE())</f>
        <v>006</v>
      </c>
      <c r="AW410" s="25" t="str">
        <f>VLOOKUP(Z410,COD!$B$26:$D$38,3,FALSE())</f>
        <v>012</v>
      </c>
      <c r="AX410" s="25" t="str">
        <f>VLOOKUP(AA410,COD!$B$57:$D$64,3,FALSE())</f>
        <v>001</v>
      </c>
      <c r="AY410" s="25" t="str">
        <f>VLOOKUP(AI410,COD!$B$69:$D$97,3,FALSE())</f>
        <v>004</v>
      </c>
      <c r="AZ410" s="25" t="str">
        <f>VLOOKUP(AJ410,COD!$B$69:$D$97,3,FALSE())</f>
        <v>004</v>
      </c>
    </row>
    <row r="411" spans="1:52" x14ac:dyDescent="0.25">
      <c r="A411" s="27">
        <v>243</v>
      </c>
      <c r="B411" s="20" t="s">
        <v>1100</v>
      </c>
      <c r="C411" s="20" t="s">
        <v>968</v>
      </c>
      <c r="D411" s="21" t="s">
        <v>1101</v>
      </c>
      <c r="E411" s="35">
        <f>IF(ISNUMBER(SEARCH("_25",D411)), 1, 0)</f>
        <v>0</v>
      </c>
      <c r="F411" s="22" t="s">
        <v>970</v>
      </c>
      <c r="G411" s="22" t="s">
        <v>1102</v>
      </c>
      <c r="H411" s="22">
        <v>2021</v>
      </c>
      <c r="I411" s="22" t="s">
        <v>1069</v>
      </c>
      <c r="J411" s="22" t="s">
        <v>972</v>
      </c>
      <c r="K411" s="22" t="s">
        <v>2716</v>
      </c>
      <c r="L411" s="22" t="s">
        <v>1070</v>
      </c>
      <c r="M411" s="22" t="s">
        <v>1037</v>
      </c>
      <c r="O411" s="22" t="s">
        <v>52</v>
      </c>
      <c r="P411" s="22" t="s">
        <v>52</v>
      </c>
      <c r="Q411" s="22" t="s">
        <v>2111</v>
      </c>
      <c r="R411" s="22" t="s">
        <v>2112</v>
      </c>
      <c r="S411" s="22">
        <v>4674</v>
      </c>
      <c r="T411" s="22" t="s">
        <v>55</v>
      </c>
      <c r="U411" s="22" t="s">
        <v>56</v>
      </c>
      <c r="V411" s="22" t="s">
        <v>2581</v>
      </c>
      <c r="W411" s="22" t="s">
        <v>2113</v>
      </c>
      <c r="Y411" s="22" t="s">
        <v>57</v>
      </c>
      <c r="Z411" s="22" t="s">
        <v>58</v>
      </c>
      <c r="AA411" s="22" t="s">
        <v>2060</v>
      </c>
      <c r="AB411" s="22" t="s">
        <v>2411</v>
      </c>
      <c r="AG411" s="22" t="s">
        <v>2585</v>
      </c>
      <c r="AI411" s="23" t="s">
        <v>60</v>
      </c>
      <c r="AJ411" s="23" t="s">
        <v>60</v>
      </c>
      <c r="AU411" s="24" t="str">
        <f>VLOOKUP(J411,COD!$B$4:$D$22,3,FALSE())</f>
        <v>004</v>
      </c>
      <c r="AV411" s="25" t="str">
        <f>VLOOKUP(Y411,COD!$B$42:$D$53,3,FALSE())</f>
        <v>006</v>
      </c>
      <c r="AW411" s="25" t="str">
        <f>VLOOKUP(Z411,COD!$B$26:$D$38,3,FALSE())</f>
        <v>012</v>
      </c>
      <c r="AX411" s="25" t="str">
        <f>VLOOKUP(AA411,COD!$B$57:$D$64,3,FALSE())</f>
        <v>001</v>
      </c>
      <c r="AY411" s="25" t="str">
        <f>VLOOKUP(AI411,COD!$B$69:$D$97,3,FALSE())</f>
        <v>004</v>
      </c>
      <c r="AZ411" s="25" t="str">
        <f>VLOOKUP(AJ411,COD!$B$69:$D$97,3,FALSE())</f>
        <v>004</v>
      </c>
    </row>
    <row r="412" spans="1:52" x14ac:dyDescent="0.25">
      <c r="A412" s="27">
        <v>244</v>
      </c>
      <c r="B412" s="20" t="s">
        <v>1103</v>
      </c>
      <c r="C412" s="20" t="s">
        <v>968</v>
      </c>
      <c r="D412" s="21" t="s">
        <v>1104</v>
      </c>
      <c r="E412" s="35">
        <f>IF(ISNUMBER(SEARCH("_25",D412)), 1, 0)</f>
        <v>0</v>
      </c>
      <c r="F412" s="22" t="s">
        <v>970</v>
      </c>
      <c r="G412" s="22" t="s">
        <v>1105</v>
      </c>
      <c r="H412" s="22">
        <v>2021</v>
      </c>
      <c r="I412" s="22" t="s">
        <v>1069</v>
      </c>
      <c r="J412" s="22" t="s">
        <v>972</v>
      </c>
      <c r="K412" s="22" t="s">
        <v>2716</v>
      </c>
      <c r="L412" s="22" t="s">
        <v>1070</v>
      </c>
      <c r="M412" s="22" t="s">
        <v>1041</v>
      </c>
      <c r="O412" s="22" t="s">
        <v>52</v>
      </c>
      <c r="P412" s="22" t="s">
        <v>52</v>
      </c>
      <c r="Q412" s="22" t="s">
        <v>2111</v>
      </c>
      <c r="R412" s="22" t="s">
        <v>2112</v>
      </c>
      <c r="S412" s="22">
        <v>4674</v>
      </c>
      <c r="T412" s="22" t="s">
        <v>55</v>
      </c>
      <c r="U412" s="22" t="s">
        <v>56</v>
      </c>
      <c r="V412" s="22" t="s">
        <v>2581</v>
      </c>
      <c r="W412" s="22" t="s">
        <v>2113</v>
      </c>
      <c r="Y412" s="22" t="s">
        <v>57</v>
      </c>
      <c r="Z412" s="22" t="s">
        <v>58</v>
      </c>
      <c r="AA412" s="22" t="s">
        <v>2060</v>
      </c>
      <c r="AB412" s="22" t="s">
        <v>2412</v>
      </c>
      <c r="AG412" s="22" t="s">
        <v>2586</v>
      </c>
      <c r="AI412" s="23" t="s">
        <v>60</v>
      </c>
      <c r="AJ412" s="23" t="s">
        <v>60</v>
      </c>
      <c r="AU412" s="24" t="str">
        <f>VLOOKUP(J412,COD!$B$4:$D$22,3,FALSE())</f>
        <v>004</v>
      </c>
      <c r="AV412" s="25" t="str">
        <f>VLOOKUP(Y412,COD!$B$42:$D$53,3,FALSE())</f>
        <v>006</v>
      </c>
      <c r="AW412" s="25" t="str">
        <f>VLOOKUP(Z412,COD!$B$26:$D$38,3,FALSE())</f>
        <v>012</v>
      </c>
      <c r="AX412" s="25" t="str">
        <f>VLOOKUP(AA412,COD!$B$57:$D$64,3,FALSE())</f>
        <v>001</v>
      </c>
      <c r="AY412" s="25" t="str">
        <f>VLOOKUP(AI412,COD!$B$69:$D$97,3,FALSE())</f>
        <v>004</v>
      </c>
      <c r="AZ412" s="25" t="str">
        <f>VLOOKUP(AJ412,COD!$B$69:$D$97,3,FALSE())</f>
        <v>004</v>
      </c>
    </row>
    <row r="413" spans="1:52" x14ac:dyDescent="0.25">
      <c r="A413" s="27">
        <v>245</v>
      </c>
      <c r="B413" s="20" t="s">
        <v>1106</v>
      </c>
      <c r="C413" s="20" t="s">
        <v>968</v>
      </c>
      <c r="D413" s="21" t="s">
        <v>1107</v>
      </c>
      <c r="E413" s="35">
        <f>IF(ISNUMBER(SEARCH("_25",D413)), 1, 0)</f>
        <v>0</v>
      </c>
      <c r="F413" s="22" t="s">
        <v>970</v>
      </c>
      <c r="G413" s="22" t="s">
        <v>1108</v>
      </c>
      <c r="H413" s="22">
        <v>2021</v>
      </c>
      <c r="I413" s="22" t="s">
        <v>1069</v>
      </c>
      <c r="J413" s="22" t="s">
        <v>972</v>
      </c>
      <c r="K413" s="22" t="s">
        <v>2716</v>
      </c>
      <c r="L413" s="22" t="s">
        <v>1070</v>
      </c>
      <c r="M413" s="22" t="s">
        <v>1045</v>
      </c>
      <c r="O413" s="22" t="s">
        <v>52</v>
      </c>
      <c r="P413" s="22" t="s">
        <v>52</v>
      </c>
      <c r="Q413" s="22" t="s">
        <v>2111</v>
      </c>
      <c r="R413" s="22" t="s">
        <v>2112</v>
      </c>
      <c r="S413" s="22">
        <v>4674</v>
      </c>
      <c r="T413" s="22" t="s">
        <v>55</v>
      </c>
      <c r="U413" s="22" t="s">
        <v>56</v>
      </c>
      <c r="V413" s="22" t="s">
        <v>2581</v>
      </c>
      <c r="W413" s="22" t="s">
        <v>2113</v>
      </c>
      <c r="Y413" s="22" t="s">
        <v>57</v>
      </c>
      <c r="Z413" s="22" t="s">
        <v>58</v>
      </c>
      <c r="AA413" s="22" t="s">
        <v>2060</v>
      </c>
      <c r="AB413" s="22" t="s">
        <v>2413</v>
      </c>
      <c r="AG413" s="22" t="s">
        <v>2586</v>
      </c>
      <c r="AI413" s="23" t="s">
        <v>60</v>
      </c>
      <c r="AJ413" s="23" t="s">
        <v>60</v>
      </c>
      <c r="AU413" s="24" t="str">
        <f>VLOOKUP(J413,COD!$B$4:$D$22,3,FALSE())</f>
        <v>004</v>
      </c>
      <c r="AV413" s="25" t="str">
        <f>VLOOKUP(Y413,COD!$B$42:$D$53,3,FALSE())</f>
        <v>006</v>
      </c>
      <c r="AW413" s="25" t="str">
        <f>VLOOKUP(Z413,COD!$B$26:$D$38,3,FALSE())</f>
        <v>012</v>
      </c>
      <c r="AX413" s="25" t="str">
        <f>VLOOKUP(AA413,COD!$B$57:$D$64,3,FALSE())</f>
        <v>001</v>
      </c>
      <c r="AY413" s="25" t="str">
        <f>VLOOKUP(AI413,COD!$B$69:$D$97,3,FALSE())</f>
        <v>004</v>
      </c>
      <c r="AZ413" s="25" t="str">
        <f>VLOOKUP(AJ413,COD!$B$69:$D$97,3,FALSE())</f>
        <v>004</v>
      </c>
    </row>
    <row r="414" spans="1:52" x14ac:dyDescent="0.25">
      <c r="A414" s="27">
        <v>246</v>
      </c>
      <c r="B414" s="20" t="s">
        <v>1109</v>
      </c>
      <c r="C414" s="20" t="s">
        <v>968</v>
      </c>
      <c r="D414" s="21" t="s">
        <v>1110</v>
      </c>
      <c r="E414" s="35">
        <f>IF(ISNUMBER(SEARCH("_25",D414)), 1, 0)</f>
        <v>0</v>
      </c>
      <c r="F414" s="22" t="s">
        <v>970</v>
      </c>
      <c r="G414" s="22" t="s">
        <v>1111</v>
      </c>
      <c r="H414" s="22">
        <v>2021</v>
      </c>
      <c r="I414" s="22" t="s">
        <v>1069</v>
      </c>
      <c r="J414" s="22" t="s">
        <v>972</v>
      </c>
      <c r="K414" s="22" t="s">
        <v>2716</v>
      </c>
      <c r="L414" s="22" t="s">
        <v>1070</v>
      </c>
      <c r="M414" s="22" t="s">
        <v>1049</v>
      </c>
      <c r="O414" s="22" t="s">
        <v>52</v>
      </c>
      <c r="P414" s="22" t="s">
        <v>52</v>
      </c>
      <c r="Q414" s="22" t="s">
        <v>2111</v>
      </c>
      <c r="R414" s="22" t="s">
        <v>2112</v>
      </c>
      <c r="S414" s="22">
        <v>4674</v>
      </c>
      <c r="T414" s="22" t="s">
        <v>55</v>
      </c>
      <c r="U414" s="22" t="s">
        <v>56</v>
      </c>
      <c r="V414" s="22" t="s">
        <v>2581</v>
      </c>
      <c r="W414" s="22" t="s">
        <v>2113</v>
      </c>
      <c r="Y414" s="22" t="s">
        <v>57</v>
      </c>
      <c r="Z414" s="22" t="s">
        <v>58</v>
      </c>
      <c r="AA414" s="22" t="s">
        <v>2060</v>
      </c>
      <c r="AB414" s="22" t="s">
        <v>2414</v>
      </c>
      <c r="AG414" s="22" t="s">
        <v>2586</v>
      </c>
      <c r="AI414" s="23" t="s">
        <v>60</v>
      </c>
      <c r="AJ414" s="23" t="s">
        <v>60</v>
      </c>
      <c r="AU414" s="24" t="str">
        <f>VLOOKUP(J414,COD!$B$4:$D$22,3,FALSE())</f>
        <v>004</v>
      </c>
      <c r="AV414" s="25" t="str">
        <f>VLOOKUP(Y414,COD!$B$42:$D$53,3,FALSE())</f>
        <v>006</v>
      </c>
      <c r="AW414" s="25" t="str">
        <f>VLOOKUP(Z414,COD!$B$26:$D$38,3,FALSE())</f>
        <v>012</v>
      </c>
      <c r="AX414" s="25" t="str">
        <f>VLOOKUP(AA414,COD!$B$57:$D$64,3,FALSE())</f>
        <v>001</v>
      </c>
      <c r="AY414" s="25" t="str">
        <f>VLOOKUP(AI414,COD!$B$69:$D$97,3,FALSE())</f>
        <v>004</v>
      </c>
      <c r="AZ414" s="25" t="str">
        <f>VLOOKUP(AJ414,COD!$B$69:$D$97,3,FALSE())</f>
        <v>004</v>
      </c>
    </row>
    <row r="415" spans="1:52" x14ac:dyDescent="0.25">
      <c r="A415" s="27">
        <v>247</v>
      </c>
      <c r="B415" s="20" t="s">
        <v>1112</v>
      </c>
      <c r="C415" s="20" t="s">
        <v>968</v>
      </c>
      <c r="D415" s="21" t="s">
        <v>1113</v>
      </c>
      <c r="E415" s="35">
        <f>IF(ISNUMBER(SEARCH("_25",D415)), 1, 0)</f>
        <v>0</v>
      </c>
      <c r="F415" s="22" t="s">
        <v>970</v>
      </c>
      <c r="G415" s="22" t="s">
        <v>1114</v>
      </c>
      <c r="H415" s="22">
        <v>2021</v>
      </c>
      <c r="I415" s="22" t="s">
        <v>1069</v>
      </c>
      <c r="J415" s="22" t="s">
        <v>972</v>
      </c>
      <c r="K415" s="22" t="s">
        <v>2716</v>
      </c>
      <c r="L415" s="22" t="s">
        <v>1070</v>
      </c>
      <c r="M415" s="22" t="s">
        <v>1053</v>
      </c>
      <c r="O415" s="22" t="s">
        <v>52</v>
      </c>
      <c r="P415" s="22" t="s">
        <v>52</v>
      </c>
      <c r="Q415" s="22" t="s">
        <v>2111</v>
      </c>
      <c r="R415" s="22" t="s">
        <v>2112</v>
      </c>
      <c r="S415" s="22">
        <v>4674</v>
      </c>
      <c r="T415" s="22" t="s">
        <v>55</v>
      </c>
      <c r="U415" s="22" t="s">
        <v>56</v>
      </c>
      <c r="V415" s="22" t="s">
        <v>2581</v>
      </c>
      <c r="W415" s="22" t="s">
        <v>2113</v>
      </c>
      <c r="Y415" s="22" t="s">
        <v>57</v>
      </c>
      <c r="Z415" s="22" t="s">
        <v>58</v>
      </c>
      <c r="AA415" s="22" t="s">
        <v>2060</v>
      </c>
      <c r="AB415" s="22" t="s">
        <v>2415</v>
      </c>
      <c r="AG415" s="22" t="s">
        <v>2586</v>
      </c>
      <c r="AI415" s="23" t="s">
        <v>60</v>
      </c>
      <c r="AJ415" s="23" t="s">
        <v>60</v>
      </c>
      <c r="AU415" s="24" t="str">
        <f>VLOOKUP(J415,COD!$B$4:$D$22,3,FALSE())</f>
        <v>004</v>
      </c>
      <c r="AV415" s="25" t="str">
        <f>VLOOKUP(Y415,COD!$B$42:$D$53,3,FALSE())</f>
        <v>006</v>
      </c>
      <c r="AW415" s="25" t="str">
        <f>VLOOKUP(Z415,COD!$B$26:$D$38,3,FALSE())</f>
        <v>012</v>
      </c>
      <c r="AX415" s="25" t="str">
        <f>VLOOKUP(AA415,COD!$B$57:$D$64,3,FALSE())</f>
        <v>001</v>
      </c>
      <c r="AY415" s="25" t="str">
        <f>VLOOKUP(AI415,COD!$B$69:$D$97,3,FALSE())</f>
        <v>004</v>
      </c>
      <c r="AZ415" s="25" t="str">
        <f>VLOOKUP(AJ415,COD!$B$69:$D$97,3,FALSE())</f>
        <v>004</v>
      </c>
    </row>
    <row r="416" spans="1:52" x14ac:dyDescent="0.25">
      <c r="A416" s="27">
        <v>248</v>
      </c>
      <c r="B416" s="20" t="s">
        <v>1115</v>
      </c>
      <c r="C416" s="20" t="s">
        <v>968</v>
      </c>
      <c r="D416" s="21" t="s">
        <v>1116</v>
      </c>
      <c r="E416" s="35">
        <f>IF(ISNUMBER(SEARCH("_25",D416)), 1, 0)</f>
        <v>0</v>
      </c>
      <c r="F416" s="22" t="s">
        <v>970</v>
      </c>
      <c r="G416" s="22" t="s">
        <v>1117</v>
      </c>
      <c r="H416" s="22">
        <v>2021</v>
      </c>
      <c r="I416" s="22" t="s">
        <v>1069</v>
      </c>
      <c r="J416" s="22" t="s">
        <v>972</v>
      </c>
      <c r="K416" s="22" t="s">
        <v>2716</v>
      </c>
      <c r="L416" s="22" t="s">
        <v>1070</v>
      </c>
      <c r="M416" s="22" t="s">
        <v>1057</v>
      </c>
      <c r="O416" s="22" t="s">
        <v>52</v>
      </c>
      <c r="P416" s="22" t="s">
        <v>52</v>
      </c>
      <c r="Q416" s="22" t="s">
        <v>2111</v>
      </c>
      <c r="R416" s="22" t="s">
        <v>2112</v>
      </c>
      <c r="S416" s="22">
        <v>4674</v>
      </c>
      <c r="T416" s="22" t="s">
        <v>55</v>
      </c>
      <c r="U416" s="22" t="s">
        <v>56</v>
      </c>
      <c r="V416" s="22" t="s">
        <v>2581</v>
      </c>
      <c r="W416" s="22" t="s">
        <v>2113</v>
      </c>
      <c r="Y416" s="22" t="s">
        <v>57</v>
      </c>
      <c r="Z416" s="22" t="s">
        <v>58</v>
      </c>
      <c r="AA416" s="22" t="s">
        <v>2060</v>
      </c>
      <c r="AB416" s="22" t="s">
        <v>2416</v>
      </c>
      <c r="AG416" s="22" t="s">
        <v>2586</v>
      </c>
      <c r="AI416" s="23" t="s">
        <v>60</v>
      </c>
      <c r="AJ416" s="23" t="s">
        <v>60</v>
      </c>
      <c r="AU416" s="24" t="str">
        <f>VLOOKUP(J416,COD!$B$4:$D$22,3,FALSE())</f>
        <v>004</v>
      </c>
      <c r="AV416" s="25" t="str">
        <f>VLOOKUP(Y416,COD!$B$42:$D$53,3,FALSE())</f>
        <v>006</v>
      </c>
      <c r="AW416" s="25" t="str">
        <f>VLOOKUP(Z416,COD!$B$26:$D$38,3,FALSE())</f>
        <v>012</v>
      </c>
      <c r="AX416" s="25" t="str">
        <f>VLOOKUP(AA416,COD!$B$57:$D$64,3,FALSE())</f>
        <v>001</v>
      </c>
      <c r="AY416" s="25" t="str">
        <f>VLOOKUP(AI416,COD!$B$69:$D$97,3,FALSE())</f>
        <v>004</v>
      </c>
      <c r="AZ416" s="25" t="str">
        <f>VLOOKUP(AJ416,COD!$B$69:$D$97,3,FALSE())</f>
        <v>004</v>
      </c>
    </row>
    <row r="417" spans="1:52" x14ac:dyDescent="0.25">
      <c r="A417" s="27">
        <v>249</v>
      </c>
      <c r="B417" s="20" t="s">
        <v>1118</v>
      </c>
      <c r="C417" s="20" t="s">
        <v>968</v>
      </c>
      <c r="D417" s="21" t="s">
        <v>1119</v>
      </c>
      <c r="E417" s="35">
        <f>IF(ISNUMBER(SEARCH("_25",D417)), 1, 0)</f>
        <v>0</v>
      </c>
      <c r="F417" s="22" t="s">
        <v>970</v>
      </c>
      <c r="G417" s="22" t="s">
        <v>1120</v>
      </c>
      <c r="H417" s="22">
        <v>2021</v>
      </c>
      <c r="I417" s="22" t="s">
        <v>1069</v>
      </c>
      <c r="J417" s="22" t="s">
        <v>972</v>
      </c>
      <c r="K417" s="22" t="s">
        <v>2716</v>
      </c>
      <c r="L417" s="22" t="s">
        <v>1070</v>
      </c>
      <c r="M417" s="22" t="s">
        <v>1061</v>
      </c>
      <c r="O417" s="22" t="s">
        <v>52</v>
      </c>
      <c r="P417" s="22" t="s">
        <v>52</v>
      </c>
      <c r="Q417" s="22" t="s">
        <v>2111</v>
      </c>
      <c r="R417" s="22" t="s">
        <v>2112</v>
      </c>
      <c r="S417" s="22">
        <v>4674</v>
      </c>
      <c r="T417" s="22" t="s">
        <v>55</v>
      </c>
      <c r="U417" s="22" t="s">
        <v>56</v>
      </c>
      <c r="V417" s="22" t="s">
        <v>2581</v>
      </c>
      <c r="W417" s="22" t="s">
        <v>2113</v>
      </c>
      <c r="Y417" s="22" t="s">
        <v>57</v>
      </c>
      <c r="Z417" s="22" t="s">
        <v>58</v>
      </c>
      <c r="AA417" s="22" t="s">
        <v>2060</v>
      </c>
      <c r="AB417" s="22" t="s">
        <v>2417</v>
      </c>
      <c r="AG417" s="22" t="s">
        <v>2586</v>
      </c>
      <c r="AI417" s="23" t="s">
        <v>60</v>
      </c>
      <c r="AJ417" s="23" t="s">
        <v>60</v>
      </c>
      <c r="AU417" s="24" t="str">
        <f>VLOOKUP(J417,COD!$B$4:$D$22,3,FALSE())</f>
        <v>004</v>
      </c>
      <c r="AV417" s="25" t="str">
        <f>VLOOKUP(Y417,COD!$B$42:$D$53,3,FALSE())</f>
        <v>006</v>
      </c>
      <c r="AW417" s="25" t="str">
        <f>VLOOKUP(Z417,COD!$B$26:$D$38,3,FALSE())</f>
        <v>012</v>
      </c>
      <c r="AX417" s="25" t="str">
        <f>VLOOKUP(AA417,COD!$B$57:$D$64,3,FALSE())</f>
        <v>001</v>
      </c>
      <c r="AY417" s="25" t="str">
        <f>VLOOKUP(AI417,COD!$B$69:$D$97,3,FALSE())</f>
        <v>004</v>
      </c>
      <c r="AZ417" s="25" t="str">
        <f>VLOOKUP(AJ417,COD!$B$69:$D$97,3,FALSE())</f>
        <v>004</v>
      </c>
    </row>
    <row r="418" spans="1:52" x14ac:dyDescent="0.25">
      <c r="A418" s="27">
        <v>250</v>
      </c>
      <c r="B418" s="20" t="s">
        <v>1121</v>
      </c>
      <c r="C418" s="20" t="s">
        <v>968</v>
      </c>
      <c r="D418" s="21" t="s">
        <v>1122</v>
      </c>
      <c r="E418" s="35">
        <f>IF(ISNUMBER(SEARCH("_25",D418)), 1, 0)</f>
        <v>0</v>
      </c>
      <c r="F418" s="22" t="s">
        <v>970</v>
      </c>
      <c r="G418" s="22" t="s">
        <v>1123</v>
      </c>
      <c r="H418" s="22">
        <v>2021</v>
      </c>
      <c r="I418" s="22" t="s">
        <v>1069</v>
      </c>
      <c r="J418" s="22" t="s">
        <v>972</v>
      </c>
      <c r="K418" s="22" t="s">
        <v>2716</v>
      </c>
      <c r="L418" s="22" t="s">
        <v>1070</v>
      </c>
      <c r="M418" s="22" t="s">
        <v>1065</v>
      </c>
      <c r="O418" s="22" t="s">
        <v>52</v>
      </c>
      <c r="P418" s="22" t="s">
        <v>52</v>
      </c>
      <c r="Q418" s="22" t="s">
        <v>2111</v>
      </c>
      <c r="R418" s="22" t="s">
        <v>2112</v>
      </c>
      <c r="S418" s="22">
        <v>4674</v>
      </c>
      <c r="T418" s="22" t="s">
        <v>55</v>
      </c>
      <c r="U418" s="22" t="s">
        <v>56</v>
      </c>
      <c r="V418" s="22" t="s">
        <v>2581</v>
      </c>
      <c r="W418" s="22" t="s">
        <v>2113</v>
      </c>
      <c r="Y418" s="22" t="s">
        <v>57</v>
      </c>
      <c r="Z418" s="22" t="s">
        <v>58</v>
      </c>
      <c r="AA418" s="22" t="s">
        <v>2060</v>
      </c>
      <c r="AB418" s="22" t="s">
        <v>2418</v>
      </c>
      <c r="AG418" s="22" t="s">
        <v>2585</v>
      </c>
      <c r="AI418" s="23" t="s">
        <v>60</v>
      </c>
      <c r="AJ418" s="23" t="s">
        <v>60</v>
      </c>
      <c r="AU418" s="24" t="str">
        <f>VLOOKUP(J418,COD!$B$4:$D$22,3,FALSE())</f>
        <v>004</v>
      </c>
      <c r="AV418" s="25" t="str">
        <f>VLOOKUP(Y418,COD!$B$42:$D$53,3,FALSE())</f>
        <v>006</v>
      </c>
      <c r="AW418" s="25" t="str">
        <f>VLOOKUP(Z418,COD!$B$26:$D$38,3,FALSE())</f>
        <v>012</v>
      </c>
      <c r="AX418" s="25" t="str">
        <f>VLOOKUP(AA418,COD!$B$57:$D$64,3,FALSE())</f>
        <v>001</v>
      </c>
      <c r="AY418" s="25" t="str">
        <f>VLOOKUP(AI418,COD!$B$69:$D$97,3,FALSE())</f>
        <v>004</v>
      </c>
      <c r="AZ418" s="25" t="str">
        <f>VLOOKUP(AJ418,COD!$B$69:$D$97,3,FALSE())</f>
        <v>004</v>
      </c>
    </row>
    <row r="419" spans="1:52" x14ac:dyDescent="0.25">
      <c r="A419" s="27">
        <v>251</v>
      </c>
      <c r="B419" s="20" t="s">
        <v>1124</v>
      </c>
      <c r="C419" s="20" t="s">
        <v>968</v>
      </c>
      <c r="D419" s="21" t="s">
        <v>1125</v>
      </c>
      <c r="E419" s="35">
        <f>IF(ISNUMBER(SEARCH("_25",D419)), 1, 0)</f>
        <v>0</v>
      </c>
      <c r="F419" s="22" t="s">
        <v>970</v>
      </c>
      <c r="G419" s="22" t="s">
        <v>1126</v>
      </c>
      <c r="H419" s="22">
        <v>2021</v>
      </c>
      <c r="I419" s="22" t="s">
        <v>1069</v>
      </c>
      <c r="J419" s="22" t="s">
        <v>972</v>
      </c>
      <c r="K419" s="22" t="s">
        <v>2716</v>
      </c>
      <c r="L419" s="22" t="s">
        <v>1070</v>
      </c>
      <c r="M419" s="22" t="s">
        <v>1127</v>
      </c>
      <c r="O419" s="22" t="s">
        <v>52</v>
      </c>
      <c r="P419" s="22" t="s">
        <v>52</v>
      </c>
      <c r="Q419" s="22" t="s">
        <v>2111</v>
      </c>
      <c r="R419" s="22" t="s">
        <v>2112</v>
      </c>
      <c r="S419" s="22">
        <v>4674</v>
      </c>
      <c r="T419" s="22" t="s">
        <v>55</v>
      </c>
      <c r="U419" s="22" t="s">
        <v>56</v>
      </c>
      <c r="V419" s="22" t="s">
        <v>2581</v>
      </c>
      <c r="W419" s="22" t="s">
        <v>2113</v>
      </c>
      <c r="Y419" s="22" t="s">
        <v>57</v>
      </c>
      <c r="Z419" s="22" t="s">
        <v>58</v>
      </c>
      <c r="AA419" s="22" t="s">
        <v>2060</v>
      </c>
      <c r="AB419" s="22" t="s">
        <v>2419</v>
      </c>
      <c r="AG419" s="22" t="s">
        <v>2586</v>
      </c>
      <c r="AI419" s="23" t="s">
        <v>60</v>
      </c>
      <c r="AJ419" s="23" t="s">
        <v>60</v>
      </c>
      <c r="AU419" s="24" t="str">
        <f>VLOOKUP(J419,COD!$B$4:$D$22,3,FALSE())</f>
        <v>004</v>
      </c>
      <c r="AV419" s="25" t="str">
        <f>VLOOKUP(Y419,COD!$B$42:$D$53,3,FALSE())</f>
        <v>006</v>
      </c>
      <c r="AW419" s="25" t="str">
        <f>VLOOKUP(Z419,COD!$B$26:$D$38,3,FALSE())</f>
        <v>012</v>
      </c>
      <c r="AX419" s="25" t="str">
        <f>VLOOKUP(AA419,COD!$B$57:$D$64,3,FALSE())</f>
        <v>001</v>
      </c>
      <c r="AY419" s="25" t="str">
        <f>VLOOKUP(AI419,COD!$B$69:$D$97,3,FALSE())</f>
        <v>004</v>
      </c>
      <c r="AZ419" s="25" t="str">
        <f>VLOOKUP(AJ419,COD!$B$69:$D$97,3,FALSE())</f>
        <v>004</v>
      </c>
    </row>
    <row r="420" spans="1:52" x14ac:dyDescent="0.25">
      <c r="A420" s="27">
        <v>252</v>
      </c>
      <c r="B420" s="20" t="s">
        <v>1128</v>
      </c>
      <c r="C420" s="20" t="s">
        <v>968</v>
      </c>
      <c r="D420" s="21" t="s">
        <v>1129</v>
      </c>
      <c r="E420" s="35">
        <f>IF(ISNUMBER(SEARCH("_25",D420)), 1, 0)</f>
        <v>0</v>
      </c>
      <c r="F420" s="22" t="s">
        <v>970</v>
      </c>
      <c r="G420" s="22" t="s">
        <v>1130</v>
      </c>
      <c r="H420" s="22">
        <v>2020</v>
      </c>
      <c r="I420" s="22" t="s">
        <v>1069</v>
      </c>
      <c r="J420" s="22" t="s">
        <v>972</v>
      </c>
      <c r="K420" s="22" t="s">
        <v>2717</v>
      </c>
      <c r="L420" s="22" t="s">
        <v>1131</v>
      </c>
      <c r="M420" s="22" t="s">
        <v>1130</v>
      </c>
      <c r="O420" s="22" t="s">
        <v>52</v>
      </c>
      <c r="P420" s="22" t="s">
        <v>52</v>
      </c>
      <c r="Q420" s="22" t="s">
        <v>2111</v>
      </c>
      <c r="R420" s="22" t="s">
        <v>2112</v>
      </c>
      <c r="S420" s="22">
        <v>4674</v>
      </c>
      <c r="T420" s="22" t="s">
        <v>55</v>
      </c>
      <c r="U420" s="22" t="s">
        <v>56</v>
      </c>
      <c r="V420" s="22" t="s">
        <v>2581</v>
      </c>
      <c r="W420" s="22" t="s">
        <v>2113</v>
      </c>
      <c r="Y420" s="22" t="s">
        <v>57</v>
      </c>
      <c r="Z420" s="22" t="s">
        <v>58</v>
      </c>
      <c r="AA420" s="22" t="s">
        <v>2060</v>
      </c>
      <c r="AB420" s="22" t="s">
        <v>2420</v>
      </c>
      <c r="AG420" s="22" t="s">
        <v>2586</v>
      </c>
      <c r="AI420" s="23" t="s">
        <v>60</v>
      </c>
      <c r="AJ420" s="23" t="s">
        <v>60</v>
      </c>
      <c r="AU420" s="24" t="str">
        <f>VLOOKUP(J420,COD!$B$4:$D$22,3,FALSE())</f>
        <v>004</v>
      </c>
      <c r="AV420" s="25" t="str">
        <f>VLOOKUP(Y420,COD!$B$42:$D$53,3,FALSE())</f>
        <v>006</v>
      </c>
      <c r="AW420" s="25" t="str">
        <f>VLOOKUP(Z420,COD!$B$26:$D$38,3,FALSE())</f>
        <v>012</v>
      </c>
      <c r="AX420" s="25" t="str">
        <f>VLOOKUP(AA420,COD!$B$57:$D$64,3,FALSE())</f>
        <v>001</v>
      </c>
      <c r="AY420" s="25" t="str">
        <f>VLOOKUP(AI420,COD!$B$69:$D$97,3,FALSE())</f>
        <v>004</v>
      </c>
      <c r="AZ420" s="25" t="str">
        <f>VLOOKUP(AJ420,COD!$B$69:$D$97,3,FALSE())</f>
        <v>004</v>
      </c>
    </row>
    <row r="421" spans="1:52" x14ac:dyDescent="0.25">
      <c r="A421" s="27">
        <v>429</v>
      </c>
      <c r="B421" s="20" t="s">
        <v>1884</v>
      </c>
      <c r="C421" s="20" t="s">
        <v>1866</v>
      </c>
      <c r="D421" s="21" t="s">
        <v>1885</v>
      </c>
      <c r="E421" s="35">
        <f>IF(ISNUMBER(SEARCH("_25",D421)), 1, 0)</f>
        <v>0</v>
      </c>
      <c r="F421" s="22" t="s">
        <v>1868</v>
      </c>
      <c r="G421" s="22" t="s">
        <v>1886</v>
      </c>
      <c r="H421" s="22">
        <v>2020</v>
      </c>
      <c r="I421" s="22" t="s">
        <v>1069</v>
      </c>
      <c r="J421" s="22" t="s">
        <v>347</v>
      </c>
      <c r="K421" s="22" t="s">
        <v>2775</v>
      </c>
      <c r="L421" s="22" t="s">
        <v>1887</v>
      </c>
      <c r="M421" s="22" t="s">
        <v>1888</v>
      </c>
      <c r="O421" s="22" t="s">
        <v>52</v>
      </c>
      <c r="P421" s="22" t="s">
        <v>52</v>
      </c>
      <c r="Q421" s="22" t="s">
        <v>2111</v>
      </c>
      <c r="R421" s="22" t="s">
        <v>2112</v>
      </c>
      <c r="S421" s="22">
        <v>4674</v>
      </c>
      <c r="T421" s="22" t="s">
        <v>55</v>
      </c>
      <c r="U421" s="22" t="s">
        <v>56</v>
      </c>
      <c r="V421" s="22" t="s">
        <v>2581</v>
      </c>
      <c r="W421" s="22" t="s">
        <v>2113</v>
      </c>
      <c r="Y421" s="22" t="s">
        <v>57</v>
      </c>
      <c r="Z421" s="22" t="s">
        <v>58</v>
      </c>
      <c r="AA421" s="22" t="s">
        <v>2060</v>
      </c>
      <c r="AB421" s="22" t="s">
        <v>2569</v>
      </c>
      <c r="AG421" s="22" t="s">
        <v>2584</v>
      </c>
      <c r="AI421" s="23" t="s">
        <v>60</v>
      </c>
      <c r="AJ421" s="23" t="s">
        <v>60</v>
      </c>
      <c r="AU421" s="24" t="str">
        <f>VLOOKUP(J421,COD!$B$4:$D$22,3,FALSE())</f>
        <v>015</v>
      </c>
      <c r="AW421" s="25" t="str">
        <f>VLOOKUP(Z421,COD!$B$26:$D$38,3,FALSE())</f>
        <v>012</v>
      </c>
      <c r="AX421" s="25" t="str">
        <f>VLOOKUP(AA421,COD!$B$57:$D$64,3,FALSE())</f>
        <v>001</v>
      </c>
      <c r="AY421" s="25"/>
      <c r="AZ421" s="25"/>
    </row>
    <row r="422" spans="1:52" x14ac:dyDescent="0.25">
      <c r="A422" s="27">
        <v>13</v>
      </c>
      <c r="B422" s="20" t="s">
        <v>108</v>
      </c>
      <c r="C422" s="20" t="s">
        <v>62</v>
      </c>
      <c r="D422" s="21" t="s">
        <v>109</v>
      </c>
      <c r="E422" s="35">
        <f>IF(ISNUMBER(SEARCH("_25",D422)), 1, 0)</f>
        <v>0</v>
      </c>
      <c r="F422" s="22" t="s">
        <v>64</v>
      </c>
      <c r="G422" s="22" t="s">
        <v>110</v>
      </c>
      <c r="H422" s="22">
        <v>2019</v>
      </c>
      <c r="I422" s="22" t="s">
        <v>111</v>
      </c>
      <c r="J422" s="22" t="s">
        <v>67</v>
      </c>
      <c r="K422" s="22" t="s">
        <v>2592</v>
      </c>
      <c r="L422" s="22" t="s">
        <v>112</v>
      </c>
      <c r="M422" s="22" t="s">
        <v>113</v>
      </c>
      <c r="O422" s="22" t="s">
        <v>52</v>
      </c>
      <c r="P422" s="22" t="s">
        <v>52</v>
      </c>
      <c r="Q422" s="22" t="s">
        <v>2111</v>
      </c>
      <c r="R422" s="22" t="s">
        <v>2112</v>
      </c>
      <c r="S422" s="22">
        <v>4674</v>
      </c>
      <c r="T422" s="22" t="s">
        <v>55</v>
      </c>
      <c r="U422" s="22" t="s">
        <v>56</v>
      </c>
      <c r="V422" s="22" t="s">
        <v>2581</v>
      </c>
      <c r="W422" s="22" t="s">
        <v>2113</v>
      </c>
      <c r="Y422" s="22" t="s">
        <v>57</v>
      </c>
      <c r="Z422" s="22" t="s">
        <v>58</v>
      </c>
      <c r="AA422" s="22" t="s">
        <v>2060</v>
      </c>
      <c r="AB422" s="22" t="s">
        <v>2228</v>
      </c>
      <c r="AG422" s="22" t="s">
        <v>2117</v>
      </c>
      <c r="AI422" s="23" t="s">
        <v>60</v>
      </c>
      <c r="AJ422" s="23" t="s">
        <v>60</v>
      </c>
      <c r="AU422" s="24" t="str">
        <f>VLOOKUP(J422,COD!$B$4:$D$22,3,FALSE())</f>
        <v>016</v>
      </c>
      <c r="AV422" s="25" t="str">
        <f>VLOOKUP(Y422,COD!$B$42:$D$53,3,FALSE())</f>
        <v>006</v>
      </c>
      <c r="AW422" s="25" t="str">
        <f>VLOOKUP(Z422,COD!$B$26:$D$38,3,FALSE())</f>
        <v>012</v>
      </c>
      <c r="AX422" s="25" t="str">
        <f>VLOOKUP(AA422,COD!$B$57:$D$64,3,FALSE())</f>
        <v>001</v>
      </c>
      <c r="AY422" s="25" t="str">
        <f>VLOOKUP(AI422,COD!$B$69:$D$97,3,FALSE())</f>
        <v>004</v>
      </c>
      <c r="AZ422" s="25" t="str">
        <f>VLOOKUP(AJ422,COD!$B$69:$D$97,3,FALSE())</f>
        <v>004</v>
      </c>
    </row>
    <row r="423" spans="1:52" x14ac:dyDescent="0.25">
      <c r="A423" s="27">
        <v>359</v>
      </c>
      <c r="B423" s="20" t="s">
        <v>1652</v>
      </c>
      <c r="C423" s="20" t="s">
        <v>1561</v>
      </c>
      <c r="D423" s="21" t="s">
        <v>1653</v>
      </c>
      <c r="E423" s="35">
        <f>IF(ISNUMBER(SEARCH("_25",D423)), 1, 0)</f>
        <v>0</v>
      </c>
      <c r="F423" s="22" t="s">
        <v>1563</v>
      </c>
      <c r="G423" s="22" t="s">
        <v>1654</v>
      </c>
      <c r="H423" s="22">
        <v>2017</v>
      </c>
      <c r="I423" s="22" t="s">
        <v>1655</v>
      </c>
      <c r="J423" s="22" t="s">
        <v>1566</v>
      </c>
      <c r="K423" s="22" t="s">
        <v>2592</v>
      </c>
      <c r="L423" s="22" t="s">
        <v>1656</v>
      </c>
      <c r="M423" s="22" t="s">
        <v>1657</v>
      </c>
      <c r="O423" s="22" t="s">
        <v>52</v>
      </c>
      <c r="P423" s="22" t="s">
        <v>52</v>
      </c>
      <c r="Q423" s="22" t="s">
        <v>2111</v>
      </c>
      <c r="R423" s="22" t="s">
        <v>2112</v>
      </c>
      <c r="S423" s="22">
        <v>4674</v>
      </c>
      <c r="T423" s="22" t="s">
        <v>55</v>
      </c>
      <c r="U423" s="22" t="s">
        <v>56</v>
      </c>
      <c r="V423" s="22" t="s">
        <v>2581</v>
      </c>
      <c r="W423" s="22" t="s">
        <v>2113</v>
      </c>
      <c r="Y423" s="22" t="s">
        <v>57</v>
      </c>
      <c r="Z423" s="22" t="s">
        <v>58</v>
      </c>
      <c r="AA423" s="22" t="s">
        <v>2060</v>
      </c>
      <c r="AB423" s="22" t="s">
        <v>2520</v>
      </c>
      <c r="AG423" s="22" t="s">
        <v>2124</v>
      </c>
      <c r="AI423" s="23" t="s">
        <v>60</v>
      </c>
      <c r="AJ423" s="23" t="s">
        <v>60</v>
      </c>
      <c r="AU423" s="24" t="str">
        <f>VLOOKUP(J423,COD!$B$4:$D$22,3,FALSE())</f>
        <v>018</v>
      </c>
      <c r="AW423" s="25" t="str">
        <f>VLOOKUP(Z423,COD!$B$26:$D$38,3,FALSE())</f>
        <v>012</v>
      </c>
      <c r="AX423" s="25" t="str">
        <f>VLOOKUP(AA423,COD!$B$57:$D$64,3,FALSE())</f>
        <v>001</v>
      </c>
      <c r="AY423" s="25"/>
      <c r="AZ423" s="25"/>
    </row>
    <row r="424" spans="1:52" x14ac:dyDescent="0.25">
      <c r="A424" s="27">
        <v>76</v>
      </c>
      <c r="B424" s="20" t="s">
        <v>414</v>
      </c>
      <c r="C424" s="20" t="s">
        <v>377</v>
      </c>
      <c r="D424" s="21" t="s">
        <v>415</v>
      </c>
      <c r="E424" s="35">
        <f>IF(ISNUMBER(SEARCH("_25",D424)), 1, 0)</f>
        <v>0</v>
      </c>
      <c r="F424" s="22" t="s">
        <v>379</v>
      </c>
      <c r="G424" s="22" t="s">
        <v>416</v>
      </c>
      <c r="H424" s="22">
        <v>2010</v>
      </c>
      <c r="I424" s="22" t="s">
        <v>417</v>
      </c>
      <c r="J424" s="22" t="s">
        <v>381</v>
      </c>
      <c r="K424" s="22" t="s">
        <v>2627</v>
      </c>
      <c r="L424" s="22" t="s">
        <v>418</v>
      </c>
      <c r="M424" s="22" t="s">
        <v>419</v>
      </c>
      <c r="O424" s="22" t="s">
        <v>52</v>
      </c>
      <c r="P424" s="22" t="s">
        <v>52</v>
      </c>
      <c r="Q424" s="22" t="s">
        <v>2111</v>
      </c>
      <c r="R424" s="22" t="s">
        <v>2112</v>
      </c>
      <c r="S424" s="22">
        <v>4674</v>
      </c>
      <c r="T424" s="22" t="s">
        <v>55</v>
      </c>
      <c r="U424" s="22" t="s">
        <v>56</v>
      </c>
      <c r="V424" s="22" t="s">
        <v>2581</v>
      </c>
      <c r="W424" s="22" t="s">
        <v>2113</v>
      </c>
      <c r="Y424" s="22" t="s">
        <v>57</v>
      </c>
      <c r="Z424" s="22" t="s">
        <v>58</v>
      </c>
      <c r="AA424" s="22" t="s">
        <v>2060</v>
      </c>
      <c r="AB424" s="22" t="s">
        <v>2276</v>
      </c>
      <c r="AG424" s="22" t="s">
        <v>2127</v>
      </c>
      <c r="AI424" s="23" t="s">
        <v>60</v>
      </c>
      <c r="AJ424" s="23" t="s">
        <v>60</v>
      </c>
      <c r="AU424" s="24" t="str">
        <f>VLOOKUP(J424,COD!$B$4:$D$22,3,FALSE())</f>
        <v>019</v>
      </c>
      <c r="AV424" s="25" t="str">
        <f>VLOOKUP(Y424,COD!$B$42:$D$53,3,FALSE())</f>
        <v>006</v>
      </c>
      <c r="AW424" s="25" t="str">
        <f>VLOOKUP(Z424,COD!$B$26:$D$38,3,FALSE())</f>
        <v>012</v>
      </c>
      <c r="AX424" s="25" t="str">
        <f>VLOOKUP(AA424,COD!$B$57:$D$64,3,FALSE())</f>
        <v>001</v>
      </c>
      <c r="AY424" s="25" t="str">
        <f>VLOOKUP(AI424,COD!$B$69:$D$97,3,FALSE())</f>
        <v>004</v>
      </c>
      <c r="AZ424" s="25" t="str">
        <f>VLOOKUP(AJ424,COD!$B$69:$D$97,3,FALSE())</f>
        <v>004</v>
      </c>
    </row>
    <row r="425" spans="1:52" x14ac:dyDescent="0.25">
      <c r="A425" s="27">
        <v>138</v>
      </c>
      <c r="B425" s="20" t="s">
        <v>669</v>
      </c>
      <c r="C425" s="20" t="s">
        <v>319</v>
      </c>
      <c r="D425" s="21" t="s">
        <v>670</v>
      </c>
      <c r="E425" s="35">
        <f>IF(ISNUMBER(SEARCH("_25",D425)), 1, 0)</f>
        <v>0</v>
      </c>
      <c r="F425" s="22" t="s">
        <v>321</v>
      </c>
      <c r="G425" s="22" t="s">
        <v>671</v>
      </c>
      <c r="H425" s="22">
        <v>2021</v>
      </c>
      <c r="I425" s="22" t="s">
        <v>417</v>
      </c>
      <c r="J425" s="22" t="s">
        <v>312</v>
      </c>
      <c r="K425" s="22" t="s">
        <v>2627</v>
      </c>
      <c r="L425" s="22" t="s">
        <v>672</v>
      </c>
      <c r="M425" s="22" t="s">
        <v>673</v>
      </c>
      <c r="O425" s="22" t="s">
        <v>52</v>
      </c>
      <c r="P425" s="22" t="s">
        <v>52</v>
      </c>
      <c r="Q425" s="22" t="s">
        <v>2111</v>
      </c>
      <c r="R425" s="22" t="s">
        <v>2112</v>
      </c>
      <c r="S425" s="22">
        <v>4674</v>
      </c>
      <c r="T425" s="22" t="s">
        <v>55</v>
      </c>
      <c r="U425" s="22" t="s">
        <v>56</v>
      </c>
      <c r="V425" s="22" t="s">
        <v>2581</v>
      </c>
      <c r="W425" s="22" t="s">
        <v>2113</v>
      </c>
      <c r="Y425" s="22" t="s">
        <v>57</v>
      </c>
      <c r="Z425" s="22" t="s">
        <v>58</v>
      </c>
      <c r="AA425" s="22" t="s">
        <v>2060</v>
      </c>
      <c r="AB425" s="22" t="s">
        <v>2327</v>
      </c>
      <c r="AG425" s="22" t="s">
        <v>2117</v>
      </c>
      <c r="AI425" s="23" t="s">
        <v>60</v>
      </c>
      <c r="AJ425" s="23" t="s">
        <v>60</v>
      </c>
      <c r="AU425" s="24" t="str">
        <f>VLOOKUP(J425,COD!$B$4:$D$22,3,FALSE())</f>
        <v>005</v>
      </c>
      <c r="AV425" s="25" t="str">
        <f>VLOOKUP(Y425,COD!$B$42:$D$53,3,FALSE())</f>
        <v>006</v>
      </c>
      <c r="AW425" s="25" t="str">
        <f>VLOOKUP(Z425,COD!$B$26:$D$38,3,FALSE())</f>
        <v>012</v>
      </c>
      <c r="AX425" s="25" t="str">
        <f>VLOOKUP(AA425,COD!$B$57:$D$64,3,FALSE())</f>
        <v>001</v>
      </c>
      <c r="AY425" s="25" t="str">
        <f>VLOOKUP(AI425,COD!$B$69:$D$97,3,FALSE())</f>
        <v>004</v>
      </c>
      <c r="AZ425" s="25" t="str">
        <f>VLOOKUP(AJ425,COD!$B$69:$D$97,3,FALSE())</f>
        <v>004</v>
      </c>
    </row>
    <row r="426" spans="1:52" x14ac:dyDescent="0.25">
      <c r="A426" s="27">
        <v>390</v>
      </c>
      <c r="B426" s="20" t="s">
        <v>1782</v>
      </c>
      <c r="C426" s="20" t="s">
        <v>1561</v>
      </c>
      <c r="D426" s="21" t="s">
        <v>1783</v>
      </c>
      <c r="E426" s="35">
        <f>IF(ISNUMBER(SEARCH("_25",D426)), 1, 0)</f>
        <v>0</v>
      </c>
      <c r="F426" s="22" t="s">
        <v>1563</v>
      </c>
      <c r="G426" s="22" t="s">
        <v>1784</v>
      </c>
      <c r="H426" s="22">
        <v>2022</v>
      </c>
      <c r="I426" s="22" t="s">
        <v>417</v>
      </c>
      <c r="J426" s="22" t="s">
        <v>1566</v>
      </c>
      <c r="K426" s="22" t="s">
        <v>2627</v>
      </c>
      <c r="L426" s="22" t="s">
        <v>1785</v>
      </c>
      <c r="M426" s="22" t="s">
        <v>1786</v>
      </c>
      <c r="O426" s="22" t="s">
        <v>52</v>
      </c>
      <c r="P426" s="22" t="s">
        <v>52</v>
      </c>
      <c r="Q426" s="22" t="s">
        <v>2111</v>
      </c>
      <c r="R426" s="22" t="s">
        <v>2112</v>
      </c>
      <c r="S426" s="22">
        <v>4674</v>
      </c>
      <c r="T426" s="22" t="s">
        <v>55</v>
      </c>
      <c r="U426" s="22" t="s">
        <v>56</v>
      </c>
      <c r="V426" s="22" t="s">
        <v>2581</v>
      </c>
      <c r="W426" s="22" t="s">
        <v>2113</v>
      </c>
      <c r="Y426" s="22" t="s">
        <v>57</v>
      </c>
      <c r="Z426" s="22" t="s">
        <v>58</v>
      </c>
      <c r="AA426" s="22" t="s">
        <v>2060</v>
      </c>
      <c r="AB426" s="22" t="s">
        <v>2549</v>
      </c>
      <c r="AG426" s="22" t="s">
        <v>2124</v>
      </c>
      <c r="AI426" s="23" t="s">
        <v>60</v>
      </c>
      <c r="AJ426" s="23" t="s">
        <v>60</v>
      </c>
      <c r="AU426" s="24" t="str">
        <f>VLOOKUP(J426,COD!$B$4:$D$22,3,FALSE())</f>
        <v>018</v>
      </c>
      <c r="AW426" s="25" t="str">
        <f>VLOOKUP(Z426,COD!$B$26:$D$38,3,FALSE())</f>
        <v>012</v>
      </c>
      <c r="AX426" s="25" t="str">
        <f>VLOOKUP(AA426,COD!$B$57:$D$64,3,FALSE())</f>
        <v>001</v>
      </c>
      <c r="AY426" s="25"/>
      <c r="AZ426" s="25"/>
    </row>
    <row r="427" spans="1:52" x14ac:dyDescent="0.25">
      <c r="A427" s="27">
        <v>333</v>
      </c>
      <c r="B427" s="20" t="s">
        <v>1502</v>
      </c>
      <c r="C427" s="20" t="s">
        <v>1483</v>
      </c>
      <c r="D427" s="21" t="s">
        <v>1503</v>
      </c>
      <c r="E427" s="35">
        <f>IF(ISNUMBER(SEARCH("_25",D427)), 1, 0)</f>
        <v>0</v>
      </c>
      <c r="F427" s="22" t="s">
        <v>1485</v>
      </c>
      <c r="G427" s="22" t="s">
        <v>1504</v>
      </c>
      <c r="H427" s="22">
        <v>2022</v>
      </c>
      <c r="I427" s="22" t="s">
        <v>1505</v>
      </c>
      <c r="J427" s="22" t="s">
        <v>67</v>
      </c>
      <c r="K427" s="22" t="s">
        <v>2627</v>
      </c>
      <c r="L427" s="22" t="s">
        <v>1506</v>
      </c>
      <c r="M427" s="22" t="s">
        <v>1507</v>
      </c>
      <c r="O427" s="22" t="s">
        <v>52</v>
      </c>
      <c r="P427" s="22" t="s">
        <v>52</v>
      </c>
      <c r="Q427" s="22" t="s">
        <v>2111</v>
      </c>
      <c r="R427" s="22" t="s">
        <v>2112</v>
      </c>
      <c r="S427" s="22">
        <v>4674</v>
      </c>
      <c r="T427" s="22" t="s">
        <v>55</v>
      </c>
      <c r="U427" s="22" t="s">
        <v>56</v>
      </c>
      <c r="V427" s="22" t="s">
        <v>2581</v>
      </c>
      <c r="W427" s="22" t="s">
        <v>2113</v>
      </c>
      <c r="Y427" s="22" t="s">
        <v>57</v>
      </c>
      <c r="Z427" s="22" t="s">
        <v>58</v>
      </c>
      <c r="AA427" s="22" t="s">
        <v>2060</v>
      </c>
      <c r="AB427" s="22" t="s">
        <v>2495</v>
      </c>
      <c r="AG427" s="22" t="s">
        <v>2117</v>
      </c>
      <c r="AI427" s="23" t="s">
        <v>60</v>
      </c>
      <c r="AJ427" s="23" t="s">
        <v>60</v>
      </c>
      <c r="AU427" s="24" t="str">
        <f>VLOOKUP(J427,COD!$B$4:$D$22,3,FALSE())</f>
        <v>016</v>
      </c>
      <c r="AW427" s="25" t="str">
        <f>VLOOKUP(Z427,COD!$B$26:$D$38,3,FALSE())</f>
        <v>012</v>
      </c>
      <c r="AX427" s="25" t="str">
        <f>VLOOKUP(AA427,COD!$B$57:$D$64,3,FALSE())</f>
        <v>001</v>
      </c>
      <c r="AY427" s="25"/>
      <c r="AZ427" s="25"/>
    </row>
    <row r="428" spans="1:52" x14ac:dyDescent="0.25">
      <c r="A428" s="27">
        <v>307</v>
      </c>
      <c r="B428" s="20" t="s">
        <v>1364</v>
      </c>
      <c r="C428" s="20" t="s">
        <v>1348</v>
      </c>
      <c r="D428" s="21" t="s">
        <v>1365</v>
      </c>
      <c r="E428" s="35">
        <f>IF(ISNUMBER(SEARCH("_25",D428)), 1, 0)</f>
        <v>0</v>
      </c>
      <c r="F428" s="22" t="s">
        <v>1350</v>
      </c>
      <c r="G428" s="22" t="s">
        <v>1366</v>
      </c>
      <c r="H428" s="22">
        <v>2018</v>
      </c>
      <c r="I428" s="22" t="s">
        <v>1367</v>
      </c>
      <c r="J428" s="22" t="s">
        <v>503</v>
      </c>
      <c r="K428" s="22" t="s">
        <v>2730</v>
      </c>
      <c r="L428" s="22" t="s">
        <v>1368</v>
      </c>
      <c r="M428" s="22" t="s">
        <v>1369</v>
      </c>
      <c r="O428" s="22" t="s">
        <v>52</v>
      </c>
      <c r="P428" s="22" t="s">
        <v>52</v>
      </c>
      <c r="Q428" s="22" t="s">
        <v>2111</v>
      </c>
      <c r="R428" s="22" t="s">
        <v>2112</v>
      </c>
      <c r="S428" s="22">
        <v>4674</v>
      </c>
      <c r="T428" s="22" t="s">
        <v>55</v>
      </c>
      <c r="U428" s="22" t="s">
        <v>56</v>
      </c>
      <c r="V428" s="22" t="s">
        <v>2581</v>
      </c>
      <c r="W428" s="22" t="s">
        <v>2113</v>
      </c>
      <c r="Y428" s="22" t="s">
        <v>57</v>
      </c>
      <c r="Z428" s="22" t="s">
        <v>58</v>
      </c>
      <c r="AA428" s="22" t="s">
        <v>2060</v>
      </c>
      <c r="AB428" s="22" t="s">
        <v>2472</v>
      </c>
      <c r="AG428" s="22" t="s">
        <v>2582</v>
      </c>
      <c r="AI428" s="23" t="s">
        <v>60</v>
      </c>
      <c r="AJ428" s="23" t="s">
        <v>60</v>
      </c>
      <c r="AU428" s="24" t="str">
        <f>VLOOKUP(J428,COD!$B$4:$D$22,3,FALSE())</f>
        <v>008</v>
      </c>
      <c r="AV428" s="25" t="str">
        <f>VLOOKUP(Y428,COD!$B$42:$D$53,3,FALSE())</f>
        <v>006</v>
      </c>
      <c r="AW428" s="25" t="str">
        <f>VLOOKUP(Z428,COD!$B$26:$D$38,3,FALSE())</f>
        <v>012</v>
      </c>
      <c r="AX428" s="25" t="str">
        <f>VLOOKUP(AA428,COD!$B$57:$D$64,3,FALSE())</f>
        <v>001</v>
      </c>
      <c r="AY428" s="25" t="str">
        <f>VLOOKUP(AI428,COD!$B$69:$D$97,3,FALSE())</f>
        <v>004</v>
      </c>
      <c r="AZ428" s="25" t="str">
        <f>VLOOKUP(AJ428,COD!$B$69:$D$97,3,FALSE())</f>
        <v>004</v>
      </c>
    </row>
    <row r="429" spans="1:52" x14ac:dyDescent="0.25">
      <c r="A429" s="27">
        <v>185</v>
      </c>
      <c r="B429" s="20" t="s">
        <v>870</v>
      </c>
      <c r="C429" s="20" t="s">
        <v>838</v>
      </c>
      <c r="D429" s="21" t="s">
        <v>871</v>
      </c>
      <c r="E429" s="35">
        <f>IF(ISNUMBER(SEARCH("_25",D429)), 1, 0)</f>
        <v>0</v>
      </c>
      <c r="F429" s="22" t="s">
        <v>840</v>
      </c>
      <c r="G429" s="22" t="s">
        <v>872</v>
      </c>
      <c r="H429" s="22">
        <v>2019</v>
      </c>
      <c r="I429" s="22" t="s">
        <v>873</v>
      </c>
      <c r="J429" s="22" t="s">
        <v>842</v>
      </c>
      <c r="K429" s="22" t="s">
        <v>2592</v>
      </c>
      <c r="L429" s="22" t="s">
        <v>874</v>
      </c>
      <c r="M429" s="22" t="s">
        <v>875</v>
      </c>
      <c r="O429" s="22" t="s">
        <v>52</v>
      </c>
      <c r="P429" s="22" t="s">
        <v>52</v>
      </c>
      <c r="Q429" s="22" t="s">
        <v>2111</v>
      </c>
      <c r="R429" s="22" t="s">
        <v>2112</v>
      </c>
      <c r="S429" s="22">
        <v>4674</v>
      </c>
      <c r="T429" s="22" t="s">
        <v>55</v>
      </c>
      <c r="U429" s="22" t="s">
        <v>56</v>
      </c>
      <c r="V429" s="22" t="s">
        <v>2581</v>
      </c>
      <c r="W429" s="22" t="s">
        <v>2113</v>
      </c>
      <c r="Y429" s="22" t="s">
        <v>57</v>
      </c>
      <c r="Z429" s="22" t="s">
        <v>58</v>
      </c>
      <c r="AA429" s="22" t="s">
        <v>2060</v>
      </c>
      <c r="AB429" s="22" t="s">
        <v>2362</v>
      </c>
      <c r="AG429" s="22" t="s">
        <v>2585</v>
      </c>
      <c r="AI429" s="23" t="s">
        <v>60</v>
      </c>
      <c r="AJ429" s="23" t="s">
        <v>60</v>
      </c>
      <c r="AU429" s="24" t="str">
        <f>VLOOKUP(J429,COD!$B$4:$D$22,3,FALSE())</f>
        <v>013</v>
      </c>
      <c r="AV429" s="25" t="str">
        <f>VLOOKUP(Y429,COD!$B$42:$D$53,3,FALSE())</f>
        <v>006</v>
      </c>
      <c r="AW429" s="25" t="str">
        <f>VLOOKUP(Z429,COD!$B$26:$D$38,3,FALSE())</f>
        <v>012</v>
      </c>
      <c r="AX429" s="25" t="str">
        <f>VLOOKUP(AA429,COD!$B$57:$D$64,3,FALSE())</f>
        <v>001</v>
      </c>
      <c r="AY429" s="25" t="str">
        <f>VLOOKUP(AI429,COD!$B$69:$D$97,3,FALSE())</f>
        <v>004</v>
      </c>
      <c r="AZ429" s="25" t="str">
        <f>VLOOKUP(AJ429,COD!$B$69:$D$97,3,FALSE())</f>
        <v>004</v>
      </c>
    </row>
    <row r="430" spans="1:52" x14ac:dyDescent="0.25">
      <c r="A430" s="27">
        <v>312</v>
      </c>
      <c r="B430" s="20" t="s">
        <v>1381</v>
      </c>
      <c r="C430" s="20" t="s">
        <v>1348</v>
      </c>
      <c r="D430" s="21" t="s">
        <v>1382</v>
      </c>
      <c r="E430" s="35">
        <f>IF(ISNUMBER(SEARCH("_25",D430)), 1, 0)</f>
        <v>0</v>
      </c>
      <c r="F430" s="22" t="s">
        <v>1350</v>
      </c>
      <c r="G430" s="22" t="s">
        <v>1383</v>
      </c>
      <c r="H430" s="22">
        <v>2014</v>
      </c>
      <c r="I430" s="22" t="s">
        <v>1384</v>
      </c>
      <c r="J430" s="22" t="s">
        <v>503</v>
      </c>
      <c r="K430" s="22" t="s">
        <v>2592</v>
      </c>
      <c r="L430" s="22" t="s">
        <v>1385</v>
      </c>
      <c r="M430" s="22" t="s">
        <v>1386</v>
      </c>
      <c r="O430" s="22" t="s">
        <v>52</v>
      </c>
      <c r="P430" s="22" t="s">
        <v>52</v>
      </c>
      <c r="Q430" s="22" t="s">
        <v>2111</v>
      </c>
      <c r="R430" s="22" t="s">
        <v>2112</v>
      </c>
      <c r="S430" s="22">
        <v>4674</v>
      </c>
      <c r="T430" s="22" t="s">
        <v>55</v>
      </c>
      <c r="U430" s="22" t="s">
        <v>56</v>
      </c>
      <c r="V430" s="22" t="s">
        <v>2581</v>
      </c>
      <c r="W430" s="22" t="s">
        <v>2113</v>
      </c>
      <c r="Y430" s="22" t="s">
        <v>57</v>
      </c>
      <c r="Z430" s="22" t="s">
        <v>58</v>
      </c>
      <c r="AA430" s="22" t="s">
        <v>2060</v>
      </c>
      <c r="AB430" s="22" t="s">
        <v>2475</v>
      </c>
      <c r="AG430" s="22" t="s">
        <v>2582</v>
      </c>
      <c r="AI430" s="23" t="s">
        <v>60</v>
      </c>
      <c r="AJ430" s="23" t="s">
        <v>60</v>
      </c>
      <c r="AU430" s="24" t="str">
        <f>VLOOKUP(J430,COD!$B$4:$D$22,3,FALSE())</f>
        <v>008</v>
      </c>
      <c r="AV430" s="25" t="str">
        <f>VLOOKUP(Y430,COD!$B$42:$D$53,3,FALSE())</f>
        <v>006</v>
      </c>
      <c r="AW430" s="25" t="str">
        <f>VLOOKUP(Z430,COD!$B$26:$D$38,3,FALSE())</f>
        <v>012</v>
      </c>
      <c r="AX430" s="25" t="str">
        <f>VLOOKUP(AA430,COD!$B$57:$D$64,3,FALSE())</f>
        <v>001</v>
      </c>
      <c r="AY430" s="25" t="str">
        <f>VLOOKUP(AI430,COD!$B$69:$D$97,3,FALSE())</f>
        <v>004</v>
      </c>
      <c r="AZ430" s="25" t="str">
        <f>VLOOKUP(AJ430,COD!$B$69:$D$97,3,FALSE())</f>
        <v>004</v>
      </c>
    </row>
    <row r="431" spans="1:52" x14ac:dyDescent="0.25">
      <c r="A431" s="27">
        <v>320</v>
      </c>
      <c r="B431" s="20" t="s">
        <v>1423</v>
      </c>
      <c r="C431" s="20" t="s">
        <v>1348</v>
      </c>
      <c r="D431" s="21" t="s">
        <v>1424</v>
      </c>
      <c r="E431" s="35">
        <f>IF(ISNUMBER(SEARCH("_25",D431)), 1, 0)</f>
        <v>0</v>
      </c>
      <c r="F431" s="22" t="s">
        <v>1350</v>
      </c>
      <c r="G431" s="22" t="s">
        <v>1425</v>
      </c>
      <c r="H431" s="22">
        <v>2013</v>
      </c>
      <c r="I431" s="22" t="s">
        <v>1384</v>
      </c>
      <c r="J431" s="22" t="s">
        <v>503</v>
      </c>
      <c r="K431" s="22" t="s">
        <v>2735</v>
      </c>
      <c r="L431" s="22" t="s">
        <v>1426</v>
      </c>
      <c r="M431" s="22" t="s">
        <v>1427</v>
      </c>
      <c r="O431" s="22" t="s">
        <v>52</v>
      </c>
      <c r="P431" s="22" t="s">
        <v>52</v>
      </c>
      <c r="Q431" s="22" t="s">
        <v>2111</v>
      </c>
      <c r="R431" s="22" t="s">
        <v>2112</v>
      </c>
      <c r="S431" s="22">
        <v>4674</v>
      </c>
      <c r="T431" s="22" t="s">
        <v>55</v>
      </c>
      <c r="U431" s="22" t="s">
        <v>56</v>
      </c>
      <c r="V431" s="22" t="s">
        <v>2581</v>
      </c>
      <c r="W431" s="22" t="s">
        <v>2113</v>
      </c>
      <c r="Y431" s="22" t="s">
        <v>57</v>
      </c>
      <c r="Z431" s="22" t="s">
        <v>58</v>
      </c>
      <c r="AA431" s="22" t="s">
        <v>2060</v>
      </c>
      <c r="AB431" s="22" t="s">
        <v>2483</v>
      </c>
      <c r="AG431" s="22" t="s">
        <v>2582</v>
      </c>
      <c r="AI431" s="23" t="s">
        <v>60</v>
      </c>
      <c r="AJ431" s="23" t="s">
        <v>60</v>
      </c>
      <c r="AU431" s="24" t="str">
        <f>VLOOKUP(J431,COD!$B$4:$D$22,3,FALSE())</f>
        <v>008</v>
      </c>
      <c r="AV431" s="25" t="str">
        <f>VLOOKUP(Y431,COD!$B$42:$D$53,3,FALSE())</f>
        <v>006</v>
      </c>
      <c r="AW431" s="25" t="str">
        <f>VLOOKUP(Z431,COD!$B$26:$D$38,3,FALSE())</f>
        <v>012</v>
      </c>
      <c r="AX431" s="25" t="str">
        <f>VLOOKUP(AA431,COD!$B$57:$D$64,3,FALSE())</f>
        <v>001</v>
      </c>
      <c r="AY431" s="25" t="str">
        <f>VLOOKUP(AI431,COD!$B$69:$D$97,3,FALSE())</f>
        <v>004</v>
      </c>
      <c r="AZ431" s="25" t="str">
        <f>VLOOKUP(AJ431,COD!$B$69:$D$97,3,FALSE())</f>
        <v>004</v>
      </c>
    </row>
    <row r="432" spans="1:52" x14ac:dyDescent="0.25">
      <c r="A432" s="27">
        <v>329</v>
      </c>
      <c r="B432" s="20" t="s">
        <v>1482</v>
      </c>
      <c r="C432" s="20" t="s">
        <v>1483</v>
      </c>
      <c r="D432" s="21" t="s">
        <v>1484</v>
      </c>
      <c r="E432" s="35">
        <f>IF(ISNUMBER(SEARCH("_25",D432)), 1, 0)</f>
        <v>0</v>
      </c>
      <c r="F432" s="22" t="s">
        <v>1485</v>
      </c>
      <c r="G432" s="22" t="s">
        <v>1486</v>
      </c>
      <c r="H432" s="22">
        <v>2014</v>
      </c>
      <c r="I432" s="22" t="s">
        <v>1487</v>
      </c>
      <c r="J432" s="22" t="s">
        <v>67</v>
      </c>
      <c r="K432" s="22" t="s">
        <v>2592</v>
      </c>
      <c r="L432" s="22" t="s">
        <v>1488</v>
      </c>
      <c r="M432" s="22" t="s">
        <v>1489</v>
      </c>
      <c r="O432" s="22" t="s">
        <v>52</v>
      </c>
      <c r="P432" s="22" t="s">
        <v>52</v>
      </c>
      <c r="Q432" s="22" t="s">
        <v>2111</v>
      </c>
      <c r="R432" s="22" t="s">
        <v>2112</v>
      </c>
      <c r="S432" s="22">
        <v>4674</v>
      </c>
      <c r="T432" s="22" t="s">
        <v>55</v>
      </c>
      <c r="U432" s="22" t="s">
        <v>56</v>
      </c>
      <c r="V432" s="22" t="s">
        <v>2581</v>
      </c>
      <c r="W432" s="22" t="s">
        <v>2113</v>
      </c>
      <c r="Y432" s="22" t="s">
        <v>57</v>
      </c>
      <c r="Z432" s="22" t="s">
        <v>58</v>
      </c>
      <c r="AA432" s="22" t="s">
        <v>2060</v>
      </c>
      <c r="AB432" s="22" t="s">
        <v>2492</v>
      </c>
      <c r="AG432" s="22" t="s">
        <v>2117</v>
      </c>
      <c r="AI432" s="23" t="s">
        <v>60</v>
      </c>
      <c r="AJ432" s="23" t="s">
        <v>60</v>
      </c>
      <c r="AU432" s="24" t="str">
        <f>VLOOKUP(J432,COD!$B$4:$D$22,3,FALSE())</f>
        <v>016</v>
      </c>
      <c r="AW432" s="25" t="str">
        <f>VLOOKUP(Z432,COD!$B$26:$D$38,3,FALSE())</f>
        <v>012</v>
      </c>
      <c r="AX432" s="25" t="str">
        <f>VLOOKUP(AA432,COD!$B$57:$D$64,3,FALSE())</f>
        <v>001</v>
      </c>
      <c r="AY432" s="25"/>
      <c r="AZ432" s="25"/>
    </row>
    <row r="433" spans="1:52" x14ac:dyDescent="0.25">
      <c r="A433" s="27">
        <v>401</v>
      </c>
      <c r="B433" s="20" t="s">
        <v>1813</v>
      </c>
      <c r="C433" s="20" t="s">
        <v>1561</v>
      </c>
      <c r="D433" s="21" t="s">
        <v>1814</v>
      </c>
      <c r="E433" s="35">
        <f>IF(ISNUMBER(SEARCH("_25",D433)), 1, 0)</f>
        <v>0</v>
      </c>
      <c r="F433" s="22" t="s">
        <v>1563</v>
      </c>
      <c r="G433" s="22" t="s">
        <v>1815</v>
      </c>
      <c r="H433" s="22">
        <v>2022</v>
      </c>
      <c r="I433" s="22" t="s">
        <v>1816</v>
      </c>
      <c r="J433" s="22" t="s">
        <v>1566</v>
      </c>
      <c r="K433" s="22" t="s">
        <v>2627</v>
      </c>
      <c r="L433" s="22" t="s">
        <v>1817</v>
      </c>
      <c r="M433" s="22" t="s">
        <v>1818</v>
      </c>
      <c r="O433" s="22" t="s">
        <v>52</v>
      </c>
      <c r="P433" s="22" t="s">
        <v>52</v>
      </c>
      <c r="Q433" s="22" t="s">
        <v>2111</v>
      </c>
      <c r="R433" s="22" t="s">
        <v>2112</v>
      </c>
      <c r="S433" s="22">
        <v>4674</v>
      </c>
      <c r="T433" s="22" t="s">
        <v>55</v>
      </c>
      <c r="U433" s="22" t="s">
        <v>56</v>
      </c>
      <c r="V433" s="22" t="s">
        <v>2581</v>
      </c>
      <c r="W433" s="22" t="s">
        <v>2113</v>
      </c>
      <c r="Y433" s="22" t="s">
        <v>57</v>
      </c>
      <c r="Z433" s="22" t="s">
        <v>58</v>
      </c>
      <c r="AA433" s="22" t="s">
        <v>2060</v>
      </c>
      <c r="AB433" s="22" t="s">
        <v>2554</v>
      </c>
      <c r="AG433" s="22" t="s">
        <v>2584</v>
      </c>
      <c r="AI433" s="23" t="s">
        <v>60</v>
      </c>
      <c r="AJ433" s="23" t="s">
        <v>60</v>
      </c>
      <c r="AU433" s="24" t="str">
        <f>VLOOKUP(J433,COD!$B$4:$D$22,3,FALSE())</f>
        <v>018</v>
      </c>
      <c r="AW433" s="25" t="str">
        <f>VLOOKUP(Z433,COD!$B$26:$D$38,3,FALSE())</f>
        <v>012</v>
      </c>
      <c r="AX433" s="25" t="str">
        <f>VLOOKUP(AA433,COD!$B$57:$D$64,3,FALSE())</f>
        <v>001</v>
      </c>
      <c r="AY433" s="25"/>
      <c r="AZ433" s="25"/>
    </row>
    <row r="434" spans="1:52" x14ac:dyDescent="0.25">
      <c r="A434" s="27">
        <v>332</v>
      </c>
      <c r="B434" s="20" t="s">
        <v>1496</v>
      </c>
      <c r="C434" s="20" t="s">
        <v>1483</v>
      </c>
      <c r="D434" s="21" t="s">
        <v>1497</v>
      </c>
      <c r="E434" s="35">
        <f>IF(ISNUMBER(SEARCH("_25",D434)), 1, 0)</f>
        <v>0</v>
      </c>
      <c r="F434" s="22" t="s">
        <v>1485</v>
      </c>
      <c r="G434" s="22" t="s">
        <v>1498</v>
      </c>
      <c r="H434" s="22">
        <v>2016</v>
      </c>
      <c r="I434" s="22" t="s">
        <v>1499</v>
      </c>
      <c r="J434" s="22" t="s">
        <v>67</v>
      </c>
      <c r="K434" s="22" t="s">
        <v>2592</v>
      </c>
      <c r="L434" s="22" t="s">
        <v>1500</v>
      </c>
      <c r="M434" s="22" t="s">
        <v>1501</v>
      </c>
      <c r="O434" s="22" t="s">
        <v>52</v>
      </c>
      <c r="P434" s="22" t="s">
        <v>52</v>
      </c>
      <c r="Q434" s="22" t="s">
        <v>2111</v>
      </c>
      <c r="R434" s="22" t="s">
        <v>2112</v>
      </c>
      <c r="S434" s="22">
        <v>4674</v>
      </c>
      <c r="T434" s="22" t="s">
        <v>55</v>
      </c>
      <c r="U434" s="22" t="s">
        <v>56</v>
      </c>
      <c r="V434" s="22" t="s">
        <v>2581</v>
      </c>
      <c r="W434" s="22" t="s">
        <v>2113</v>
      </c>
      <c r="Y434" s="22" t="s">
        <v>57</v>
      </c>
      <c r="Z434" s="22" t="s">
        <v>58</v>
      </c>
      <c r="AA434" s="22" t="s">
        <v>2060</v>
      </c>
      <c r="AB434" s="22" t="s">
        <v>2494</v>
      </c>
      <c r="AG434" s="22" t="s">
        <v>2117</v>
      </c>
      <c r="AI434" s="23" t="s">
        <v>60</v>
      </c>
      <c r="AJ434" s="23" t="s">
        <v>60</v>
      </c>
      <c r="AU434" s="24" t="str">
        <f>VLOOKUP(J434,COD!$B$4:$D$22,3,FALSE())</f>
        <v>016</v>
      </c>
      <c r="AW434" s="25" t="str">
        <f>VLOOKUP(Z434,COD!$B$26:$D$38,3,FALSE())</f>
        <v>012</v>
      </c>
      <c r="AX434" s="25" t="str">
        <f>VLOOKUP(AA434,COD!$B$57:$D$64,3,FALSE())</f>
        <v>001</v>
      </c>
      <c r="AY434" s="25"/>
      <c r="AZ434" s="25"/>
    </row>
    <row r="435" spans="1:52" x14ac:dyDescent="0.25">
      <c r="A435" s="27">
        <v>335</v>
      </c>
      <c r="B435" s="20" t="s">
        <v>1526</v>
      </c>
      <c r="C435" s="20" t="s">
        <v>1483</v>
      </c>
      <c r="D435" s="21" t="s">
        <v>1527</v>
      </c>
      <c r="E435" s="35">
        <f>IF(ISNUMBER(SEARCH("_25",D435)), 1, 0)</f>
        <v>0</v>
      </c>
      <c r="F435" s="22" t="s">
        <v>1485</v>
      </c>
      <c r="G435" s="22" t="s">
        <v>1528</v>
      </c>
      <c r="H435" s="22">
        <v>2016</v>
      </c>
      <c r="I435" s="22" t="s">
        <v>1529</v>
      </c>
      <c r="J435" s="22" t="s">
        <v>67</v>
      </c>
      <c r="K435" s="22" t="s">
        <v>2592</v>
      </c>
      <c r="L435" s="22" t="s">
        <v>1530</v>
      </c>
      <c r="M435" s="22" t="s">
        <v>1531</v>
      </c>
      <c r="O435" s="22" t="s">
        <v>52</v>
      </c>
      <c r="P435" s="22" t="s">
        <v>52</v>
      </c>
      <c r="Q435" s="22" t="s">
        <v>2111</v>
      </c>
      <c r="R435" s="22" t="s">
        <v>2112</v>
      </c>
      <c r="S435" s="22">
        <v>4674</v>
      </c>
      <c r="T435" s="22" t="s">
        <v>55</v>
      </c>
      <c r="U435" s="22" t="s">
        <v>56</v>
      </c>
      <c r="V435" s="22" t="s">
        <v>2581</v>
      </c>
      <c r="W435" s="22" t="s">
        <v>2113</v>
      </c>
      <c r="Y435" s="22" t="s">
        <v>57</v>
      </c>
      <c r="Z435" s="22" t="s">
        <v>58</v>
      </c>
      <c r="AA435" s="22" t="s">
        <v>2060</v>
      </c>
      <c r="AB435" s="22" t="s">
        <v>2497</v>
      </c>
      <c r="AG435" s="22" t="s">
        <v>2117</v>
      </c>
      <c r="AI435" s="23" t="s">
        <v>60</v>
      </c>
      <c r="AJ435" s="23" t="s">
        <v>60</v>
      </c>
      <c r="AU435" s="24" t="str">
        <f>VLOOKUP(J435,COD!$B$4:$D$22,3,FALSE())</f>
        <v>016</v>
      </c>
      <c r="AW435" s="25" t="str">
        <f>VLOOKUP(Z435,COD!$B$26:$D$38,3,FALSE())</f>
        <v>012</v>
      </c>
      <c r="AX435" s="25" t="str">
        <f>VLOOKUP(AA435,COD!$B$57:$D$64,3,FALSE())</f>
        <v>001</v>
      </c>
      <c r="AY435" s="25"/>
      <c r="AZ435" s="25"/>
    </row>
    <row r="436" spans="1:52" x14ac:dyDescent="0.25">
      <c r="A436" s="27">
        <v>155</v>
      </c>
      <c r="B436" s="20" t="s">
        <v>728</v>
      </c>
      <c r="C436" s="20" t="s">
        <v>712</v>
      </c>
      <c r="D436" s="21" t="s">
        <v>729</v>
      </c>
      <c r="E436" s="35">
        <f>IF(ISNUMBER(SEARCH("_25",D436)), 1, 0)</f>
        <v>0</v>
      </c>
      <c r="F436" s="22" t="s">
        <v>714</v>
      </c>
      <c r="G436" s="22" t="s">
        <v>730</v>
      </c>
      <c r="H436" s="22">
        <v>2020</v>
      </c>
      <c r="I436" s="22" t="s">
        <v>731</v>
      </c>
      <c r="J436" s="22" t="s">
        <v>716</v>
      </c>
      <c r="K436" s="22" t="s">
        <v>2592</v>
      </c>
      <c r="L436" s="22" t="s">
        <v>732</v>
      </c>
      <c r="M436" s="22" t="s">
        <v>2681</v>
      </c>
      <c r="O436" s="22" t="s">
        <v>52</v>
      </c>
      <c r="P436" s="22" t="s">
        <v>52</v>
      </c>
      <c r="Q436" s="22" t="s">
        <v>2111</v>
      </c>
      <c r="R436" s="22" t="s">
        <v>2112</v>
      </c>
      <c r="S436" s="22">
        <v>4674</v>
      </c>
      <c r="T436" s="22" t="s">
        <v>55</v>
      </c>
      <c r="U436" s="22" t="s">
        <v>56</v>
      </c>
      <c r="V436" s="22" t="s">
        <v>2581</v>
      </c>
      <c r="W436" s="22" t="s">
        <v>2113</v>
      </c>
      <c r="Y436" s="22" t="s">
        <v>57</v>
      </c>
      <c r="Z436" s="22" t="s">
        <v>58</v>
      </c>
      <c r="AA436" s="22" t="s">
        <v>2060</v>
      </c>
      <c r="AB436" s="22" t="s">
        <v>2336</v>
      </c>
      <c r="AG436" s="22" t="s">
        <v>2584</v>
      </c>
      <c r="AI436" s="23" t="s">
        <v>60</v>
      </c>
      <c r="AJ436" s="23" t="s">
        <v>60</v>
      </c>
      <c r="AU436" s="24" t="str">
        <f>VLOOKUP(J436,COD!$B$4:$D$22,3,FALSE())</f>
        <v>003</v>
      </c>
      <c r="AV436" s="25" t="str">
        <f>VLOOKUP(Y436,COD!$B$42:$D$53,3,FALSE())</f>
        <v>006</v>
      </c>
      <c r="AW436" s="25" t="str">
        <f>VLOOKUP(Z436,COD!$B$26:$D$38,3,FALSE())</f>
        <v>012</v>
      </c>
      <c r="AX436" s="25" t="str">
        <f>VLOOKUP(AA436,COD!$B$57:$D$64,3,FALSE())</f>
        <v>001</v>
      </c>
      <c r="AY436" s="25" t="str">
        <f>VLOOKUP(AI436,COD!$B$69:$D$97,3,FALSE())</f>
        <v>004</v>
      </c>
      <c r="AZ436" s="25" t="str">
        <f>VLOOKUP(AJ436,COD!$B$69:$D$97,3,FALSE())</f>
        <v>004</v>
      </c>
    </row>
    <row r="437" spans="1:52" x14ac:dyDescent="0.25">
      <c r="A437" s="27">
        <v>345</v>
      </c>
      <c r="B437" s="20" t="s">
        <v>1560</v>
      </c>
      <c r="C437" s="20" t="s">
        <v>1561</v>
      </c>
      <c r="D437" s="21" t="s">
        <v>1562</v>
      </c>
      <c r="E437" s="35">
        <f>IF(ISNUMBER(SEARCH("_25",D437)), 1, 0)</f>
        <v>0</v>
      </c>
      <c r="F437" s="22" t="s">
        <v>1563</v>
      </c>
      <c r="G437" s="22" t="s">
        <v>1564</v>
      </c>
      <c r="H437" s="22">
        <v>2018</v>
      </c>
      <c r="I437" s="22" t="s">
        <v>1565</v>
      </c>
      <c r="J437" s="22" t="s">
        <v>1566</v>
      </c>
      <c r="K437" s="22" t="s">
        <v>2592</v>
      </c>
      <c r="L437" s="22" t="s">
        <v>1567</v>
      </c>
      <c r="M437" s="22" t="s">
        <v>1568</v>
      </c>
      <c r="O437" s="22" t="s">
        <v>52</v>
      </c>
      <c r="P437" s="22" t="s">
        <v>52</v>
      </c>
      <c r="Q437" s="22" t="s">
        <v>2111</v>
      </c>
      <c r="R437" s="22" t="s">
        <v>2112</v>
      </c>
      <c r="S437" s="22">
        <v>4674</v>
      </c>
      <c r="T437" s="22" t="s">
        <v>55</v>
      </c>
      <c r="U437" s="22" t="s">
        <v>56</v>
      </c>
      <c r="V437" s="22" t="s">
        <v>2581</v>
      </c>
      <c r="W437" s="22" t="s">
        <v>2113</v>
      </c>
      <c r="Y437" s="22" t="s">
        <v>57</v>
      </c>
      <c r="Z437" s="22" t="s">
        <v>58</v>
      </c>
      <c r="AA437" s="22" t="s">
        <v>2060</v>
      </c>
      <c r="AB437" s="22" t="s">
        <v>2503</v>
      </c>
      <c r="AG437" s="22" t="s">
        <v>2124</v>
      </c>
      <c r="AI437" s="23" t="s">
        <v>60</v>
      </c>
      <c r="AJ437" s="23" t="s">
        <v>60</v>
      </c>
      <c r="AU437" s="24" t="str">
        <f>VLOOKUP(J437,COD!$B$4:$D$22,3,FALSE())</f>
        <v>018</v>
      </c>
      <c r="AW437" s="25" t="str">
        <f>VLOOKUP(Z437,COD!$B$26:$D$38,3,FALSE())</f>
        <v>012</v>
      </c>
      <c r="AX437" s="25" t="str">
        <f>VLOOKUP(AA437,COD!$B$57:$D$64,3,FALSE())</f>
        <v>001</v>
      </c>
      <c r="AY437" s="25"/>
      <c r="AZ437" s="25"/>
    </row>
    <row r="438" spans="1:52" x14ac:dyDescent="0.25">
      <c r="A438" s="27">
        <v>346</v>
      </c>
      <c r="B438" s="20" t="s">
        <v>1569</v>
      </c>
      <c r="C438" s="20" t="s">
        <v>1561</v>
      </c>
      <c r="D438" s="21" t="s">
        <v>1570</v>
      </c>
      <c r="E438" s="35">
        <f>IF(ISNUMBER(SEARCH("_25",D438)), 1, 0)</f>
        <v>0</v>
      </c>
      <c r="F438" s="22" t="s">
        <v>1563</v>
      </c>
      <c r="G438" s="22" t="s">
        <v>1571</v>
      </c>
      <c r="H438" s="22">
        <v>2017</v>
      </c>
      <c r="I438" s="22" t="s">
        <v>1565</v>
      </c>
      <c r="J438" s="22" t="s">
        <v>1566</v>
      </c>
      <c r="K438" s="22" t="s">
        <v>2592</v>
      </c>
      <c r="L438" s="22" t="s">
        <v>1567</v>
      </c>
      <c r="M438" s="22" t="s">
        <v>1572</v>
      </c>
      <c r="O438" s="22" t="s">
        <v>52</v>
      </c>
      <c r="P438" s="22" t="s">
        <v>52</v>
      </c>
      <c r="Q438" s="22" t="s">
        <v>2111</v>
      </c>
      <c r="R438" s="22" t="s">
        <v>2112</v>
      </c>
      <c r="S438" s="22">
        <v>4674</v>
      </c>
      <c r="T438" s="22" t="s">
        <v>55</v>
      </c>
      <c r="U438" s="22" t="s">
        <v>56</v>
      </c>
      <c r="V438" s="22" t="s">
        <v>2581</v>
      </c>
      <c r="W438" s="22" t="s">
        <v>2113</v>
      </c>
      <c r="Y438" s="22" t="s">
        <v>57</v>
      </c>
      <c r="Z438" s="22" t="s">
        <v>58</v>
      </c>
      <c r="AA438" s="22" t="s">
        <v>2060</v>
      </c>
      <c r="AB438" s="22" t="s">
        <v>2504</v>
      </c>
      <c r="AG438" s="22" t="s">
        <v>2124</v>
      </c>
      <c r="AI438" s="23" t="s">
        <v>60</v>
      </c>
      <c r="AJ438" s="23" t="s">
        <v>60</v>
      </c>
      <c r="AU438" s="24" t="str">
        <f>VLOOKUP(J438,COD!$B$4:$D$22,3,FALSE())</f>
        <v>018</v>
      </c>
      <c r="AW438" s="25" t="str">
        <f>VLOOKUP(Z438,COD!$B$26:$D$38,3,FALSE())</f>
        <v>012</v>
      </c>
      <c r="AX438" s="25" t="str">
        <f>VLOOKUP(AA438,COD!$B$57:$D$64,3,FALSE())</f>
        <v>001</v>
      </c>
      <c r="AY438" s="25"/>
      <c r="AZ438" s="25"/>
    </row>
    <row r="439" spans="1:52" x14ac:dyDescent="0.25">
      <c r="A439" s="27">
        <v>347</v>
      </c>
      <c r="B439" s="20" t="s">
        <v>1573</v>
      </c>
      <c r="C439" s="20" t="s">
        <v>1561</v>
      </c>
      <c r="D439" s="21" t="s">
        <v>1574</v>
      </c>
      <c r="E439" s="35">
        <f>IF(ISNUMBER(SEARCH("_25",D439)), 1, 0)</f>
        <v>0</v>
      </c>
      <c r="F439" s="22" t="s">
        <v>1563</v>
      </c>
      <c r="G439" s="22" t="s">
        <v>1575</v>
      </c>
      <c r="H439" s="22">
        <v>2019</v>
      </c>
      <c r="I439" s="22" t="s">
        <v>1565</v>
      </c>
      <c r="J439" s="22" t="s">
        <v>1566</v>
      </c>
      <c r="K439" s="22" t="s">
        <v>2592</v>
      </c>
      <c r="L439" s="22" t="s">
        <v>1576</v>
      </c>
      <c r="M439" s="22" t="s">
        <v>1577</v>
      </c>
      <c r="O439" s="22" t="s">
        <v>52</v>
      </c>
      <c r="P439" s="22" t="s">
        <v>52</v>
      </c>
      <c r="Q439" s="22" t="s">
        <v>2111</v>
      </c>
      <c r="R439" s="22" t="s">
        <v>2112</v>
      </c>
      <c r="S439" s="22">
        <v>4674</v>
      </c>
      <c r="T439" s="22" t="s">
        <v>55</v>
      </c>
      <c r="U439" s="22" t="s">
        <v>56</v>
      </c>
      <c r="V439" s="22" t="s">
        <v>2581</v>
      </c>
      <c r="W439" s="22" t="s">
        <v>2113</v>
      </c>
      <c r="Y439" s="22" t="s">
        <v>57</v>
      </c>
      <c r="Z439" s="22" t="s">
        <v>58</v>
      </c>
      <c r="AA439" s="22" t="s">
        <v>2060</v>
      </c>
      <c r="AB439" s="22" t="s">
        <v>2505</v>
      </c>
      <c r="AG439" s="22" t="s">
        <v>2124</v>
      </c>
      <c r="AI439" s="23" t="s">
        <v>60</v>
      </c>
      <c r="AJ439" s="23" t="s">
        <v>60</v>
      </c>
      <c r="AU439" s="24" t="str">
        <f>VLOOKUP(J439,COD!$B$4:$D$22,3,FALSE())</f>
        <v>018</v>
      </c>
      <c r="AW439" s="25" t="str">
        <f>VLOOKUP(Z439,COD!$B$26:$D$38,3,FALSE())</f>
        <v>012</v>
      </c>
      <c r="AX439" s="25" t="str">
        <f>VLOOKUP(AA439,COD!$B$57:$D$64,3,FALSE())</f>
        <v>001</v>
      </c>
      <c r="AY439" s="25"/>
      <c r="AZ439" s="25"/>
    </row>
    <row r="440" spans="1:52" x14ac:dyDescent="0.25">
      <c r="A440" s="27">
        <v>326</v>
      </c>
      <c r="B440" s="20" t="s">
        <v>1464</v>
      </c>
      <c r="C440" s="20" t="s">
        <v>1440</v>
      </c>
      <c r="D440" s="21" t="s">
        <v>1465</v>
      </c>
      <c r="E440" s="35">
        <f>IF(ISNUMBER(SEARCH("_25",D440)), 1, 0)</f>
        <v>0</v>
      </c>
      <c r="F440" s="22" t="s">
        <v>1442</v>
      </c>
      <c r="G440" s="22" t="s">
        <v>1466</v>
      </c>
      <c r="H440" s="22">
        <v>2017</v>
      </c>
      <c r="I440" s="22" t="s">
        <v>1467</v>
      </c>
      <c r="J440" s="22" t="s">
        <v>1445</v>
      </c>
      <c r="K440" s="22" t="s">
        <v>2592</v>
      </c>
      <c r="L440" s="22" t="s">
        <v>1468</v>
      </c>
      <c r="M440" s="22" t="s">
        <v>1469</v>
      </c>
      <c r="O440" s="22" t="s">
        <v>52</v>
      </c>
      <c r="P440" s="22" t="s">
        <v>52</v>
      </c>
      <c r="Q440" s="22" t="s">
        <v>2111</v>
      </c>
      <c r="R440" s="22" t="s">
        <v>2112</v>
      </c>
      <c r="S440" s="22">
        <v>4674</v>
      </c>
      <c r="T440" s="22" t="s">
        <v>55</v>
      </c>
      <c r="U440" s="22" t="s">
        <v>56</v>
      </c>
      <c r="V440" s="22" t="s">
        <v>2581</v>
      </c>
      <c r="W440" s="22" t="s">
        <v>2113</v>
      </c>
      <c r="Y440" s="22" t="s">
        <v>57</v>
      </c>
      <c r="Z440" s="22" t="s">
        <v>58</v>
      </c>
      <c r="AA440" s="22" t="s">
        <v>2060</v>
      </c>
      <c r="AB440" s="22" t="s">
        <v>2489</v>
      </c>
      <c r="AG440" s="22" t="s">
        <v>2117</v>
      </c>
      <c r="AI440" s="23" t="s">
        <v>60</v>
      </c>
      <c r="AJ440" s="23" t="s">
        <v>60</v>
      </c>
      <c r="AU440" s="24" t="str">
        <f>VLOOKUP(J440,COD!$B$4:$D$22,3,FALSE())</f>
        <v>009</v>
      </c>
      <c r="AV440" s="25" t="str">
        <f>VLOOKUP(Y440,COD!$B$42:$D$53,3,FALSE())</f>
        <v>006</v>
      </c>
      <c r="AW440" s="25" t="str">
        <f>VLOOKUP(Z440,COD!$B$26:$D$38,3,FALSE())</f>
        <v>012</v>
      </c>
      <c r="AX440" s="25" t="str">
        <f>VLOOKUP(AA440,COD!$B$57:$D$64,3,FALSE())</f>
        <v>001</v>
      </c>
      <c r="AY440" s="25" t="str">
        <f>VLOOKUP(AI440,COD!$B$69:$D$97,3,FALSE())</f>
        <v>004</v>
      </c>
      <c r="AZ440" s="25" t="str">
        <f>VLOOKUP(AJ440,COD!$B$69:$D$97,3,FALSE())</f>
        <v>004</v>
      </c>
    </row>
    <row r="441" spans="1:52" x14ac:dyDescent="0.25">
      <c r="A441" s="27">
        <v>314</v>
      </c>
      <c r="B441" s="20" t="s">
        <v>1391</v>
      </c>
      <c r="C441" s="20" t="s">
        <v>1348</v>
      </c>
      <c r="D441" s="21" t="s">
        <v>1392</v>
      </c>
      <c r="E441" s="35">
        <f>IF(ISNUMBER(SEARCH("_25",D441)), 1, 0)</f>
        <v>0</v>
      </c>
      <c r="F441" s="22" t="s">
        <v>1350</v>
      </c>
      <c r="G441" s="22" t="s">
        <v>1393</v>
      </c>
      <c r="H441" s="22">
        <v>2018</v>
      </c>
      <c r="I441" s="22" t="s">
        <v>1394</v>
      </c>
      <c r="J441" s="22" t="s">
        <v>503</v>
      </c>
      <c r="K441" s="22" t="s">
        <v>2734</v>
      </c>
      <c r="L441" s="22" t="s">
        <v>1395</v>
      </c>
      <c r="M441" s="22" t="s">
        <v>1396</v>
      </c>
      <c r="O441" s="22" t="s">
        <v>52</v>
      </c>
      <c r="P441" s="22" t="s">
        <v>52</v>
      </c>
      <c r="Q441" s="22" t="s">
        <v>2111</v>
      </c>
      <c r="R441" s="22" t="s">
        <v>2112</v>
      </c>
      <c r="S441" s="22">
        <v>4674</v>
      </c>
      <c r="T441" s="22" t="s">
        <v>55</v>
      </c>
      <c r="U441" s="22" t="s">
        <v>56</v>
      </c>
      <c r="V441" s="22" t="s">
        <v>2581</v>
      </c>
      <c r="W441" s="22" t="s">
        <v>2113</v>
      </c>
      <c r="Y441" s="22" t="s">
        <v>57</v>
      </c>
      <c r="Z441" s="22" t="s">
        <v>58</v>
      </c>
      <c r="AA441" s="22" t="s">
        <v>2060</v>
      </c>
      <c r="AB441" s="22" t="s">
        <v>2477</v>
      </c>
      <c r="AG441" s="22" t="s">
        <v>2582</v>
      </c>
      <c r="AI441" s="23" t="s">
        <v>60</v>
      </c>
      <c r="AJ441" s="23" t="s">
        <v>60</v>
      </c>
      <c r="AU441" s="24" t="str">
        <f>VLOOKUP(J441,COD!$B$4:$D$22,3,FALSE())</f>
        <v>008</v>
      </c>
      <c r="AV441" s="25" t="str">
        <f>VLOOKUP(Y441,COD!$B$42:$D$53,3,FALSE())</f>
        <v>006</v>
      </c>
      <c r="AW441" s="25" t="str">
        <f>VLOOKUP(Z441,COD!$B$26:$D$38,3,FALSE())</f>
        <v>012</v>
      </c>
      <c r="AX441" s="25" t="str">
        <f>VLOOKUP(AA441,COD!$B$57:$D$64,3,FALSE())</f>
        <v>001</v>
      </c>
      <c r="AY441" s="25" t="str">
        <f>VLOOKUP(AI441,COD!$B$69:$D$97,3,FALSE())</f>
        <v>004</v>
      </c>
      <c r="AZ441" s="25" t="str">
        <f>VLOOKUP(AJ441,COD!$B$69:$D$97,3,FALSE())</f>
        <v>004</v>
      </c>
    </row>
    <row r="442" spans="1:52" x14ac:dyDescent="0.25">
      <c r="A442" s="27">
        <v>336</v>
      </c>
      <c r="B442" s="20" t="s">
        <v>1532</v>
      </c>
      <c r="C442" s="20" t="s">
        <v>1483</v>
      </c>
      <c r="D442" s="21" t="s">
        <v>1533</v>
      </c>
      <c r="E442" s="35">
        <f>IF(ISNUMBER(SEARCH("_25",D442)), 1, 0)</f>
        <v>0</v>
      </c>
      <c r="F442" s="22" t="s">
        <v>1485</v>
      </c>
      <c r="G442" s="22" t="s">
        <v>1534</v>
      </c>
      <c r="H442" s="22">
        <v>2017</v>
      </c>
      <c r="I442" s="22" t="s">
        <v>1535</v>
      </c>
      <c r="J442" s="22" t="s">
        <v>67</v>
      </c>
      <c r="K442" s="22" t="s">
        <v>2592</v>
      </c>
      <c r="L442" s="22" t="s">
        <v>1536</v>
      </c>
      <c r="M442" s="22" t="s">
        <v>1537</v>
      </c>
      <c r="O442" s="22" t="s">
        <v>52</v>
      </c>
      <c r="P442" s="22" t="s">
        <v>52</v>
      </c>
      <c r="Q442" s="22" t="s">
        <v>2111</v>
      </c>
      <c r="R442" s="22" t="s">
        <v>2112</v>
      </c>
      <c r="S442" s="22">
        <v>4674</v>
      </c>
      <c r="T442" s="22" t="s">
        <v>55</v>
      </c>
      <c r="U442" s="22" t="s">
        <v>56</v>
      </c>
      <c r="V442" s="22" t="s">
        <v>2581</v>
      </c>
      <c r="W442" s="22" t="s">
        <v>2113</v>
      </c>
      <c r="Y442" s="22" t="s">
        <v>57</v>
      </c>
      <c r="Z442" s="22" t="s">
        <v>58</v>
      </c>
      <c r="AA442" s="22" t="s">
        <v>2060</v>
      </c>
      <c r="AB442" s="22" t="s">
        <v>2498</v>
      </c>
      <c r="AG442" s="22" t="s">
        <v>2117</v>
      </c>
      <c r="AI442" s="23" t="s">
        <v>60</v>
      </c>
      <c r="AJ442" s="23" t="s">
        <v>60</v>
      </c>
      <c r="AU442" s="24" t="str">
        <f>VLOOKUP(J442,COD!$B$4:$D$22,3,FALSE())</f>
        <v>016</v>
      </c>
      <c r="AW442" s="25" t="str">
        <f>VLOOKUP(Z442,COD!$B$26:$D$38,3,FALSE())</f>
        <v>012</v>
      </c>
      <c r="AX442" s="25" t="str">
        <f>VLOOKUP(AA442,COD!$B$57:$D$64,3,FALSE())</f>
        <v>001</v>
      </c>
      <c r="AY442" s="25"/>
      <c r="AZ442" s="25"/>
    </row>
    <row r="443" spans="1:52" x14ac:dyDescent="0.25">
      <c r="A443" s="27">
        <v>327</v>
      </c>
      <c r="B443" s="20" t="s">
        <v>1470</v>
      </c>
      <c r="C443" s="20" t="s">
        <v>1440</v>
      </c>
      <c r="D443" s="21" t="s">
        <v>1471</v>
      </c>
      <c r="E443" s="35">
        <f>IF(ISNUMBER(SEARCH("_25",D443)), 1, 0)</f>
        <v>0</v>
      </c>
      <c r="F443" s="22" t="s">
        <v>1442</v>
      </c>
      <c r="G443" s="22" t="s">
        <v>1472</v>
      </c>
      <c r="H443" s="22">
        <v>2016</v>
      </c>
      <c r="I443" s="22" t="s">
        <v>1473</v>
      </c>
      <c r="J443" s="22" t="s">
        <v>1445</v>
      </c>
      <c r="K443" s="22" t="s">
        <v>2592</v>
      </c>
      <c r="L443" s="22" t="s">
        <v>1474</v>
      </c>
      <c r="M443" s="22" t="s">
        <v>1475</v>
      </c>
      <c r="O443" s="22" t="s">
        <v>52</v>
      </c>
      <c r="P443" s="22" t="s">
        <v>52</v>
      </c>
      <c r="Q443" s="22" t="s">
        <v>2111</v>
      </c>
      <c r="R443" s="22" t="s">
        <v>2112</v>
      </c>
      <c r="S443" s="22">
        <v>4674</v>
      </c>
      <c r="T443" s="22" t="s">
        <v>55</v>
      </c>
      <c r="U443" s="22" t="s">
        <v>56</v>
      </c>
      <c r="V443" s="22" t="s">
        <v>2581</v>
      </c>
      <c r="W443" s="22" t="s">
        <v>2113</v>
      </c>
      <c r="Y443" s="22" t="s">
        <v>57</v>
      </c>
      <c r="Z443" s="22" t="s">
        <v>58</v>
      </c>
      <c r="AA443" s="22" t="s">
        <v>2060</v>
      </c>
      <c r="AB443" s="22" t="s">
        <v>2490</v>
      </c>
      <c r="AG443" s="22" t="s">
        <v>2117</v>
      </c>
      <c r="AI443" s="23" t="s">
        <v>60</v>
      </c>
      <c r="AJ443" s="23" t="s">
        <v>60</v>
      </c>
      <c r="AU443" s="24" t="str">
        <f>VLOOKUP(J443,COD!$B$4:$D$22,3,FALSE())</f>
        <v>009</v>
      </c>
      <c r="AW443" s="25" t="str">
        <f>VLOOKUP(Z443,COD!$B$26:$D$38,3,FALSE())</f>
        <v>012</v>
      </c>
      <c r="AX443" s="25" t="str">
        <f>VLOOKUP(AA443,COD!$B$57:$D$64,3,FALSE())</f>
        <v>001</v>
      </c>
      <c r="AY443" s="25"/>
      <c r="AZ443" s="25"/>
    </row>
    <row r="444" spans="1:52" x14ac:dyDescent="0.25">
      <c r="A444" s="27">
        <v>306</v>
      </c>
      <c r="B444" s="20" t="s">
        <v>1358</v>
      </c>
      <c r="C444" s="20" t="s">
        <v>1348</v>
      </c>
      <c r="D444" s="21" t="s">
        <v>1359</v>
      </c>
      <c r="E444" s="35">
        <f>IF(ISNUMBER(SEARCH("_25",D444)), 1, 0)</f>
        <v>0</v>
      </c>
      <c r="F444" s="22" t="s">
        <v>1350</v>
      </c>
      <c r="G444" s="22" t="s">
        <v>1360</v>
      </c>
      <c r="H444" s="22">
        <v>2017</v>
      </c>
      <c r="I444" s="22" t="s">
        <v>1361</v>
      </c>
      <c r="J444" s="22" t="s">
        <v>503</v>
      </c>
      <c r="K444" s="22" t="s">
        <v>2729</v>
      </c>
      <c r="L444" s="22" t="s">
        <v>1362</v>
      </c>
      <c r="M444" s="22" t="s">
        <v>1363</v>
      </c>
      <c r="O444" s="22" t="s">
        <v>52</v>
      </c>
      <c r="P444" s="22" t="s">
        <v>52</v>
      </c>
      <c r="Q444" s="22" t="s">
        <v>2111</v>
      </c>
      <c r="R444" s="22" t="s">
        <v>2112</v>
      </c>
      <c r="S444" s="22">
        <v>4674</v>
      </c>
      <c r="T444" s="22" t="s">
        <v>55</v>
      </c>
      <c r="U444" s="22" t="s">
        <v>56</v>
      </c>
      <c r="V444" s="22" t="s">
        <v>2581</v>
      </c>
      <c r="W444" s="22" t="s">
        <v>2113</v>
      </c>
      <c r="Y444" s="22" t="s">
        <v>57</v>
      </c>
      <c r="Z444" s="22" t="s">
        <v>58</v>
      </c>
      <c r="AA444" s="22" t="s">
        <v>2060</v>
      </c>
      <c r="AB444" s="22" t="s">
        <v>2471</v>
      </c>
      <c r="AG444" s="22" t="s">
        <v>2582</v>
      </c>
      <c r="AI444" s="23" t="s">
        <v>60</v>
      </c>
      <c r="AJ444" s="23" t="s">
        <v>60</v>
      </c>
      <c r="AU444" s="24" t="str">
        <f>VLOOKUP(J444,COD!$B$4:$D$22,3,FALSE())</f>
        <v>008</v>
      </c>
      <c r="AV444" s="25" t="str">
        <f>VLOOKUP(Y444,COD!$B$42:$D$53,3,FALSE())</f>
        <v>006</v>
      </c>
      <c r="AW444" s="25" t="str">
        <f>VLOOKUP(Z444,COD!$B$26:$D$38,3,FALSE())</f>
        <v>012</v>
      </c>
      <c r="AX444" s="25" t="str">
        <f>VLOOKUP(AA444,COD!$B$57:$D$64,3,FALSE())</f>
        <v>001</v>
      </c>
      <c r="AY444" s="25" t="str">
        <f>VLOOKUP(AI444,COD!$B$69:$D$97,3,FALSE())</f>
        <v>004</v>
      </c>
      <c r="AZ444" s="25" t="str">
        <f>VLOOKUP(AJ444,COD!$B$69:$D$97,3,FALSE())</f>
        <v>004</v>
      </c>
    </row>
    <row r="445" spans="1:52" x14ac:dyDescent="0.25">
      <c r="A445" s="27">
        <v>324</v>
      </c>
      <c r="B445" s="20" t="s">
        <v>1452</v>
      </c>
      <c r="C445" s="20" t="s">
        <v>1440</v>
      </c>
      <c r="D445" s="21" t="s">
        <v>1453</v>
      </c>
      <c r="E445" s="35">
        <f>IF(ISNUMBER(SEARCH("_25",D445)), 1, 0)</f>
        <v>0</v>
      </c>
      <c r="F445" s="22" t="s">
        <v>1442</v>
      </c>
      <c r="G445" s="22" t="s">
        <v>1454</v>
      </c>
      <c r="H445" s="22">
        <v>2016</v>
      </c>
      <c r="I445" s="22" t="s">
        <v>1455</v>
      </c>
      <c r="J445" s="22" t="s">
        <v>1445</v>
      </c>
      <c r="K445" s="22" t="s">
        <v>2592</v>
      </c>
      <c r="L445" s="22" t="s">
        <v>1456</v>
      </c>
      <c r="M445" s="22" t="s">
        <v>1457</v>
      </c>
      <c r="O445" s="22" t="s">
        <v>52</v>
      </c>
      <c r="P445" s="22" t="s">
        <v>52</v>
      </c>
      <c r="Q445" s="22" t="s">
        <v>2111</v>
      </c>
      <c r="R445" s="22" t="s">
        <v>2112</v>
      </c>
      <c r="S445" s="22">
        <v>4674</v>
      </c>
      <c r="T445" s="22" t="s">
        <v>55</v>
      </c>
      <c r="U445" s="22" t="s">
        <v>56</v>
      </c>
      <c r="V445" s="22" t="s">
        <v>2581</v>
      </c>
      <c r="W445" s="22" t="s">
        <v>2113</v>
      </c>
      <c r="Y445" s="22" t="s">
        <v>57</v>
      </c>
      <c r="Z445" s="22" t="s">
        <v>58</v>
      </c>
      <c r="AA445" s="22" t="s">
        <v>2060</v>
      </c>
      <c r="AB445" s="22" t="s">
        <v>2487</v>
      </c>
      <c r="AG445" s="22" t="s">
        <v>2117</v>
      </c>
      <c r="AI445" s="23" t="s">
        <v>60</v>
      </c>
      <c r="AJ445" s="23" t="s">
        <v>60</v>
      </c>
      <c r="AU445" s="24" t="str">
        <f>VLOOKUP(J445,COD!$B$4:$D$22,3,FALSE())</f>
        <v>009</v>
      </c>
      <c r="AV445" s="25" t="str">
        <f>VLOOKUP(Y445,COD!$B$42:$D$53,3,FALSE())</f>
        <v>006</v>
      </c>
      <c r="AW445" s="25" t="str">
        <f>VLOOKUP(Z445,COD!$B$26:$D$38,3,FALSE())</f>
        <v>012</v>
      </c>
      <c r="AX445" s="25" t="str">
        <f>VLOOKUP(AA445,COD!$B$57:$D$64,3,FALSE())</f>
        <v>001</v>
      </c>
      <c r="AY445" s="25" t="str">
        <f>VLOOKUP(AI445,COD!$B$69:$D$97,3,FALSE())</f>
        <v>004</v>
      </c>
      <c r="AZ445" s="25" t="str">
        <f>VLOOKUP(AJ445,COD!$B$69:$D$97,3,FALSE())</f>
        <v>004</v>
      </c>
    </row>
    <row r="446" spans="1:52" x14ac:dyDescent="0.25">
      <c r="A446" s="27">
        <v>328</v>
      </c>
      <c r="B446" s="20" t="s">
        <v>1476</v>
      </c>
      <c r="C446" s="20" t="s">
        <v>1440</v>
      </c>
      <c r="D446" s="21" t="s">
        <v>1477</v>
      </c>
      <c r="E446" s="35">
        <f>IF(ISNUMBER(SEARCH("_25",D446)), 1, 0)</f>
        <v>0</v>
      </c>
      <c r="F446" s="22" t="s">
        <v>1442</v>
      </c>
      <c r="G446" s="22" t="s">
        <v>1478</v>
      </c>
      <c r="H446" s="22">
        <v>2017</v>
      </c>
      <c r="I446" s="22" t="s">
        <v>1479</v>
      </c>
      <c r="J446" s="22" t="s">
        <v>1445</v>
      </c>
      <c r="K446" s="22" t="s">
        <v>2592</v>
      </c>
      <c r="L446" s="22" t="s">
        <v>1480</v>
      </c>
      <c r="M446" s="22" t="s">
        <v>1481</v>
      </c>
      <c r="O446" s="22" t="s">
        <v>52</v>
      </c>
      <c r="P446" s="22" t="s">
        <v>52</v>
      </c>
      <c r="Q446" s="22" t="s">
        <v>2111</v>
      </c>
      <c r="R446" s="22" t="s">
        <v>2112</v>
      </c>
      <c r="S446" s="22">
        <v>4674</v>
      </c>
      <c r="T446" s="22" t="s">
        <v>55</v>
      </c>
      <c r="U446" s="22" t="s">
        <v>56</v>
      </c>
      <c r="V446" s="22" t="s">
        <v>2581</v>
      </c>
      <c r="W446" s="22" t="s">
        <v>2113</v>
      </c>
      <c r="Y446" s="22" t="s">
        <v>57</v>
      </c>
      <c r="Z446" s="22" t="s">
        <v>58</v>
      </c>
      <c r="AA446" s="22" t="s">
        <v>2060</v>
      </c>
      <c r="AB446" s="22" t="s">
        <v>2491</v>
      </c>
      <c r="AG446" s="22" t="s">
        <v>2117</v>
      </c>
      <c r="AI446" s="23" t="s">
        <v>60</v>
      </c>
      <c r="AJ446" s="23" t="s">
        <v>60</v>
      </c>
      <c r="AU446" s="24" t="str">
        <f>VLOOKUP(J446,COD!$B$4:$D$22,3,FALSE())</f>
        <v>009</v>
      </c>
      <c r="AW446" s="25" t="str">
        <f>VLOOKUP(Z446,COD!$B$26:$D$38,3,FALSE())</f>
        <v>012</v>
      </c>
      <c r="AX446" s="25" t="str">
        <f>VLOOKUP(AA446,COD!$B$57:$D$64,3,FALSE())</f>
        <v>001</v>
      </c>
      <c r="AY446" s="25"/>
      <c r="AZ446" s="25"/>
    </row>
    <row r="447" spans="1:52" x14ac:dyDescent="0.25">
      <c r="A447" s="27">
        <v>192</v>
      </c>
      <c r="B447" s="20" t="s">
        <v>896</v>
      </c>
      <c r="C447" s="20" t="s">
        <v>838</v>
      </c>
      <c r="D447" s="21" t="s">
        <v>897</v>
      </c>
      <c r="E447" s="35">
        <f>IF(ISNUMBER(SEARCH("_25",D447)), 1, 0)</f>
        <v>0</v>
      </c>
      <c r="F447" s="22" t="s">
        <v>840</v>
      </c>
      <c r="G447" s="22" t="s">
        <v>898</v>
      </c>
      <c r="H447" s="22">
        <v>2018</v>
      </c>
      <c r="I447" s="22" t="s">
        <v>899</v>
      </c>
      <c r="J447" s="22" t="s">
        <v>842</v>
      </c>
      <c r="K447" s="22" t="s">
        <v>2592</v>
      </c>
      <c r="L447" s="22" t="s">
        <v>900</v>
      </c>
      <c r="M447" s="22" t="s">
        <v>2698</v>
      </c>
      <c r="O447" s="22" t="s">
        <v>52</v>
      </c>
      <c r="P447" s="22" t="s">
        <v>52</v>
      </c>
      <c r="Q447" s="22" t="s">
        <v>2111</v>
      </c>
      <c r="R447" s="22" t="s">
        <v>2112</v>
      </c>
      <c r="S447" s="22">
        <v>4674</v>
      </c>
      <c r="T447" s="22" t="s">
        <v>55</v>
      </c>
      <c r="U447" s="22" t="s">
        <v>56</v>
      </c>
      <c r="V447" s="22" t="s">
        <v>2581</v>
      </c>
      <c r="W447" s="22" t="s">
        <v>2113</v>
      </c>
      <c r="Y447" s="22" t="s">
        <v>57</v>
      </c>
      <c r="Z447" s="22" t="s">
        <v>58</v>
      </c>
      <c r="AA447" s="22" t="s">
        <v>2060</v>
      </c>
      <c r="AB447" s="22" t="s">
        <v>2366</v>
      </c>
      <c r="AG447" s="22" t="s">
        <v>2584</v>
      </c>
      <c r="AI447" s="23" t="s">
        <v>60</v>
      </c>
      <c r="AJ447" s="23" t="s">
        <v>60</v>
      </c>
      <c r="AU447" s="24" t="str">
        <f>VLOOKUP(J447,COD!$B$4:$D$22,3,FALSE())</f>
        <v>013</v>
      </c>
      <c r="AV447" s="25" t="str">
        <f>VLOOKUP(Y447,COD!$B$42:$D$53,3,FALSE())</f>
        <v>006</v>
      </c>
      <c r="AW447" s="25" t="str">
        <f>VLOOKUP(Z447,COD!$B$26:$D$38,3,FALSE())</f>
        <v>012</v>
      </c>
      <c r="AX447" s="25" t="str">
        <f>VLOOKUP(AA447,COD!$B$57:$D$64,3,FALSE())</f>
        <v>001</v>
      </c>
      <c r="AY447" s="25" t="str">
        <f>VLOOKUP(AI447,COD!$B$69:$D$97,3,FALSE())</f>
        <v>004</v>
      </c>
      <c r="AZ447" s="25" t="str">
        <f>VLOOKUP(AJ447,COD!$B$69:$D$97,3,FALSE())</f>
        <v>004</v>
      </c>
    </row>
    <row r="448" spans="1:52" x14ac:dyDescent="0.25">
      <c r="A448" s="27">
        <v>193</v>
      </c>
      <c r="B448" s="20" t="s">
        <v>901</v>
      </c>
      <c r="C448" s="20" t="s">
        <v>838</v>
      </c>
      <c r="D448" s="21" t="s">
        <v>902</v>
      </c>
      <c r="E448" s="35">
        <f>IF(ISNUMBER(SEARCH("_25",D448)), 1, 0)</f>
        <v>0</v>
      </c>
      <c r="F448" s="22" t="s">
        <v>840</v>
      </c>
      <c r="G448" s="22" t="s">
        <v>903</v>
      </c>
      <c r="H448" s="22">
        <v>2018</v>
      </c>
      <c r="I448" s="22" t="s">
        <v>899</v>
      </c>
      <c r="J448" s="22" t="s">
        <v>842</v>
      </c>
      <c r="K448" s="22" t="s">
        <v>2592</v>
      </c>
      <c r="L448" s="22" t="s">
        <v>904</v>
      </c>
      <c r="M448" s="22" t="s">
        <v>905</v>
      </c>
      <c r="O448" s="22" t="s">
        <v>52</v>
      </c>
      <c r="P448" s="22" t="s">
        <v>52</v>
      </c>
      <c r="Q448" s="22" t="s">
        <v>2111</v>
      </c>
      <c r="R448" s="22" t="s">
        <v>2112</v>
      </c>
      <c r="S448" s="22">
        <v>4674</v>
      </c>
      <c r="T448" s="22" t="s">
        <v>55</v>
      </c>
      <c r="U448" s="22" t="s">
        <v>56</v>
      </c>
      <c r="V448" s="22" t="s">
        <v>2581</v>
      </c>
      <c r="W448" s="22" t="s">
        <v>2113</v>
      </c>
      <c r="Y448" s="22" t="s">
        <v>57</v>
      </c>
      <c r="Z448" s="22" t="s">
        <v>58</v>
      </c>
      <c r="AA448" s="22" t="s">
        <v>2060</v>
      </c>
      <c r="AB448" s="22" t="s">
        <v>2367</v>
      </c>
      <c r="AG448" s="22" t="s">
        <v>2584</v>
      </c>
      <c r="AI448" s="23" t="s">
        <v>60</v>
      </c>
      <c r="AJ448" s="23" t="s">
        <v>60</v>
      </c>
      <c r="AU448" s="24" t="str">
        <f>VLOOKUP(J448,COD!$B$4:$D$22,3,FALSE())</f>
        <v>013</v>
      </c>
      <c r="AV448" s="25" t="str">
        <f>VLOOKUP(Y448,COD!$B$42:$D$53,3,FALSE())</f>
        <v>006</v>
      </c>
      <c r="AW448" s="25" t="str">
        <f>VLOOKUP(Z448,COD!$B$26:$D$38,3,FALSE())</f>
        <v>012</v>
      </c>
      <c r="AX448" s="25" t="str">
        <f>VLOOKUP(AA448,COD!$B$57:$D$64,3,FALSE())</f>
        <v>001</v>
      </c>
      <c r="AY448" s="25" t="str">
        <f>VLOOKUP(AI448,COD!$B$69:$D$97,3,FALSE())</f>
        <v>004</v>
      </c>
      <c r="AZ448" s="25" t="str">
        <f>VLOOKUP(AJ448,COD!$B$69:$D$97,3,FALSE())</f>
        <v>004</v>
      </c>
    </row>
    <row r="449" spans="1:53" x14ac:dyDescent="0.25">
      <c r="A449" s="27">
        <v>195</v>
      </c>
      <c r="B449" s="20" t="s">
        <v>906</v>
      </c>
      <c r="C449" s="20" t="s">
        <v>838</v>
      </c>
      <c r="D449" s="21" t="s">
        <v>907</v>
      </c>
      <c r="E449" s="35">
        <f>IF(ISNUMBER(SEARCH("_25",D449)), 1, 0)</f>
        <v>0</v>
      </c>
      <c r="F449" s="22" t="s">
        <v>840</v>
      </c>
      <c r="G449" s="22" t="s">
        <v>908</v>
      </c>
      <c r="H449" s="22">
        <v>2016</v>
      </c>
      <c r="I449" s="22" t="s">
        <v>899</v>
      </c>
      <c r="J449" s="22" t="s">
        <v>842</v>
      </c>
      <c r="K449" s="22" t="s">
        <v>2592</v>
      </c>
      <c r="L449" s="22" t="s">
        <v>909</v>
      </c>
      <c r="M449" s="22" t="s">
        <v>910</v>
      </c>
      <c r="O449" s="22" t="s">
        <v>52</v>
      </c>
      <c r="P449" s="22" t="s">
        <v>52</v>
      </c>
      <c r="Q449" s="22" t="s">
        <v>2111</v>
      </c>
      <c r="R449" s="22" t="s">
        <v>2112</v>
      </c>
      <c r="S449" s="22">
        <v>4674</v>
      </c>
      <c r="T449" s="22" t="s">
        <v>55</v>
      </c>
      <c r="U449" s="22" t="s">
        <v>56</v>
      </c>
      <c r="V449" s="22" t="s">
        <v>2581</v>
      </c>
      <c r="W449" s="22" t="s">
        <v>2113</v>
      </c>
      <c r="Y449" s="22" t="s">
        <v>57</v>
      </c>
      <c r="Z449" s="22" t="s">
        <v>58</v>
      </c>
      <c r="AA449" s="22" t="s">
        <v>2060</v>
      </c>
      <c r="AB449" s="22" t="s">
        <v>2368</v>
      </c>
      <c r="AG449" s="22" t="s">
        <v>2584</v>
      </c>
      <c r="AI449" s="23" t="s">
        <v>60</v>
      </c>
      <c r="AJ449" s="23" t="s">
        <v>60</v>
      </c>
      <c r="AU449" s="24" t="str">
        <f>VLOOKUP(J449,COD!$B$4:$D$22,3,FALSE())</f>
        <v>013</v>
      </c>
      <c r="AV449" s="25" t="str">
        <f>VLOOKUP(Y449,COD!$B$42:$D$53,3,FALSE())</f>
        <v>006</v>
      </c>
      <c r="AW449" s="25" t="str">
        <f>VLOOKUP(Z449,COD!$B$26:$D$38,3,FALSE())</f>
        <v>012</v>
      </c>
      <c r="AX449" s="25" t="str">
        <f>VLOOKUP(AA449,COD!$B$57:$D$64,3,FALSE())</f>
        <v>001</v>
      </c>
      <c r="AY449" s="25" t="str">
        <f>VLOOKUP(AI449,COD!$B$69:$D$97,3,FALSE())</f>
        <v>004</v>
      </c>
      <c r="AZ449" s="25" t="str">
        <f>VLOOKUP(AJ449,COD!$B$69:$D$97,3,FALSE())</f>
        <v>004</v>
      </c>
    </row>
    <row r="450" spans="1:53" x14ac:dyDescent="0.25">
      <c r="A450" s="27">
        <v>440</v>
      </c>
      <c r="B450" s="40" t="s">
        <v>2134</v>
      </c>
      <c r="C450" s="40" t="s">
        <v>2134</v>
      </c>
      <c r="D450" s="31" t="s">
        <v>2116</v>
      </c>
      <c r="E450" s="35">
        <f>IF(ISNUMBER(SEARCH("_25",D450)), 1, 0)</f>
        <v>0</v>
      </c>
      <c r="F450" s="19" t="s">
        <v>157</v>
      </c>
      <c r="H450" s="19"/>
      <c r="J450" s="19"/>
      <c r="R450" s="19"/>
      <c r="S450" s="19"/>
      <c r="T450" s="19"/>
      <c r="U450" s="19"/>
      <c r="V450" s="19"/>
      <c r="W450" s="19"/>
      <c r="X450" s="19"/>
      <c r="Y450" s="19"/>
      <c r="Z450" s="19"/>
      <c r="AA450" s="19"/>
      <c r="AC450" s="19"/>
      <c r="AD450" s="19"/>
      <c r="AE450" s="19"/>
      <c r="AF450" s="19"/>
      <c r="AG450" s="22"/>
      <c r="AH450" s="19"/>
      <c r="AI450" s="19"/>
      <c r="AJ450" s="19"/>
      <c r="AK450" s="19"/>
      <c r="AL450" s="19"/>
      <c r="AM450" s="19"/>
      <c r="AN450" s="19"/>
      <c r="AO450" s="19"/>
      <c r="AP450" s="19"/>
      <c r="AQ450" s="19"/>
      <c r="AR450" s="19"/>
      <c r="AS450" s="19"/>
      <c r="AT450" s="19"/>
      <c r="AU450" s="19" t="s">
        <v>2118</v>
      </c>
      <c r="AV450" s="19"/>
      <c r="AW450" s="19"/>
      <c r="AX450" s="19"/>
      <c r="AY450" s="19"/>
      <c r="AZ450" s="33"/>
      <c r="BA450" s="29"/>
    </row>
    <row r="451" spans="1:53" x14ac:dyDescent="0.25">
      <c r="A451" s="27">
        <v>441</v>
      </c>
      <c r="B451" s="40" t="s">
        <v>2134</v>
      </c>
      <c r="C451" s="40" t="s">
        <v>2134</v>
      </c>
      <c r="D451" s="31" t="s">
        <v>2119</v>
      </c>
      <c r="E451" s="35">
        <f>IF(ISNUMBER(SEARCH("_25",D451)), 1, 0)</f>
        <v>0</v>
      </c>
      <c r="F451" s="19" t="s">
        <v>157</v>
      </c>
      <c r="H451" s="19"/>
      <c r="J451" s="19"/>
      <c r="R451" s="19"/>
      <c r="S451" s="19"/>
      <c r="T451" s="19"/>
      <c r="U451" s="19"/>
      <c r="V451" s="19"/>
      <c r="W451" s="19"/>
      <c r="X451" s="19"/>
      <c r="Y451" s="19"/>
      <c r="Z451" s="19"/>
      <c r="AA451" s="19"/>
      <c r="AC451" s="19"/>
      <c r="AD451" s="19"/>
      <c r="AE451" s="19"/>
      <c r="AF451" s="19"/>
      <c r="AG451" s="22"/>
      <c r="AH451" s="19"/>
      <c r="AI451" s="19"/>
      <c r="AJ451" s="19"/>
      <c r="AK451" s="19"/>
      <c r="AL451" s="19"/>
      <c r="AM451" s="19"/>
      <c r="AN451" s="19"/>
      <c r="AO451" s="19"/>
      <c r="AP451" s="19"/>
      <c r="AQ451" s="19"/>
      <c r="AR451" s="19"/>
      <c r="AS451" s="19"/>
      <c r="AT451" s="19"/>
      <c r="AU451" s="19" t="s">
        <v>2120</v>
      </c>
      <c r="AV451" s="19"/>
      <c r="AW451" s="19"/>
      <c r="AX451" s="19"/>
      <c r="AY451" s="19"/>
      <c r="AZ451" s="33"/>
      <c r="BA451" s="29"/>
    </row>
    <row r="452" spans="1:53" x14ac:dyDescent="0.25">
      <c r="A452" s="27">
        <v>442</v>
      </c>
      <c r="B452" s="40" t="s">
        <v>2134</v>
      </c>
      <c r="C452" s="40" t="s">
        <v>2134</v>
      </c>
      <c r="D452" s="31" t="s">
        <v>2121</v>
      </c>
      <c r="E452" s="35">
        <f>IF(ISNUMBER(SEARCH("_25",D452)), 1, 0)</f>
        <v>0</v>
      </c>
      <c r="F452" s="19" t="s">
        <v>157</v>
      </c>
      <c r="H452" s="19"/>
      <c r="J452" s="19"/>
      <c r="R452" s="19"/>
      <c r="S452" s="19"/>
      <c r="T452" s="19"/>
      <c r="U452" s="19"/>
      <c r="V452" s="19"/>
      <c r="W452" s="19"/>
      <c r="X452" s="19"/>
      <c r="Y452" s="19"/>
      <c r="Z452" s="19"/>
      <c r="AA452" s="19"/>
      <c r="AC452" s="19"/>
      <c r="AD452" s="19"/>
      <c r="AE452" s="19"/>
      <c r="AF452" s="19"/>
      <c r="AG452" s="22"/>
      <c r="AH452" s="19"/>
      <c r="AI452" s="19"/>
      <c r="AJ452" s="19"/>
      <c r="AK452" s="19"/>
      <c r="AL452" s="19"/>
      <c r="AM452" s="19"/>
      <c r="AN452" s="19"/>
      <c r="AO452" s="19"/>
      <c r="AP452" s="19"/>
      <c r="AQ452" s="19"/>
      <c r="AR452" s="19"/>
      <c r="AS452" s="19"/>
      <c r="AT452" s="19"/>
      <c r="AU452" s="19" t="s">
        <v>2122</v>
      </c>
      <c r="AV452" s="19"/>
      <c r="AW452" s="19"/>
      <c r="AX452" s="19"/>
      <c r="AY452" s="19"/>
      <c r="AZ452" s="33"/>
      <c r="BA452" s="29"/>
    </row>
    <row r="453" spans="1:53" x14ac:dyDescent="0.25">
      <c r="A453" s="27">
        <v>443</v>
      </c>
      <c r="B453" s="40" t="s">
        <v>2134</v>
      </c>
      <c r="C453" s="40" t="s">
        <v>2134</v>
      </c>
      <c r="D453" s="31" t="s">
        <v>2123</v>
      </c>
      <c r="E453" s="35">
        <f>IF(ISNUMBER(SEARCH("_25",D453)), 1, 0)</f>
        <v>0</v>
      </c>
      <c r="F453" s="19" t="s">
        <v>215</v>
      </c>
      <c r="H453" s="19"/>
      <c r="J453" s="19"/>
      <c r="R453" s="19"/>
      <c r="S453" s="19"/>
      <c r="T453" s="19"/>
      <c r="U453" s="19"/>
      <c r="V453" s="19"/>
      <c r="W453" s="19"/>
      <c r="X453" s="19"/>
      <c r="Y453" s="19"/>
      <c r="Z453" s="19"/>
      <c r="AA453" s="19"/>
      <c r="AC453" s="19"/>
      <c r="AD453" s="19"/>
      <c r="AE453" s="19"/>
      <c r="AF453" s="19"/>
      <c r="AG453" s="22"/>
      <c r="AH453" s="19"/>
      <c r="AI453" s="19"/>
      <c r="AJ453" s="19"/>
      <c r="AK453" s="19"/>
      <c r="AL453" s="19"/>
      <c r="AM453" s="19"/>
      <c r="AN453" s="19"/>
      <c r="AO453" s="19"/>
      <c r="AP453" s="19"/>
      <c r="AQ453" s="19"/>
      <c r="AR453" s="19"/>
      <c r="AS453" s="19"/>
      <c r="AT453" s="19"/>
      <c r="AU453" s="19" t="s">
        <v>2125</v>
      </c>
      <c r="AV453" s="19"/>
      <c r="AW453" s="19"/>
      <c r="AX453" s="19"/>
      <c r="AY453" s="19"/>
      <c r="AZ453" s="33"/>
      <c r="BA453" s="29"/>
    </row>
    <row r="454" spans="1:53" x14ac:dyDescent="0.25">
      <c r="A454" s="27">
        <v>448</v>
      </c>
      <c r="B454" s="40" t="s">
        <v>2134</v>
      </c>
      <c r="C454" s="40" t="s">
        <v>2134</v>
      </c>
      <c r="D454" s="31" t="s">
        <v>2126</v>
      </c>
      <c r="E454" s="35">
        <f>IF(ISNUMBER(SEARCH("_25",D454)), 1, 0)</f>
        <v>0</v>
      </c>
      <c r="F454" s="19" t="s">
        <v>379</v>
      </c>
      <c r="H454" s="19"/>
      <c r="J454" s="19"/>
      <c r="R454" s="19"/>
      <c r="T454" s="19"/>
      <c r="U454" s="19"/>
      <c r="V454" s="19"/>
      <c r="W454" s="19"/>
      <c r="X454" s="19"/>
      <c r="Y454" s="19"/>
      <c r="Z454" s="19"/>
      <c r="AA454" s="19"/>
      <c r="AC454" s="19"/>
      <c r="AD454" s="19"/>
      <c r="AE454" s="19"/>
      <c r="AF454" s="19"/>
      <c r="AG454" s="22"/>
      <c r="AH454" s="19"/>
      <c r="AI454" s="19"/>
      <c r="AJ454" s="19"/>
      <c r="AK454" s="19"/>
      <c r="AL454" s="19"/>
      <c r="AM454" s="19"/>
      <c r="AN454" s="19"/>
      <c r="AO454" s="19"/>
      <c r="AP454" s="19"/>
      <c r="AQ454" s="19"/>
      <c r="AR454" s="19"/>
      <c r="AS454" s="19"/>
      <c r="AT454" s="19"/>
      <c r="AU454" s="19" t="s">
        <v>2128</v>
      </c>
      <c r="AV454" s="19"/>
      <c r="AW454" s="19"/>
      <c r="AX454" s="19"/>
      <c r="AY454" s="19"/>
      <c r="AZ454" s="33"/>
      <c r="BA454" s="29"/>
    </row>
    <row r="455" spans="1:53" x14ac:dyDescent="0.25">
      <c r="A455" s="27">
        <v>453</v>
      </c>
      <c r="B455" s="40" t="s">
        <v>2134</v>
      </c>
      <c r="C455" s="40" t="s">
        <v>2134</v>
      </c>
      <c r="D455" s="31" t="s">
        <v>2129</v>
      </c>
      <c r="E455" s="35">
        <f>IF(ISNUMBER(SEARCH("_25",D455)), 1, 0)</f>
        <v>0</v>
      </c>
      <c r="F455" s="19" t="s">
        <v>321</v>
      </c>
      <c r="H455" s="19"/>
      <c r="J455" s="19"/>
      <c r="R455" s="19"/>
      <c r="T455" s="19"/>
      <c r="U455" s="19"/>
      <c r="V455" s="19"/>
      <c r="W455" s="19"/>
      <c r="X455" s="19"/>
      <c r="Y455" s="19"/>
      <c r="Z455" s="19"/>
      <c r="AA455" s="19"/>
      <c r="AC455" s="19"/>
      <c r="AD455" s="19"/>
      <c r="AE455" s="19"/>
      <c r="AF455" s="19"/>
      <c r="AG455" s="22"/>
      <c r="AH455" s="19"/>
      <c r="AI455" s="19"/>
      <c r="AJ455" s="19"/>
      <c r="AK455" s="19"/>
      <c r="AL455" s="19"/>
      <c r="AM455" s="19"/>
      <c r="AN455" s="19"/>
      <c r="AO455" s="19"/>
      <c r="AP455" s="19"/>
      <c r="AQ455" s="19"/>
      <c r="AR455" s="19"/>
      <c r="AS455" s="19"/>
      <c r="AT455" s="19"/>
      <c r="AU455" s="19" t="s">
        <v>2130</v>
      </c>
      <c r="AV455" s="19"/>
      <c r="AW455" s="19"/>
      <c r="AX455" s="19"/>
      <c r="AY455" s="19"/>
      <c r="AZ455" s="33"/>
      <c r="BA455" s="29"/>
    </row>
    <row r="456" spans="1:53" x14ac:dyDescent="0.25">
      <c r="A456" s="27">
        <v>455</v>
      </c>
      <c r="B456" s="40" t="s">
        <v>2134</v>
      </c>
      <c r="C456" s="40" t="s">
        <v>2134</v>
      </c>
      <c r="D456" s="31" t="s">
        <v>2131</v>
      </c>
      <c r="E456" s="35">
        <f>IF(ISNUMBER(SEARCH("_25",D456)), 1, 0)</f>
        <v>0</v>
      </c>
      <c r="F456" s="19" t="s">
        <v>714</v>
      </c>
      <c r="H456" s="19" t="s">
        <v>2132</v>
      </c>
      <c r="J456" s="19"/>
      <c r="R456" s="19"/>
      <c r="S456" s="19"/>
      <c r="T456" s="19"/>
      <c r="U456" s="19"/>
      <c r="V456" s="19"/>
      <c r="W456" s="19"/>
      <c r="X456" s="19"/>
      <c r="Y456" s="19"/>
      <c r="Z456" s="19"/>
      <c r="AA456" s="19"/>
      <c r="AC456" s="19"/>
      <c r="AD456" s="19"/>
      <c r="AE456" s="19"/>
      <c r="AF456" s="19"/>
      <c r="AG456" s="22"/>
      <c r="AH456" s="19"/>
      <c r="AI456" s="19"/>
      <c r="AJ456" s="19"/>
      <c r="AK456" s="19"/>
      <c r="AL456" s="19"/>
      <c r="AM456" s="19"/>
      <c r="AN456" s="19"/>
      <c r="AO456" s="19"/>
      <c r="AP456" s="19"/>
      <c r="AQ456" s="19"/>
      <c r="AR456" s="19"/>
      <c r="AS456" s="19"/>
      <c r="AT456" s="19"/>
      <c r="AU456" s="19" t="s">
        <v>2133</v>
      </c>
      <c r="AV456" s="19"/>
      <c r="AW456" s="19"/>
      <c r="AX456" s="19"/>
      <c r="AY456" s="19"/>
      <c r="AZ456" s="33"/>
      <c r="BA456" s="29"/>
    </row>
  </sheetData>
  <autoFilter ref="A1:AMK1" xr:uid="{00000000-0001-0000-0000-000000000000}">
    <sortState xmlns:xlrd2="http://schemas.microsoft.com/office/spreadsheetml/2017/richdata2" ref="A2:AMK456">
      <sortCondition ref="I1"/>
    </sortState>
  </autoFilter>
  <phoneticPr fontId="7" type="noConversion"/>
  <conditionalFormatting sqref="E2:E456">
    <cfRule type="expression" dxfId="0" priority="2">
      <formula>"RIGHT(B2,3)=""_25"""</formula>
    </cfRule>
  </conditionalFormatting>
  <conditionalFormatting sqref="E2:E456">
    <cfRule type="colorScale" priority="5">
      <colorScale>
        <cfvo type="min"/>
        <cfvo type="percentile" val="50"/>
        <cfvo type="max"/>
        <color rgb="FFF8696B"/>
        <color rgb="FFFFEB84"/>
        <color rgb="FF63BE7B"/>
      </colorScale>
    </cfRule>
  </conditionalFormatting>
  <pageMargins left="0.51180555555555596" right="0.51180555555555596" top="0.78749999999999998" bottom="0.78749999999999998" header="0.511811023622047" footer="0.511811023622047"/>
  <pageSetup paperSize="9" orientation="portrait" horizontalDpi="300" verticalDpi="300" r:id="rId1"/>
  <extLst>
    <ext xmlns:x14="http://schemas.microsoft.com/office/spreadsheetml/2009/9/main" uri="{CCE6A557-97BC-4b89-ADB6-D9C93CAAB3DF}">
      <x14:dataValidations xmlns:xm="http://schemas.microsoft.com/office/excel/2006/main" count="6">
        <x14:dataValidation type="list" allowBlank="1" showInputMessage="1" showErrorMessage="1" xr:uid="{5F7F0AB2-8C89-4747-BF49-80A4F5277B21}">
          <x14:formula1>
            <xm:f>COD!$B$4:$B$22</xm:f>
          </x14:formula1>
          <x14:formula2>
            <xm:f>0</xm:f>
          </x14:formula2>
          <xm:sqref>J269:J329 J4:J267</xm:sqref>
        </x14:dataValidation>
        <x14:dataValidation type="list" operator="equal" allowBlank="1" showErrorMessage="1" xr:uid="{B5E13078-0FC7-40D6-B79B-E460F92B251C}">
          <x14:formula1>
            <xm:f>COD!$B$69:$B$97</xm:f>
          </x14:formula1>
          <x14:formula2>
            <xm:f>0</xm:f>
          </x14:formula2>
          <xm:sqref>AH99:AI99 AT99:AX99 AT104:AX105 AU100:AY103 AH104:AI105 AI100:AJ103 AH120:AI120 AI106:AJ119 AT120:AX120 AU106:AY119 AT153:AX153 AU121:AY152 AH153:AI153 AI121:AJ152 AH199:AI199 AI154:AJ198 AT199:AX199 AU154:AY198 AT233:AX233 AU200:AY232 AU234:AY450 AH233:AI233 AI200:AJ232 AI234:AJ450 AU3:AY98 AI3:AJ98</xm:sqref>
        </x14:dataValidation>
        <x14:dataValidation type="list" allowBlank="1" showInputMessage="1" showErrorMessage="1" xr:uid="{29562ACE-4D4D-4946-888E-7C189130C5B3}">
          <x14:formula1>
            <xm:f>COD!$B$26:$B$38</xm:f>
          </x14:formula1>
          <x14:formula2>
            <xm:f>0</xm:f>
          </x14:formula2>
          <xm:sqref>AT99:AU99 Y99 Y104:Y105 Z100:Z103 AT104:AU105 AU100:AV103 AT120:AU120 AU106:AV119 Y120 Z106:Z119 Y153 Z121:Z152 AT153:AU153 AU121:AV152 AT199:AU199 AU154:AV198 Y199 Z154:Z198 Y233 Z200:Z232 Z234:Z450 AT233:AU233 AU200:AV232 AU234:AV450 Z3:Z98 AU3:AV98</xm:sqref>
        </x14:dataValidation>
        <x14:dataValidation type="list" operator="equal" allowBlank="1" showErrorMessage="1" xr:uid="{4BA8F656-2BD7-4190-9409-D1FCFE9C3C0A}">
          <x14:formula1>
            <xm:f>COD!$B$57:$B$64</xm:f>
          </x14:formula1>
          <x14:formula2>
            <xm:f>0</xm:f>
          </x14:formula2>
          <xm:sqref>AT99:AV99 Z99 Z104:Z105 AA100:AA103 AT104:AV105 AU100:AW103 AT120:AV120 AU106:AW119 Z120 AA106:AA119 Z153 AA121:AA152 AT153:AV153 AU121:AW152 AT199:AV199 AU154:AW198 Z199 AA154:AA198 Z233 AA200:AA232 AA234:AA450 AT233:AV233 AU200:AW232 AU234:AW450 AA3:AA98 AU3:AW98</xm:sqref>
        </x14:dataValidation>
        <x14:dataValidation type="list" allowBlank="1" showInputMessage="1" showErrorMessage="1" xr:uid="{6E3EC43E-5519-4D8A-B0D7-EEFA44E003B1}">
          <x14:formula1>
            <xm:f>COD!E$42:$B$53</xm:f>
          </x14:formula1>
          <x14:formula2>
            <xm:f>0</xm:f>
          </x14:formula2>
          <xm:sqref>Y100:Y103 Y121:Y152 Y200:Y232 Y234:Y450 Y154:Y198 Y106:Y119 Y3:Y98</xm:sqref>
        </x14:dataValidation>
        <x14:dataValidation type="list" allowBlank="1" showInputMessage="1" showErrorMessage="1" xr:uid="{6599086A-1137-4DA4-9F7F-9B5B888F288B}">
          <x14:formula1>
            <xm:f>COD!E$42:$B$53</xm:f>
          </x14:formula1>
          <x14:formula2>
            <xm:f>0</xm:f>
          </x14:formula2>
          <xm:sqref>X233 X153 X104:X105 X99 X120 X199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DCE3C-6474-4E01-AEFC-6F2A69A21613}">
  <dimension ref="A1:D4"/>
  <sheetViews>
    <sheetView workbookViewId="0">
      <selection activeCell="G4" sqref="G4"/>
    </sheetView>
  </sheetViews>
  <sheetFormatPr defaultRowHeight="15" x14ac:dyDescent="0.25"/>
  <sheetData>
    <row r="1" spans="1:4" x14ac:dyDescent="0.25">
      <c r="A1" s="3" t="s">
        <v>14</v>
      </c>
      <c r="B1" s="3" t="s">
        <v>15</v>
      </c>
      <c r="C1" s="3" t="s">
        <v>16</v>
      </c>
    </row>
    <row r="2" spans="1:4" x14ac:dyDescent="0.25">
      <c r="A2" s="2" t="s">
        <v>52</v>
      </c>
      <c r="B2" s="2" t="s">
        <v>53</v>
      </c>
      <c r="C2" s="2" t="s">
        <v>54</v>
      </c>
    </row>
    <row r="3" spans="1:4" x14ac:dyDescent="0.25">
      <c r="A3" s="2" t="s">
        <v>52</v>
      </c>
      <c r="B3" s="2" t="e" cm="1">
        <f t="array" ref="B3">VLOOKUP(SUBSTITUTE(#REF!,"gisdb.rj.",""),[3]Sheet1!$C$2:$AS$456,MATCH([3]Sheet1!$C$1:$AS$1,B1,0),FALSE)</f>
        <v>#REF!</v>
      </c>
      <c r="C3" s="2"/>
    </row>
    <row r="4" spans="1:4" x14ac:dyDescent="0.25">
      <c r="D4" t="e">
        <f>MATCH("hi",A1:D1,0)</f>
        <v>#N/A</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AMJ97"/>
  <sheetViews>
    <sheetView topLeftCell="A57" zoomScale="90" zoomScaleNormal="90" workbookViewId="0">
      <selection activeCell="B69" sqref="B69"/>
    </sheetView>
  </sheetViews>
  <sheetFormatPr defaultColWidth="9.140625" defaultRowHeight="15" x14ac:dyDescent="0.25"/>
  <cols>
    <col min="1" max="1" width="2.85546875" style="4" customWidth="1"/>
    <col min="2" max="3" width="26.140625" style="4" customWidth="1"/>
    <col min="4" max="4" width="4.85546875" style="4" customWidth="1"/>
    <col min="5" max="1024" width="9.140625" style="4"/>
  </cols>
  <sheetData>
    <row r="2" spans="2:4" x14ac:dyDescent="0.25">
      <c r="B2" s="1" t="s">
        <v>1971</v>
      </c>
      <c r="C2" s="1"/>
      <c r="D2" s="1"/>
    </row>
    <row r="3" spans="2:4" x14ac:dyDescent="0.25">
      <c r="B3" s="5" t="s">
        <v>1972</v>
      </c>
      <c r="C3" s="6" t="s">
        <v>1973</v>
      </c>
      <c r="D3" s="7" t="s">
        <v>1974</v>
      </c>
    </row>
    <row r="4" spans="2:4" x14ac:dyDescent="0.25">
      <c r="B4" s="8" t="s">
        <v>306</v>
      </c>
      <c r="C4" s="9" t="s">
        <v>1975</v>
      </c>
      <c r="D4" s="10" t="s">
        <v>1976</v>
      </c>
    </row>
    <row r="5" spans="2:4" x14ac:dyDescent="0.25">
      <c r="B5" s="8" t="s">
        <v>138</v>
      </c>
      <c r="C5" s="9" t="s">
        <v>138</v>
      </c>
      <c r="D5" s="10" t="s">
        <v>1977</v>
      </c>
    </row>
    <row r="6" spans="2:4" x14ac:dyDescent="0.25">
      <c r="B6" s="8" t="s">
        <v>716</v>
      </c>
      <c r="C6" s="9" t="s">
        <v>1978</v>
      </c>
      <c r="D6" s="10" t="s">
        <v>1979</v>
      </c>
    </row>
    <row r="7" spans="2:4" x14ac:dyDescent="0.25">
      <c r="B7" s="8" t="s">
        <v>972</v>
      </c>
      <c r="C7" s="9" t="s">
        <v>1980</v>
      </c>
      <c r="D7" s="10" t="s">
        <v>1981</v>
      </c>
    </row>
    <row r="8" spans="2:4" x14ac:dyDescent="0.25">
      <c r="B8" s="8" t="s">
        <v>312</v>
      </c>
      <c r="C8" s="9" t="s">
        <v>1982</v>
      </c>
      <c r="D8" s="10" t="s">
        <v>1983</v>
      </c>
    </row>
    <row r="9" spans="2:4" x14ac:dyDescent="0.25">
      <c r="B9" s="8" t="s">
        <v>1238</v>
      </c>
      <c r="C9" s="9" t="s">
        <v>1984</v>
      </c>
      <c r="D9" s="10" t="s">
        <v>1985</v>
      </c>
    </row>
    <row r="10" spans="2:4" x14ac:dyDescent="0.25">
      <c r="B10" s="8" t="s">
        <v>159</v>
      </c>
      <c r="C10" s="9" t="s">
        <v>1986</v>
      </c>
      <c r="D10" s="10" t="s">
        <v>1987</v>
      </c>
    </row>
    <row r="11" spans="2:4" x14ac:dyDescent="0.25">
      <c r="B11" s="8" t="s">
        <v>503</v>
      </c>
      <c r="C11" s="9" t="s">
        <v>1988</v>
      </c>
      <c r="D11" s="10" t="s">
        <v>1989</v>
      </c>
    </row>
    <row r="12" spans="2:4" x14ac:dyDescent="0.25">
      <c r="B12" s="8" t="s">
        <v>1445</v>
      </c>
      <c r="C12" s="9" t="s">
        <v>1990</v>
      </c>
      <c r="D12" s="10" t="s">
        <v>1991</v>
      </c>
    </row>
    <row r="13" spans="2:4" x14ac:dyDescent="0.25">
      <c r="B13" s="8" t="s">
        <v>197</v>
      </c>
      <c r="C13" s="9" t="s">
        <v>1992</v>
      </c>
      <c r="D13" s="10" t="s">
        <v>1993</v>
      </c>
    </row>
    <row r="14" spans="2:4" x14ac:dyDescent="0.25">
      <c r="B14" s="8" t="s">
        <v>51</v>
      </c>
      <c r="C14" s="9" t="s">
        <v>1994</v>
      </c>
      <c r="D14" s="10" t="s">
        <v>1995</v>
      </c>
    </row>
    <row r="15" spans="2:4" x14ac:dyDescent="0.25">
      <c r="B15" s="8" t="s">
        <v>556</v>
      </c>
      <c r="C15" s="9" t="s">
        <v>1996</v>
      </c>
      <c r="D15" s="10" t="s">
        <v>1997</v>
      </c>
    </row>
    <row r="16" spans="2:4" x14ac:dyDescent="0.25">
      <c r="B16" s="8" t="s">
        <v>842</v>
      </c>
      <c r="C16" s="9" t="s">
        <v>1998</v>
      </c>
      <c r="D16" s="10" t="s">
        <v>1999</v>
      </c>
    </row>
    <row r="17" spans="2:4" x14ac:dyDescent="0.25">
      <c r="B17" s="8" t="s">
        <v>2000</v>
      </c>
      <c r="C17" s="9" t="s">
        <v>2001</v>
      </c>
      <c r="D17" s="10" t="s">
        <v>2002</v>
      </c>
    </row>
    <row r="18" spans="2:4" x14ac:dyDescent="0.25">
      <c r="B18" s="8" t="s">
        <v>347</v>
      </c>
      <c r="C18" s="9" t="s">
        <v>2003</v>
      </c>
      <c r="D18" s="10" t="s">
        <v>2004</v>
      </c>
    </row>
    <row r="19" spans="2:4" x14ac:dyDescent="0.25">
      <c r="B19" s="8" t="s">
        <v>67</v>
      </c>
      <c r="C19" s="9" t="s">
        <v>2005</v>
      </c>
      <c r="D19" s="10" t="s">
        <v>2006</v>
      </c>
    </row>
    <row r="20" spans="2:4" x14ac:dyDescent="0.25">
      <c r="B20" s="8" t="s">
        <v>218</v>
      </c>
      <c r="C20" s="9" t="s">
        <v>2007</v>
      </c>
      <c r="D20" s="10" t="s">
        <v>2008</v>
      </c>
    </row>
    <row r="21" spans="2:4" x14ac:dyDescent="0.25">
      <c r="B21" s="8" t="s">
        <v>1566</v>
      </c>
      <c r="C21" s="9" t="s">
        <v>2009</v>
      </c>
      <c r="D21" s="10" t="s">
        <v>2010</v>
      </c>
    </row>
    <row r="22" spans="2:4" x14ac:dyDescent="0.25">
      <c r="B22" s="11" t="s">
        <v>381</v>
      </c>
      <c r="C22" s="12" t="s">
        <v>2011</v>
      </c>
      <c r="D22" s="13" t="s">
        <v>2012</v>
      </c>
    </row>
    <row r="24" spans="2:4" x14ac:dyDescent="0.25">
      <c r="B24" s="1" t="s">
        <v>25</v>
      </c>
      <c r="C24" s="1"/>
      <c r="D24" s="1"/>
    </row>
    <row r="25" spans="2:4" x14ac:dyDescent="0.25">
      <c r="B25" s="5" t="s">
        <v>1972</v>
      </c>
      <c r="C25" s="6" t="s">
        <v>1973</v>
      </c>
      <c r="D25" s="7" t="s">
        <v>1974</v>
      </c>
    </row>
    <row r="26" spans="2:4" x14ac:dyDescent="0.25">
      <c r="B26" s="8" t="s">
        <v>2013</v>
      </c>
      <c r="C26" s="9" t="s">
        <v>2014</v>
      </c>
      <c r="D26" s="10" t="s">
        <v>2015</v>
      </c>
    </row>
    <row r="27" spans="2:4" x14ac:dyDescent="0.25">
      <c r="B27" s="8" t="s">
        <v>2016</v>
      </c>
      <c r="C27" s="9" t="s">
        <v>2017</v>
      </c>
      <c r="D27" s="10" t="s">
        <v>1976</v>
      </c>
    </row>
    <row r="28" spans="2:4" x14ac:dyDescent="0.25">
      <c r="B28" s="8" t="s">
        <v>2018</v>
      </c>
      <c r="C28" s="9" t="s">
        <v>2019</v>
      </c>
      <c r="D28" s="10" t="s">
        <v>1977</v>
      </c>
    </row>
    <row r="29" spans="2:4" x14ac:dyDescent="0.25">
      <c r="B29" s="8" t="s">
        <v>2020</v>
      </c>
      <c r="C29" s="9" t="s">
        <v>2021</v>
      </c>
      <c r="D29" s="10" t="s">
        <v>1979</v>
      </c>
    </row>
    <row r="30" spans="2:4" x14ac:dyDescent="0.25">
      <c r="B30" s="8" t="s">
        <v>2022</v>
      </c>
      <c r="C30" s="9" t="s">
        <v>2023</v>
      </c>
      <c r="D30" s="10" t="s">
        <v>1981</v>
      </c>
    </row>
    <row r="31" spans="2:4" x14ac:dyDescent="0.25">
      <c r="B31" s="8" t="s">
        <v>2024</v>
      </c>
      <c r="C31" s="9" t="s">
        <v>2025</v>
      </c>
      <c r="D31" s="10" t="s">
        <v>1983</v>
      </c>
    </row>
    <row r="32" spans="2:4" x14ac:dyDescent="0.25">
      <c r="B32" s="8" t="s">
        <v>2026</v>
      </c>
      <c r="C32" s="9" t="s">
        <v>2027</v>
      </c>
      <c r="D32" s="10" t="s">
        <v>1985</v>
      </c>
    </row>
    <row r="33" spans="2:4" x14ac:dyDescent="0.25">
      <c r="B33" s="8" t="s">
        <v>2028</v>
      </c>
      <c r="C33" s="9" t="s">
        <v>2029</v>
      </c>
      <c r="D33" s="10" t="s">
        <v>1987</v>
      </c>
    </row>
    <row r="34" spans="2:4" x14ac:dyDescent="0.25">
      <c r="B34" s="8" t="s">
        <v>2030</v>
      </c>
      <c r="C34" s="9" t="s">
        <v>2031</v>
      </c>
      <c r="D34" s="10" t="s">
        <v>1989</v>
      </c>
    </row>
    <row r="35" spans="2:4" x14ac:dyDescent="0.25">
      <c r="B35" s="8" t="s">
        <v>2032</v>
      </c>
      <c r="C35" s="9" t="s">
        <v>2033</v>
      </c>
      <c r="D35" s="10" t="s">
        <v>1991</v>
      </c>
    </row>
    <row r="36" spans="2:4" x14ac:dyDescent="0.25">
      <c r="B36" s="8" t="s">
        <v>2034</v>
      </c>
      <c r="C36" s="9" t="s">
        <v>2034</v>
      </c>
      <c r="D36" s="10" t="s">
        <v>1993</v>
      </c>
    </row>
    <row r="37" spans="2:4" x14ac:dyDescent="0.25">
      <c r="B37" s="8" t="s">
        <v>2035</v>
      </c>
      <c r="C37" s="9" t="s">
        <v>2036</v>
      </c>
      <c r="D37" s="10" t="s">
        <v>1995</v>
      </c>
    </row>
    <row r="38" spans="2:4" x14ac:dyDescent="0.25">
      <c r="B38" s="11" t="s">
        <v>58</v>
      </c>
      <c r="C38" s="12" t="s">
        <v>2037</v>
      </c>
      <c r="D38" s="13" t="s">
        <v>1997</v>
      </c>
    </row>
    <row r="40" spans="2:4" x14ac:dyDescent="0.25">
      <c r="B40" s="1" t="s">
        <v>2038</v>
      </c>
      <c r="C40" s="1"/>
      <c r="D40" s="1"/>
    </row>
    <row r="41" spans="2:4" x14ac:dyDescent="0.25">
      <c r="B41" s="5" t="s">
        <v>1972</v>
      </c>
      <c r="C41" s="6" t="s">
        <v>1973</v>
      </c>
      <c r="D41" s="7" t="s">
        <v>1974</v>
      </c>
    </row>
    <row r="42" spans="2:4" x14ac:dyDescent="0.25">
      <c r="B42" s="8" t="s">
        <v>2013</v>
      </c>
      <c r="C42" s="9" t="s">
        <v>2014</v>
      </c>
      <c r="D42" s="10" t="s">
        <v>2015</v>
      </c>
    </row>
    <row r="43" spans="2:4" x14ac:dyDescent="0.25">
      <c r="B43" s="8" t="s">
        <v>2039</v>
      </c>
      <c r="C43" s="9" t="s">
        <v>2040</v>
      </c>
      <c r="D43" s="10" t="s">
        <v>1976</v>
      </c>
    </row>
    <row r="44" spans="2:4" x14ac:dyDescent="0.25">
      <c r="B44" s="8" t="s">
        <v>2041</v>
      </c>
      <c r="C44" s="9" t="s">
        <v>2042</v>
      </c>
      <c r="D44" s="10" t="s">
        <v>1977</v>
      </c>
    </row>
    <row r="45" spans="2:4" x14ac:dyDescent="0.25">
      <c r="B45" s="8" t="s">
        <v>2043</v>
      </c>
      <c r="C45" s="9" t="s">
        <v>2044</v>
      </c>
      <c r="D45" s="10" t="s">
        <v>1979</v>
      </c>
    </row>
    <row r="46" spans="2:4" x14ac:dyDescent="0.25">
      <c r="B46" s="8" t="s">
        <v>2045</v>
      </c>
      <c r="C46" s="9" t="s">
        <v>2046</v>
      </c>
      <c r="D46" s="10" t="s">
        <v>1981</v>
      </c>
    </row>
    <row r="47" spans="2:4" x14ac:dyDescent="0.25">
      <c r="B47" s="8" t="s">
        <v>2047</v>
      </c>
      <c r="C47" s="9" t="s">
        <v>2048</v>
      </c>
      <c r="D47" s="10" t="s">
        <v>1983</v>
      </c>
    </row>
    <row r="48" spans="2:4" x14ac:dyDescent="0.25">
      <c r="B48" s="8" t="s">
        <v>57</v>
      </c>
      <c r="C48" s="9" t="s">
        <v>2049</v>
      </c>
      <c r="D48" s="10" t="s">
        <v>1985</v>
      </c>
    </row>
    <row r="49" spans="2:4" x14ac:dyDescent="0.25">
      <c r="B49" s="8" t="s">
        <v>2050</v>
      </c>
      <c r="C49" s="9" t="s">
        <v>2051</v>
      </c>
      <c r="D49" s="10" t="s">
        <v>1987</v>
      </c>
    </row>
    <row r="50" spans="2:4" x14ac:dyDescent="0.25">
      <c r="B50" s="8" t="s">
        <v>2052</v>
      </c>
      <c r="C50" s="9" t="s">
        <v>2053</v>
      </c>
      <c r="D50" s="10" t="s">
        <v>1989</v>
      </c>
    </row>
    <row r="51" spans="2:4" x14ac:dyDescent="0.25">
      <c r="B51" s="8" t="s">
        <v>2054</v>
      </c>
      <c r="C51" s="9" t="s">
        <v>2055</v>
      </c>
      <c r="D51" s="10" t="s">
        <v>1991</v>
      </c>
    </row>
    <row r="52" spans="2:4" x14ac:dyDescent="0.25">
      <c r="B52" s="8" t="s">
        <v>2056</v>
      </c>
      <c r="C52" s="9" t="s">
        <v>2057</v>
      </c>
      <c r="D52" s="10" t="s">
        <v>1993</v>
      </c>
    </row>
    <row r="53" spans="2:4" x14ac:dyDescent="0.25">
      <c r="B53" s="11" t="s">
        <v>2058</v>
      </c>
      <c r="C53" s="12" t="s">
        <v>2059</v>
      </c>
      <c r="D53" s="13" t="s">
        <v>1995</v>
      </c>
    </row>
    <row r="55" spans="2:4" x14ac:dyDescent="0.25">
      <c r="B55" s="1" t="s">
        <v>27</v>
      </c>
      <c r="C55" s="1"/>
      <c r="D55" s="1"/>
    </row>
    <row r="56" spans="2:4" x14ac:dyDescent="0.25">
      <c r="B56" s="5" t="s">
        <v>1972</v>
      </c>
      <c r="C56" s="6" t="s">
        <v>1973</v>
      </c>
      <c r="D56" s="7" t="s">
        <v>1974</v>
      </c>
    </row>
    <row r="57" spans="2:4" x14ac:dyDescent="0.25">
      <c r="B57" s="8" t="s">
        <v>2013</v>
      </c>
      <c r="C57" s="9" t="s">
        <v>2014</v>
      </c>
      <c r="D57" s="10" t="s">
        <v>2015</v>
      </c>
    </row>
    <row r="58" spans="2:4" x14ac:dyDescent="0.25">
      <c r="B58" s="8" t="s">
        <v>2060</v>
      </c>
      <c r="C58" s="9" t="s">
        <v>2061</v>
      </c>
      <c r="D58" s="10" t="s">
        <v>1976</v>
      </c>
    </row>
    <row r="59" spans="2:4" x14ac:dyDescent="0.25">
      <c r="B59" s="8" t="s">
        <v>2062</v>
      </c>
      <c r="C59" s="9" t="s">
        <v>2063</v>
      </c>
      <c r="D59" s="10" t="s">
        <v>1977</v>
      </c>
    </row>
    <row r="60" spans="2:4" x14ac:dyDescent="0.25">
      <c r="B60" s="8" t="s">
        <v>59</v>
      </c>
      <c r="C60" s="9" t="s">
        <v>2064</v>
      </c>
      <c r="D60" s="10" t="s">
        <v>1979</v>
      </c>
    </row>
    <row r="61" spans="2:4" x14ac:dyDescent="0.25">
      <c r="B61" s="8" t="s">
        <v>2065</v>
      </c>
      <c r="C61" s="9" t="s">
        <v>2066</v>
      </c>
      <c r="D61" s="10" t="s">
        <v>1981</v>
      </c>
    </row>
    <row r="62" spans="2:4" x14ac:dyDescent="0.25">
      <c r="B62" s="8" t="s">
        <v>2067</v>
      </c>
      <c r="C62" s="9" t="s">
        <v>2068</v>
      </c>
      <c r="D62" s="10" t="s">
        <v>1983</v>
      </c>
    </row>
    <row r="63" spans="2:4" x14ac:dyDescent="0.25">
      <c r="B63" s="8" t="s">
        <v>2069</v>
      </c>
      <c r="C63" s="9" t="s">
        <v>2070</v>
      </c>
      <c r="D63" s="10" t="s">
        <v>1985</v>
      </c>
    </row>
    <row r="64" spans="2:4" x14ac:dyDescent="0.25">
      <c r="B64" s="11" t="s">
        <v>2071</v>
      </c>
      <c r="C64" s="12" t="s">
        <v>2072</v>
      </c>
      <c r="D64" s="13" t="s">
        <v>1987</v>
      </c>
    </row>
    <row r="66" spans="2:4" x14ac:dyDescent="0.25">
      <c r="B66" s="1" t="s">
        <v>36</v>
      </c>
      <c r="C66" s="1"/>
      <c r="D66" s="1"/>
    </row>
    <row r="67" spans="2:4" x14ac:dyDescent="0.25">
      <c r="B67" s="5" t="s">
        <v>1972</v>
      </c>
      <c r="C67" s="6" t="s">
        <v>1973</v>
      </c>
      <c r="D67" s="7" t="s">
        <v>1974</v>
      </c>
    </row>
    <row r="68" spans="2:4" x14ac:dyDescent="0.25">
      <c r="B68" s="8" t="s">
        <v>2013</v>
      </c>
      <c r="C68" s="9" t="s">
        <v>2014</v>
      </c>
      <c r="D68" s="10" t="s">
        <v>2015</v>
      </c>
    </row>
    <row r="69" spans="2:4" x14ac:dyDescent="0.25">
      <c r="B69" s="8" t="s">
        <v>2073</v>
      </c>
      <c r="C69" s="9" t="s">
        <v>2073</v>
      </c>
      <c r="D69" s="10" t="s">
        <v>1976</v>
      </c>
    </row>
    <row r="70" spans="2:4" x14ac:dyDescent="0.25">
      <c r="B70" s="8" t="s">
        <v>2074</v>
      </c>
      <c r="C70" s="9" t="s">
        <v>2074</v>
      </c>
      <c r="D70" s="10" t="s">
        <v>1977</v>
      </c>
    </row>
    <row r="71" spans="2:4" x14ac:dyDescent="0.25">
      <c r="B71" s="8" t="s">
        <v>2075</v>
      </c>
      <c r="C71" s="9" t="s">
        <v>2075</v>
      </c>
      <c r="D71" s="10" t="s">
        <v>1979</v>
      </c>
    </row>
    <row r="72" spans="2:4" x14ac:dyDescent="0.25">
      <c r="B72" s="8" t="s">
        <v>60</v>
      </c>
      <c r="C72" s="9" t="s">
        <v>60</v>
      </c>
      <c r="D72" s="10" t="s">
        <v>1981</v>
      </c>
    </row>
    <row r="73" spans="2:4" x14ac:dyDescent="0.25">
      <c r="B73" s="8" t="s">
        <v>2076</v>
      </c>
      <c r="C73" s="9" t="s">
        <v>2076</v>
      </c>
      <c r="D73" s="10" t="s">
        <v>1983</v>
      </c>
    </row>
    <row r="74" spans="2:4" x14ac:dyDescent="0.25">
      <c r="B74" s="8" t="s">
        <v>2077</v>
      </c>
      <c r="C74" s="9" t="s">
        <v>2077</v>
      </c>
      <c r="D74" s="10" t="s">
        <v>1985</v>
      </c>
    </row>
    <row r="75" spans="2:4" x14ac:dyDescent="0.25">
      <c r="B75" s="8" t="s">
        <v>2078</v>
      </c>
      <c r="C75" s="9" t="s">
        <v>2078</v>
      </c>
      <c r="D75" s="10" t="s">
        <v>1987</v>
      </c>
    </row>
    <row r="76" spans="2:4" x14ac:dyDescent="0.25">
      <c r="B76" s="8" t="s">
        <v>2079</v>
      </c>
      <c r="C76" s="9" t="s">
        <v>2079</v>
      </c>
      <c r="D76" s="10" t="s">
        <v>1989</v>
      </c>
    </row>
    <row r="77" spans="2:4" x14ac:dyDescent="0.25">
      <c r="B77" s="8" t="s">
        <v>2080</v>
      </c>
      <c r="C77" s="9" t="s">
        <v>2080</v>
      </c>
      <c r="D77" s="10" t="s">
        <v>1991</v>
      </c>
    </row>
    <row r="78" spans="2:4" x14ac:dyDescent="0.25">
      <c r="B78" s="8" t="s">
        <v>2081</v>
      </c>
      <c r="C78" s="9" t="s">
        <v>2081</v>
      </c>
      <c r="D78" s="10" t="s">
        <v>1993</v>
      </c>
    </row>
    <row r="79" spans="2:4" x14ac:dyDescent="0.25">
      <c r="B79" s="8" t="s">
        <v>2082</v>
      </c>
      <c r="C79" s="9" t="s">
        <v>2082</v>
      </c>
      <c r="D79" s="10" t="s">
        <v>1995</v>
      </c>
    </row>
    <row r="80" spans="2:4" x14ac:dyDescent="0.25">
      <c r="B80" s="8" t="s">
        <v>2083</v>
      </c>
      <c r="C80" s="9" t="s">
        <v>2083</v>
      </c>
      <c r="D80" s="10" t="s">
        <v>1997</v>
      </c>
    </row>
    <row r="81" spans="2:4" x14ac:dyDescent="0.25">
      <c r="B81" s="8" t="s">
        <v>2084</v>
      </c>
      <c r="C81" s="9" t="s">
        <v>2084</v>
      </c>
      <c r="D81" s="10" t="s">
        <v>1999</v>
      </c>
    </row>
    <row r="82" spans="2:4" x14ac:dyDescent="0.25">
      <c r="B82" s="8" t="s">
        <v>2085</v>
      </c>
      <c r="C82" s="9" t="s">
        <v>2085</v>
      </c>
      <c r="D82" s="10" t="s">
        <v>2002</v>
      </c>
    </row>
    <row r="83" spans="2:4" x14ac:dyDescent="0.25">
      <c r="B83" s="8" t="s">
        <v>2086</v>
      </c>
      <c r="C83" s="9" t="s">
        <v>2086</v>
      </c>
      <c r="D83" s="10" t="s">
        <v>2004</v>
      </c>
    </row>
    <row r="84" spans="2:4" x14ac:dyDescent="0.25">
      <c r="B84" s="8" t="s">
        <v>2087</v>
      </c>
      <c r="C84" s="9" t="s">
        <v>2087</v>
      </c>
      <c r="D84" s="10" t="s">
        <v>2006</v>
      </c>
    </row>
    <row r="85" spans="2:4" x14ac:dyDescent="0.25">
      <c r="B85" s="8" t="s">
        <v>2088</v>
      </c>
      <c r="C85" s="9" t="s">
        <v>2088</v>
      </c>
      <c r="D85" s="10" t="s">
        <v>2008</v>
      </c>
    </row>
    <row r="86" spans="2:4" x14ac:dyDescent="0.25">
      <c r="B86" s="8" t="s">
        <v>2089</v>
      </c>
      <c r="C86" s="9" t="s">
        <v>2089</v>
      </c>
      <c r="D86" s="10" t="s">
        <v>2010</v>
      </c>
    </row>
    <row r="87" spans="2:4" x14ac:dyDescent="0.25">
      <c r="B87" s="8" t="s">
        <v>2090</v>
      </c>
      <c r="C87" s="9" t="s">
        <v>2090</v>
      </c>
      <c r="D87" s="10" t="s">
        <v>2012</v>
      </c>
    </row>
    <row r="88" spans="2:4" x14ac:dyDescent="0.25">
      <c r="B88" s="8" t="s">
        <v>2091</v>
      </c>
      <c r="C88" s="9" t="s">
        <v>2091</v>
      </c>
      <c r="D88" s="10" t="s">
        <v>2092</v>
      </c>
    </row>
    <row r="89" spans="2:4" x14ac:dyDescent="0.25">
      <c r="B89" s="8" t="s">
        <v>2093</v>
      </c>
      <c r="C89" s="9" t="s">
        <v>2093</v>
      </c>
      <c r="D89" s="10" t="s">
        <v>2094</v>
      </c>
    </row>
    <row r="90" spans="2:4" x14ac:dyDescent="0.25">
      <c r="B90" s="8" t="s">
        <v>2095</v>
      </c>
      <c r="C90" s="9" t="s">
        <v>2095</v>
      </c>
      <c r="D90" s="10" t="s">
        <v>2096</v>
      </c>
    </row>
    <row r="91" spans="2:4" x14ac:dyDescent="0.25">
      <c r="B91" s="8" t="s">
        <v>2097</v>
      </c>
      <c r="C91" s="9" t="s">
        <v>2097</v>
      </c>
      <c r="D91" s="10" t="s">
        <v>2098</v>
      </c>
    </row>
    <row r="92" spans="2:4" x14ac:dyDescent="0.25">
      <c r="B92" s="8" t="s">
        <v>2099</v>
      </c>
      <c r="C92" s="9" t="s">
        <v>2099</v>
      </c>
      <c r="D92" s="10" t="s">
        <v>2100</v>
      </c>
    </row>
    <row r="93" spans="2:4" x14ac:dyDescent="0.25">
      <c r="B93" s="8" t="s">
        <v>2101</v>
      </c>
      <c r="C93" s="9" t="s">
        <v>2101</v>
      </c>
      <c r="D93" s="10" t="s">
        <v>2102</v>
      </c>
    </row>
    <row r="94" spans="2:4" x14ac:dyDescent="0.25">
      <c r="B94" s="8" t="s">
        <v>2103</v>
      </c>
      <c r="C94" s="9" t="s">
        <v>2103</v>
      </c>
      <c r="D94" s="10" t="s">
        <v>2104</v>
      </c>
    </row>
    <row r="95" spans="2:4" x14ac:dyDescent="0.25">
      <c r="B95" s="8" t="s">
        <v>2105</v>
      </c>
      <c r="C95" s="9" t="s">
        <v>2105</v>
      </c>
      <c r="D95" s="10" t="s">
        <v>2106</v>
      </c>
    </row>
    <row r="96" spans="2:4" x14ac:dyDescent="0.25">
      <c r="B96" s="8" t="s">
        <v>2107</v>
      </c>
      <c r="C96" s="9" t="s">
        <v>2107</v>
      </c>
      <c r="D96" s="10" t="s">
        <v>2108</v>
      </c>
    </row>
    <row r="97" spans="2:4" x14ac:dyDescent="0.25">
      <c r="B97" s="11" t="s">
        <v>2109</v>
      </c>
      <c r="C97" s="12" t="s">
        <v>2109</v>
      </c>
      <c r="D97" s="13" t="s">
        <v>2110</v>
      </c>
    </row>
  </sheetData>
  <mergeCells count="5">
    <mergeCell ref="B2:D2"/>
    <mergeCell ref="B24:D24"/>
    <mergeCell ref="B40:D40"/>
    <mergeCell ref="B55:D55"/>
    <mergeCell ref="B66:D66"/>
  </mergeCells>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5679</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Metadado_Camada_SCRIPT</vt:lpstr>
      <vt:lpstr>Sheet1</vt:lpstr>
      <vt:lpstr>COD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Bruno de Paiva Palma</dc:creator>
  <dc:description/>
  <cp:lastModifiedBy>Juliano Santos Finck</cp:lastModifiedBy>
  <cp:revision>46</cp:revision>
  <dcterms:created xsi:type="dcterms:W3CDTF">2022-10-19T13:25:27Z</dcterms:created>
  <dcterms:modified xsi:type="dcterms:W3CDTF">2023-02-17T14:42:51Z</dcterms:modified>
  <dc:language>en-US</dc:language>
</cp:coreProperties>
</file>