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AC59DEB-5CE6-494F-9A60-BE5DFE3F3D36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Trial Balance Report Result" sheetId="1" r:id="rId1"/>
    <sheet name="Raw Data" sheetId="2" r:id="rId2"/>
  </sheets>
  <definedNames>
    <definedName name="ExternalData_1" localSheetId="1" hidden="1">'Raw Data'!$A$1:$L$46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TrialBalanceReport?IgnoreDates=false&amp;DateFrom=%222023-01-01%22&amp;DateTo=%222023-0" description="Connection to the 'TTrialBalanceReport?IgnoreDates=false&amp;DateFrom=%222023-01-01%22&amp;DateTo=%222023-0' query in the workbook." type="5" refreshedVersion="6" background="1" saveData="1">
    <dbPr connection="Provider=Microsoft.Mashup.OleDb.1;Data Source=$Workbook$;Location=&quot;TTrialBalanceReport?IgnoreDates=false&amp;DateFrom=%222023-01-01%22&amp;DateTo=%222023-0&quot;;Extended Properties=&quot;&quot;" command="SELECT * FROM [TTrialBalanceReport?IgnoreDates=false&amp;DateFrom=%222023-01-01%22&amp;DateTo=%222023-0]"/>
  </connection>
</connections>
</file>

<file path=xl/sharedStrings.xml><?xml version="1.0" encoding="utf-8"?>
<sst xmlns="http://schemas.openxmlformats.org/spreadsheetml/2006/main" count="199" uniqueCount="98">
  <si>
    <t>T.ID</t>
  </si>
  <si>
    <t>T.AccountName</t>
  </si>
  <si>
    <t>T.AccountNameOnly</t>
  </si>
  <si>
    <t>T.AccountNumber</t>
  </si>
  <si>
    <t>T.CreditsEx</t>
  </si>
  <si>
    <t>T.DebitsEx</t>
  </si>
  <si>
    <t>T.CreditsInc</t>
  </si>
  <si>
    <t>T.DebitsInc</t>
  </si>
  <si>
    <t>T.TransID</t>
  </si>
  <si>
    <t>T.SortID</t>
  </si>
  <si>
    <t>T.SortOrder</t>
  </si>
  <si>
    <t>T.Account</t>
  </si>
  <si>
    <t>Acc Income</t>
  </si>
  <si>
    <t>578484</t>
  </si>
  <si>
    <t>Acc Income test</t>
  </si>
  <si>
    <t>Accounting fees</t>
  </si>
  <si>
    <t>Accounts Receivable</t>
  </si>
  <si>
    <t>AR</t>
  </si>
  <si>
    <t>Admin Fee (Credit Card)</t>
  </si>
  <si>
    <t>Advertising</t>
  </si>
  <si>
    <t>Amex</t>
  </si>
  <si>
    <t>Capital</t>
  </si>
  <si>
    <t>445677</t>
  </si>
  <si>
    <t>Capitec</t>
  </si>
  <si>
    <t>12865656565</t>
  </si>
  <si>
    <t>Clearing Bank</t>
  </si>
  <si>
    <t>Coghlin Tools Loan</t>
  </si>
  <si>
    <t>Cost of Goods Sold</t>
  </si>
  <si>
    <t>855885</t>
  </si>
  <si>
    <t>Credit Card</t>
  </si>
  <si>
    <t>573838383</t>
  </si>
  <si>
    <t>Entertainment Expenses</t>
  </si>
  <si>
    <t/>
  </si>
  <si>
    <t>Fixed Assets - Accumulated Depreciation</t>
  </si>
  <si>
    <t>Accumulated Depreciation</t>
  </si>
  <si>
    <t>454554888</t>
  </si>
  <si>
    <t>interest on fixed deposit</t>
  </si>
  <si>
    <t>4566</t>
  </si>
  <si>
    <t>Inventory Asset</t>
  </si>
  <si>
    <t>668686</t>
  </si>
  <si>
    <t>Joe Test</t>
  </si>
  <si>
    <t>234</t>
  </si>
  <si>
    <t>Loan Account</t>
  </si>
  <si>
    <t>738282</t>
  </si>
  <si>
    <t>Master Card</t>
  </si>
  <si>
    <t>Materials - PAYG Tax</t>
  </si>
  <si>
    <t>PAYG Tax</t>
  </si>
  <si>
    <t>88525</t>
  </si>
  <si>
    <t>Mauzy Acc</t>
  </si>
  <si>
    <t>OCL</t>
  </si>
  <si>
    <t>123</t>
  </si>
  <si>
    <t>Office Furniture</t>
  </si>
  <si>
    <t>8859631</t>
  </si>
  <si>
    <t>Office Supplies - Accounts Payable</t>
  </si>
  <si>
    <t>Accounts Payable</t>
  </si>
  <si>
    <t>456788</t>
  </si>
  <si>
    <t>Office two</t>
  </si>
  <si>
    <t>4-4909</t>
  </si>
  <si>
    <t>Opening Bal Equity</t>
  </si>
  <si>
    <t>3000</t>
  </si>
  <si>
    <t>Payroll Liabilites - Allowances</t>
  </si>
  <si>
    <t>Allowances</t>
  </si>
  <si>
    <t>Payroll Liabilities - Adjustments</t>
  </si>
  <si>
    <t>Adjustments</t>
  </si>
  <si>
    <t>Payroll Liabilities - Cash</t>
  </si>
  <si>
    <t>Cash</t>
  </si>
  <si>
    <t>Retained Earnings</t>
  </si>
  <si>
    <t>Sales</t>
  </si>
  <si>
    <t>4554</t>
  </si>
  <si>
    <t>Sun Corp</t>
  </si>
  <si>
    <t>Tax Payable - Tax Collected</t>
  </si>
  <si>
    <t>Tax Collected</t>
  </si>
  <si>
    <t>Test Act 13</t>
  </si>
  <si>
    <t>5678</t>
  </si>
  <si>
    <t>Test Act 4</t>
  </si>
  <si>
    <t>34567</t>
  </si>
  <si>
    <t>Test Act 6</t>
  </si>
  <si>
    <t>2346</t>
  </si>
  <si>
    <t>Travel - Bank</t>
  </si>
  <si>
    <t>Bank</t>
  </si>
  <si>
    <t>2345</t>
  </si>
  <si>
    <t>UIF Liab</t>
  </si>
  <si>
    <t>78979798787</t>
  </si>
  <si>
    <t>UnInvoiced PO</t>
  </si>
  <si>
    <t>UnInvoiced SO</t>
  </si>
  <si>
    <t>Vehicle</t>
  </si>
  <si>
    <t>55577454</t>
  </si>
  <si>
    <t>Vehicle - Tax Paid</t>
  </si>
  <si>
    <t>Tax Paid</t>
  </si>
  <si>
    <t>Voucher Asset</t>
  </si>
  <si>
    <t>WIP</t>
  </si>
  <si>
    <t>Account Name</t>
  </si>
  <si>
    <t>Account</t>
  </si>
  <si>
    <t>Account Number</t>
  </si>
  <si>
    <t>Credits (Ex)</t>
  </si>
  <si>
    <t>Credits (Inc)</t>
  </si>
  <si>
    <t>Debits (Ex)</t>
  </si>
  <si>
    <t>Debits (Inc)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</si>
</sst>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T.ID" tableColumnId="13"/>
      <queryTableField id="2" name="T.AccountName" tableColumnId="2"/>
      <queryTableField id="3" name="T.AccountNameOnly" tableColumnId="3"/>
      <queryTableField id="4" name="T.AccountNumber" tableColumnId="4"/>
      <queryTableField id="5" name="T.CreditsEx" tableColumnId="5"/>
      <queryTableField id="6" name="T.DebitsEx" tableColumnId="6"/>
      <queryTableField id="7" name="T.CreditsInc" tableColumnId="7"/>
      <queryTableField id="8" name="T.DebitsInc" tableColumnId="8"/>
      <queryTableField id="9" name="T.TransID" tableColumnId="9"/>
      <queryTableField id="10" name="T.SortID" tableColumnId="10"/>
      <queryTableField id="11" name="T.SortOrder" tableColumnId="11"/>
      <queryTableField id="12" name="T.Acc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TrialBalanceReport_IgnoreDates_false_DateFrom__222023_01_01_22_DateTo__222023_0" displayName="TTrialBalanceReport_IgnoreDates_false_DateFrom__222023_01_01_22_DateTo__222023_0" ref="A1:L46" tableType="queryTable" totalsRowShown="0" headerRowDxfId="13" dataDxfId="12">
  <autoFilter ref="A1:L46" xr:uid="{00000000-0009-0000-0100-000001000000}"/>
  <tableColumns count="12">
    <tableColumn id="13" xr3:uid="{00000000-0010-0000-0000-00000D000000}" uniqueName="13" name="T.ID" queryTableFieldId="1" dataDxfId="11"/>
    <tableColumn id="2" xr3:uid="{00000000-0010-0000-0000-000002000000}" uniqueName="2" name="T.AccountName" queryTableFieldId="2" dataDxfId="10"/>
    <tableColumn id="3" xr3:uid="{00000000-0010-0000-0000-000003000000}" uniqueName="3" name="T.AccountNameOnly" queryTableFieldId="3" dataDxfId="9"/>
    <tableColumn id="4" xr3:uid="{00000000-0010-0000-0000-000004000000}" uniqueName="4" name="T.AccountNumber" queryTableFieldId="4" dataDxfId="8"/>
    <tableColumn id="5" xr3:uid="{00000000-0010-0000-0000-000005000000}" uniqueName="5" name="T.CreditsEx" queryTableFieldId="5" dataDxfId="7"/>
    <tableColumn id="6" xr3:uid="{00000000-0010-0000-0000-000006000000}" uniqueName="6" name="T.DebitsEx" queryTableFieldId="6" dataDxfId="6"/>
    <tableColumn id="7" xr3:uid="{00000000-0010-0000-0000-000007000000}" uniqueName="7" name="T.CreditsInc" queryTableFieldId="7" dataDxfId="5"/>
    <tableColumn id="8" xr3:uid="{00000000-0010-0000-0000-000008000000}" uniqueName="8" name="T.DebitsInc" queryTableFieldId="8" dataDxfId="4"/>
    <tableColumn id="9" xr3:uid="{00000000-0010-0000-0000-000009000000}" uniqueName="9" name="T.TransID" queryTableFieldId="9" dataDxfId="3"/>
    <tableColumn id="10" xr3:uid="{00000000-0010-0000-0000-00000A000000}" uniqueName="10" name="T.SortID" queryTableFieldId="10" dataDxfId="2"/>
    <tableColumn id="11" xr3:uid="{00000000-0010-0000-0000-00000B000000}" uniqueName="11" name="T.SortOrder" queryTableFieldId="11" dataDxfId="1"/>
    <tableColumn id="12" xr3:uid="{00000000-0010-0000-0000-00000C000000}" uniqueName="12" name="T.Accoun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6" sqref="A6"/>
    </sheetView>
  </sheetViews>
  <sheetFormatPr defaultRowHeight="15" x14ac:dyDescent="0.25"/>
  <cols>
    <col min="1" max="1" width="38" bestFit="1" customWidth="1"/>
    <col min="2" max="2" width="24.85546875" bestFit="1" customWidth="1"/>
    <col min="3" max="3" width="16" bestFit="1" customWidth="1"/>
    <col min="4" max="7" width="12" bestFit="1" customWidth="1"/>
  </cols>
  <sheetData>
    <row r="1" spans="1:7" x14ac:dyDescent="0.25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</row>
    <row r="2" spans="1:7" x14ac:dyDescent="0.25">
      <c r="A2" s="3" t="str">
        <f>TTrialBalanceReport_IgnoreDates_false_DateFrom__222023_01_01_22_DateTo__222023_0[[#This Row],[T.AccountName]]</f>
        <v>Acc Income</v>
      </c>
      <c r="B2" s="3" t="str">
        <f>TTrialBalanceReport_IgnoreDates_false_DateFrom__222023_01_01_22_DateTo__222023_0[[#This Row],[T.Account]]</f>
        <v>Acc Income</v>
      </c>
      <c r="C2" s="3" t="str">
        <f>TTrialBalanceReport_IgnoreDates_false_DateFrom__222023_01_01_22_DateTo__222023_0[[#This Row],[T.AccountNumber]]</f>
        <v>578484</v>
      </c>
      <c r="D2" s="3">
        <f>TTrialBalanceReport_IgnoreDates_false_DateFrom__222023_01_01_22_DateTo__222023_0[[#This Row],[T.CreditsEx]]</f>
        <v>0</v>
      </c>
      <c r="E2" s="3">
        <f>TTrialBalanceReport_IgnoreDates_false_DateFrom__222023_01_01_22_DateTo__222023_0[[#This Row],[T.CreditsInc]]</f>
        <v>0</v>
      </c>
      <c r="F2" s="3">
        <f>TTrialBalanceReport_IgnoreDates_false_DateFrom__222023_01_01_22_DateTo__222023_0[[#This Row],[T.DebitsEx]]</f>
        <v>92.430009999999996</v>
      </c>
      <c r="G2" s="3">
        <f>TTrialBalanceReport_IgnoreDates_false_DateFrom__222023_01_01_22_DateTo__222023_0[[#This Row],[T.DebitsInc]]</f>
        <v>92.430009999999996</v>
      </c>
    </row>
    <row r="3" spans="1:7" x14ac:dyDescent="0.25">
      <c r="A3" s="3" t="str">
        <f>TTrialBalanceReport_IgnoreDates_false_DateFrom__222023_01_01_22_DateTo__222023_0[[#This Row],[T.AccountName]]</f>
        <v>Acc Income test</v>
      </c>
      <c r="B3" s="3" t="str">
        <f>TTrialBalanceReport_IgnoreDates_false_DateFrom__222023_01_01_22_DateTo__222023_0[[#This Row],[T.Account]]</f>
        <v>Acc Income test</v>
      </c>
      <c r="C3" s="3" t="str">
        <f>TTrialBalanceReport_IgnoreDates_false_DateFrom__222023_01_01_22_DateTo__222023_0[[#This Row],[T.AccountNumber]]</f>
        <v>578484</v>
      </c>
      <c r="D3" s="3">
        <f>TTrialBalanceReport_IgnoreDates_false_DateFrom__222023_01_01_22_DateTo__222023_0[[#This Row],[T.CreditsEx]]</f>
        <v>0.1</v>
      </c>
      <c r="E3" s="3">
        <f>TTrialBalanceReport_IgnoreDates_false_DateFrom__222023_01_01_22_DateTo__222023_0[[#This Row],[T.CreditsInc]]</f>
        <v>0.1</v>
      </c>
      <c r="F3" s="3">
        <f>TTrialBalanceReport_IgnoreDates_false_DateFrom__222023_01_01_22_DateTo__222023_0[[#This Row],[T.DebitsEx]]</f>
        <v>0</v>
      </c>
      <c r="G3" s="3">
        <f>TTrialBalanceReport_IgnoreDates_false_DateFrom__222023_01_01_22_DateTo__222023_0[[#This Row],[T.DebitsInc]]</f>
        <v>0</v>
      </c>
    </row>
    <row r="4" spans="1:7" x14ac:dyDescent="0.25">
      <c r="A4" s="3" t="str">
        <f>TTrialBalanceReport_IgnoreDates_false_DateFrom__222023_01_01_22_DateTo__222023_0[[#This Row],[T.AccountName]]</f>
        <v>Accounting fees</v>
      </c>
      <c r="B4" s="3" t="str">
        <f>TTrialBalanceReport_IgnoreDates_false_DateFrom__222023_01_01_22_DateTo__222023_0[[#This Row],[T.Account]]</f>
        <v>Accounting fees</v>
      </c>
      <c r="C4" s="3" t="str">
        <f>TTrialBalanceReport_IgnoreDates_false_DateFrom__222023_01_01_22_DateTo__222023_0[[#This Row],[T.AccountNumber]]</f>
        <v/>
      </c>
      <c r="D4" s="3">
        <f>TTrialBalanceReport_IgnoreDates_false_DateFrom__222023_01_01_22_DateTo__222023_0[[#This Row],[T.CreditsEx]]</f>
        <v>0</v>
      </c>
      <c r="E4" s="3">
        <f>TTrialBalanceReport_IgnoreDates_false_DateFrom__222023_01_01_22_DateTo__222023_0[[#This Row],[T.CreditsInc]]</f>
        <v>0</v>
      </c>
      <c r="F4" s="3">
        <f>TTrialBalanceReport_IgnoreDates_false_DateFrom__222023_01_01_22_DateTo__222023_0[[#This Row],[T.DebitsEx]]</f>
        <v>0</v>
      </c>
      <c r="G4" s="3">
        <f>TTrialBalanceReport_IgnoreDates_false_DateFrom__222023_01_01_22_DateTo__222023_0[[#This Row],[T.DebitsInc]]</f>
        <v>0</v>
      </c>
    </row>
    <row r="5" spans="1:7" x14ac:dyDescent="0.25">
      <c r="A5" s="3" t="str">
        <f>TTrialBalanceReport_IgnoreDates_false_DateFrom__222023_01_01_22_DateTo__222023_0[[#This Row],[T.AccountName]]</f>
        <v>Accounts Receivable</v>
      </c>
      <c r="B5" s="3" t="str">
        <f>TTrialBalanceReport_IgnoreDates_false_DateFrom__222023_01_01_22_DateTo__222023_0[[#This Row],[T.Account]]</f>
        <v>Accounts Receivable</v>
      </c>
      <c r="C5" s="3" t="str">
        <f>TTrialBalanceReport_IgnoreDates_false_DateFrom__222023_01_01_22_DateTo__222023_0[[#This Row],[T.AccountNumber]]</f>
        <v>AR</v>
      </c>
      <c r="D5" s="3">
        <f>TTrialBalanceReport_IgnoreDates_false_DateFrom__222023_01_01_22_DateTo__222023_0[[#This Row],[T.CreditsEx]]</f>
        <v>0</v>
      </c>
      <c r="E5" s="3">
        <f>TTrialBalanceReport_IgnoreDates_false_DateFrom__222023_01_01_22_DateTo__222023_0[[#This Row],[T.CreditsInc]]</f>
        <v>0</v>
      </c>
      <c r="F5" s="3">
        <f>TTrialBalanceReport_IgnoreDates_false_DateFrom__222023_01_01_22_DateTo__222023_0[[#This Row],[T.DebitsEx]]</f>
        <v>430692.87001000001</v>
      </c>
      <c r="G5" s="3">
        <f>TTrialBalanceReport_IgnoreDates_false_DateFrom__222023_01_01_22_DateTo__222023_0[[#This Row],[T.DebitsInc]]</f>
        <v>430000.02000999998</v>
      </c>
    </row>
    <row r="6" spans="1:7" x14ac:dyDescent="0.25">
      <c r="A6" s="3" t="str">
        <f>TTrialBalanceReport_IgnoreDates_false_DateFrom__222023_01_01_22_DateTo__222023_0[[#This Row],[T.AccountName]]</f>
        <v>Admin Fee (Credit Card)</v>
      </c>
      <c r="B6" s="3" t="str">
        <f>TTrialBalanceReport_IgnoreDates_false_DateFrom__222023_01_01_22_DateTo__222023_0[[#This Row],[T.Account]]</f>
        <v>Admin Fee (Credit Card)</v>
      </c>
      <c r="C6" s="3" t="str">
        <f>TTrialBalanceReport_IgnoreDates_false_DateFrom__222023_01_01_22_DateTo__222023_0[[#This Row],[T.AccountNumber]]</f>
        <v/>
      </c>
      <c r="D6" s="3">
        <f>TTrialBalanceReport_IgnoreDates_false_DateFrom__222023_01_01_22_DateTo__222023_0[[#This Row],[T.CreditsEx]]</f>
        <v>0</v>
      </c>
      <c r="E6" s="3">
        <f>TTrialBalanceReport_IgnoreDates_false_DateFrom__222023_01_01_22_DateTo__222023_0[[#This Row],[T.CreditsInc]]</f>
        <v>0</v>
      </c>
      <c r="F6" s="3">
        <f>TTrialBalanceReport_IgnoreDates_false_DateFrom__222023_01_01_22_DateTo__222023_0[[#This Row],[T.DebitsEx]]</f>
        <v>10.00001</v>
      </c>
      <c r="G6" s="3">
        <f>TTrialBalanceReport_IgnoreDates_false_DateFrom__222023_01_01_22_DateTo__222023_0[[#This Row],[T.DebitsInc]]</f>
        <v>11.00001</v>
      </c>
    </row>
    <row r="7" spans="1:7" x14ac:dyDescent="0.25">
      <c r="A7" s="3" t="str">
        <f>TTrialBalanceReport_IgnoreDates_false_DateFrom__222023_01_01_22_DateTo__222023_0[[#This Row],[T.AccountName]]</f>
        <v>Advertising</v>
      </c>
      <c r="B7" s="3" t="str">
        <f>TTrialBalanceReport_IgnoreDates_false_DateFrom__222023_01_01_22_DateTo__222023_0[[#This Row],[T.Account]]</f>
        <v>Advertising</v>
      </c>
      <c r="C7" s="3" t="str">
        <f>TTrialBalanceReport_IgnoreDates_false_DateFrom__222023_01_01_22_DateTo__222023_0[[#This Row],[T.AccountNumber]]</f>
        <v/>
      </c>
      <c r="D7" s="3">
        <f>TTrialBalanceReport_IgnoreDates_false_DateFrom__222023_01_01_22_DateTo__222023_0[[#This Row],[T.CreditsEx]]</f>
        <v>0</v>
      </c>
      <c r="E7" s="3">
        <f>TTrialBalanceReport_IgnoreDates_false_DateFrom__222023_01_01_22_DateTo__222023_0[[#This Row],[T.CreditsInc]]</f>
        <v>0</v>
      </c>
      <c r="F7" s="3">
        <f>TTrialBalanceReport_IgnoreDates_false_DateFrom__222023_01_01_22_DateTo__222023_0[[#This Row],[T.DebitsEx]]</f>
        <v>0</v>
      </c>
      <c r="G7" s="3">
        <f>TTrialBalanceReport_IgnoreDates_false_DateFrom__222023_01_01_22_DateTo__222023_0[[#This Row],[T.DebitsInc]]</f>
        <v>0</v>
      </c>
    </row>
    <row r="8" spans="1:7" x14ac:dyDescent="0.25">
      <c r="A8" s="3" t="str">
        <f>TTrialBalanceReport_IgnoreDates_false_DateFrom__222023_01_01_22_DateTo__222023_0[[#This Row],[T.AccountName]]</f>
        <v>Amex</v>
      </c>
      <c r="B8" s="3" t="str">
        <f>TTrialBalanceReport_IgnoreDates_false_DateFrom__222023_01_01_22_DateTo__222023_0[[#This Row],[T.Account]]</f>
        <v>Amex</v>
      </c>
      <c r="C8" s="3" t="str">
        <f>TTrialBalanceReport_IgnoreDates_false_DateFrom__222023_01_01_22_DateTo__222023_0[[#This Row],[T.AccountNumber]]</f>
        <v/>
      </c>
      <c r="D8" s="3">
        <f>TTrialBalanceReport_IgnoreDates_false_DateFrom__222023_01_01_22_DateTo__222023_0[[#This Row],[T.CreditsEx]]</f>
        <v>81758</v>
      </c>
      <c r="E8" s="3">
        <f>TTrialBalanceReport_IgnoreDates_false_DateFrom__222023_01_01_22_DateTo__222023_0[[#This Row],[T.CreditsInc]]</f>
        <v>81758</v>
      </c>
      <c r="F8" s="3">
        <f>TTrialBalanceReport_IgnoreDates_false_DateFrom__222023_01_01_22_DateTo__222023_0[[#This Row],[T.DebitsEx]]</f>
        <v>0</v>
      </c>
      <c r="G8" s="3">
        <f>TTrialBalanceReport_IgnoreDates_false_DateFrom__222023_01_01_22_DateTo__222023_0[[#This Row],[T.DebitsInc]]</f>
        <v>0</v>
      </c>
    </row>
    <row r="9" spans="1:7" x14ac:dyDescent="0.25">
      <c r="A9" s="3" t="str">
        <f>TTrialBalanceReport_IgnoreDates_false_DateFrom__222023_01_01_22_DateTo__222023_0[[#This Row],[T.AccountName]]</f>
        <v>Capital</v>
      </c>
      <c r="B9" s="3" t="str">
        <f>TTrialBalanceReport_IgnoreDates_false_DateFrom__222023_01_01_22_DateTo__222023_0[[#This Row],[T.Account]]</f>
        <v>Capital</v>
      </c>
      <c r="C9" s="3" t="str">
        <f>TTrialBalanceReport_IgnoreDates_false_DateFrom__222023_01_01_22_DateTo__222023_0[[#This Row],[T.AccountNumber]]</f>
        <v>445677</v>
      </c>
      <c r="D9" s="3">
        <f>TTrialBalanceReport_IgnoreDates_false_DateFrom__222023_01_01_22_DateTo__222023_0[[#This Row],[T.CreditsEx]]</f>
        <v>2000</v>
      </c>
      <c r="E9" s="3">
        <f>TTrialBalanceReport_IgnoreDates_false_DateFrom__222023_01_01_22_DateTo__222023_0[[#This Row],[T.CreditsInc]]</f>
        <v>2000</v>
      </c>
      <c r="F9" s="3">
        <f>TTrialBalanceReport_IgnoreDates_false_DateFrom__222023_01_01_22_DateTo__222023_0[[#This Row],[T.DebitsEx]]</f>
        <v>0</v>
      </c>
      <c r="G9" s="3">
        <f>TTrialBalanceReport_IgnoreDates_false_DateFrom__222023_01_01_22_DateTo__222023_0[[#This Row],[T.DebitsInc]]</f>
        <v>0</v>
      </c>
    </row>
    <row r="10" spans="1:7" x14ac:dyDescent="0.25">
      <c r="A10" s="3" t="str">
        <f>TTrialBalanceReport_IgnoreDates_false_DateFrom__222023_01_01_22_DateTo__222023_0[[#This Row],[T.AccountName]]</f>
        <v>Capitec</v>
      </c>
      <c r="B10" s="3" t="str">
        <f>TTrialBalanceReport_IgnoreDates_false_DateFrom__222023_01_01_22_DateTo__222023_0[[#This Row],[T.Account]]</f>
        <v>Capitec</v>
      </c>
      <c r="C10" s="3" t="str">
        <f>TTrialBalanceReport_IgnoreDates_false_DateFrom__222023_01_01_22_DateTo__222023_0[[#This Row],[T.AccountNumber]]</f>
        <v>12865656565</v>
      </c>
      <c r="D10" s="3">
        <f>TTrialBalanceReport_IgnoreDates_false_DateFrom__222023_01_01_22_DateTo__222023_0[[#This Row],[T.CreditsEx]]</f>
        <v>5209.2099500000004</v>
      </c>
      <c r="E10" s="3">
        <f>TTrialBalanceReport_IgnoreDates_false_DateFrom__222023_01_01_22_DateTo__222023_0[[#This Row],[T.CreditsInc]]</f>
        <v>5095.8789500000003</v>
      </c>
      <c r="F10" s="3">
        <f>TTrialBalanceReport_IgnoreDates_false_DateFrom__222023_01_01_22_DateTo__222023_0[[#This Row],[T.DebitsEx]]</f>
        <v>0</v>
      </c>
      <c r="G10" s="3">
        <f>TTrialBalanceReport_IgnoreDates_false_DateFrom__222023_01_01_22_DateTo__222023_0[[#This Row],[T.DebitsInc]]</f>
        <v>0</v>
      </c>
    </row>
    <row r="11" spans="1:7" x14ac:dyDescent="0.25">
      <c r="A11" s="3" t="str">
        <f>TTrialBalanceReport_IgnoreDates_false_DateFrom__222023_01_01_22_DateTo__222023_0[[#This Row],[T.AccountName]]</f>
        <v>Clearing Bank</v>
      </c>
      <c r="B11" s="3" t="str">
        <f>TTrialBalanceReport_IgnoreDates_false_DateFrom__222023_01_01_22_DateTo__222023_0[[#This Row],[T.Account]]</f>
        <v>Clearing Bank</v>
      </c>
      <c r="C11" s="3" t="str">
        <f>TTrialBalanceReport_IgnoreDates_false_DateFrom__222023_01_01_22_DateTo__222023_0[[#This Row],[T.AccountNumber]]</f>
        <v/>
      </c>
      <c r="D11" s="3">
        <f>TTrialBalanceReport_IgnoreDates_false_DateFrom__222023_01_01_22_DateTo__222023_0[[#This Row],[T.CreditsEx]]</f>
        <v>64900</v>
      </c>
      <c r="E11" s="3">
        <f>TTrialBalanceReport_IgnoreDates_false_DateFrom__222023_01_01_22_DateTo__222023_0[[#This Row],[T.CreditsInc]]</f>
        <v>64900</v>
      </c>
      <c r="F11" s="3">
        <f>TTrialBalanceReport_IgnoreDates_false_DateFrom__222023_01_01_22_DateTo__222023_0[[#This Row],[T.DebitsEx]]</f>
        <v>0</v>
      </c>
      <c r="G11" s="3">
        <f>TTrialBalanceReport_IgnoreDates_false_DateFrom__222023_01_01_22_DateTo__222023_0[[#This Row],[T.DebitsInc]]</f>
        <v>0</v>
      </c>
    </row>
    <row r="12" spans="1:7" x14ac:dyDescent="0.25">
      <c r="A12" s="3" t="str">
        <f>TTrialBalanceReport_IgnoreDates_false_DateFrom__222023_01_01_22_DateTo__222023_0[[#This Row],[T.AccountName]]</f>
        <v>Coghlin Tools Loan</v>
      </c>
      <c r="B12" s="3" t="str">
        <f>TTrialBalanceReport_IgnoreDates_false_DateFrom__222023_01_01_22_DateTo__222023_0[[#This Row],[T.Account]]</f>
        <v>Coghlin Tools Loan</v>
      </c>
      <c r="C12" s="3" t="str">
        <f>TTrialBalanceReport_IgnoreDates_false_DateFrom__222023_01_01_22_DateTo__222023_0[[#This Row],[T.AccountNumber]]</f>
        <v/>
      </c>
      <c r="D12" s="3">
        <f>TTrialBalanceReport_IgnoreDates_false_DateFrom__222023_01_01_22_DateTo__222023_0[[#This Row],[T.CreditsEx]]</f>
        <v>0</v>
      </c>
      <c r="E12" s="3">
        <f>TTrialBalanceReport_IgnoreDates_false_DateFrom__222023_01_01_22_DateTo__222023_0[[#This Row],[T.CreditsInc]]</f>
        <v>0</v>
      </c>
      <c r="F12" s="3">
        <f>TTrialBalanceReport_IgnoreDates_false_DateFrom__222023_01_01_22_DateTo__222023_0[[#This Row],[T.DebitsEx]]</f>
        <v>5074.7681692188999</v>
      </c>
      <c r="G12" s="3">
        <f>TTrialBalanceReport_IgnoreDates_false_DateFrom__222023_01_01_22_DateTo__222023_0[[#This Row],[T.DebitsInc]]</f>
        <v>5196.5981692188998</v>
      </c>
    </row>
    <row r="13" spans="1:7" x14ac:dyDescent="0.25">
      <c r="A13" s="3" t="str">
        <f>TTrialBalanceReport_IgnoreDates_false_DateFrom__222023_01_01_22_DateTo__222023_0[[#This Row],[T.AccountName]]</f>
        <v>Cost of Goods Sold</v>
      </c>
      <c r="B13" s="3" t="str">
        <f>TTrialBalanceReport_IgnoreDates_false_DateFrom__222023_01_01_22_DateTo__222023_0[[#This Row],[T.Account]]</f>
        <v>Cost of Goods Sold</v>
      </c>
      <c r="C13" s="3" t="str">
        <f>TTrialBalanceReport_IgnoreDates_false_DateFrom__222023_01_01_22_DateTo__222023_0[[#This Row],[T.AccountNumber]]</f>
        <v>855885</v>
      </c>
      <c r="D13" s="3">
        <f>TTrialBalanceReport_IgnoreDates_false_DateFrom__222023_01_01_22_DateTo__222023_0[[#This Row],[T.CreditsEx]]</f>
        <v>0</v>
      </c>
      <c r="E13" s="3">
        <f>TTrialBalanceReport_IgnoreDates_false_DateFrom__222023_01_01_22_DateTo__222023_0[[#This Row],[T.CreditsInc]]</f>
        <v>0</v>
      </c>
      <c r="F13" s="3">
        <f>TTrialBalanceReport_IgnoreDates_false_DateFrom__222023_01_01_22_DateTo__222023_0[[#This Row],[T.DebitsEx]]</f>
        <v>2305.12</v>
      </c>
      <c r="G13" s="3">
        <f>TTrialBalanceReport_IgnoreDates_false_DateFrom__222023_01_01_22_DateTo__222023_0[[#This Row],[T.DebitsInc]]</f>
        <v>2315.61</v>
      </c>
    </row>
    <row r="14" spans="1:7" x14ac:dyDescent="0.25">
      <c r="A14" s="3" t="str">
        <f>TTrialBalanceReport_IgnoreDates_false_DateFrom__222023_01_01_22_DateTo__222023_0[[#This Row],[T.AccountName]]</f>
        <v>Credit Card</v>
      </c>
      <c r="B14" s="3" t="str">
        <f>TTrialBalanceReport_IgnoreDates_false_DateFrom__222023_01_01_22_DateTo__222023_0[[#This Row],[T.Account]]</f>
        <v>Credit Card</v>
      </c>
      <c r="C14" s="3" t="str">
        <f>TTrialBalanceReport_IgnoreDates_false_DateFrom__222023_01_01_22_DateTo__222023_0[[#This Row],[T.AccountNumber]]</f>
        <v>573838383</v>
      </c>
      <c r="D14" s="3">
        <f>TTrialBalanceReport_IgnoreDates_false_DateFrom__222023_01_01_22_DateTo__222023_0[[#This Row],[T.CreditsEx]]</f>
        <v>0</v>
      </c>
      <c r="E14" s="3">
        <f>TTrialBalanceReport_IgnoreDates_false_DateFrom__222023_01_01_22_DateTo__222023_0[[#This Row],[T.CreditsInc]]</f>
        <v>0</v>
      </c>
      <c r="F14" s="3">
        <f>TTrialBalanceReport_IgnoreDates_false_DateFrom__222023_01_01_22_DateTo__222023_0[[#This Row],[T.DebitsEx]]</f>
        <v>188309.05</v>
      </c>
      <c r="G14" s="3">
        <f>TTrialBalanceReport_IgnoreDates_false_DateFrom__222023_01_01_22_DateTo__222023_0[[#This Row],[T.DebitsInc]]</f>
        <v>188361.55</v>
      </c>
    </row>
    <row r="15" spans="1:7" x14ac:dyDescent="0.25">
      <c r="A15" s="3" t="str">
        <f>TTrialBalanceReport_IgnoreDates_false_DateFrom__222023_01_01_22_DateTo__222023_0[[#This Row],[T.AccountName]]</f>
        <v>Entertainment Expenses</v>
      </c>
      <c r="B15" s="3" t="str">
        <f>TTrialBalanceReport_IgnoreDates_false_DateFrom__222023_01_01_22_DateTo__222023_0[[#This Row],[T.Account]]</f>
        <v>Entertainment Expenses</v>
      </c>
      <c r="C15" s="3" t="str">
        <f>TTrialBalanceReport_IgnoreDates_false_DateFrom__222023_01_01_22_DateTo__222023_0[[#This Row],[T.AccountNumber]]</f>
        <v/>
      </c>
      <c r="D15" s="3">
        <f>TTrialBalanceReport_IgnoreDates_false_DateFrom__222023_01_01_22_DateTo__222023_0[[#This Row],[T.CreditsEx]]</f>
        <v>200</v>
      </c>
      <c r="E15" s="3">
        <f>TTrialBalanceReport_IgnoreDates_false_DateFrom__222023_01_01_22_DateTo__222023_0[[#This Row],[T.CreditsInc]]</f>
        <v>220</v>
      </c>
      <c r="F15" s="3">
        <f>TTrialBalanceReport_IgnoreDates_false_DateFrom__222023_01_01_22_DateTo__222023_0[[#This Row],[T.DebitsEx]]</f>
        <v>0</v>
      </c>
      <c r="G15" s="3">
        <f>TTrialBalanceReport_IgnoreDates_false_DateFrom__222023_01_01_22_DateTo__222023_0[[#This Row],[T.DebitsInc]]</f>
        <v>0</v>
      </c>
    </row>
    <row r="16" spans="1:7" x14ac:dyDescent="0.25">
      <c r="A16" s="3" t="str">
        <f>TTrialBalanceReport_IgnoreDates_false_DateFrom__222023_01_01_22_DateTo__222023_0[[#This Row],[T.AccountName]]</f>
        <v>Fixed Assets - Accumulated Depreciation</v>
      </c>
      <c r="B16" s="3" t="str">
        <f>TTrialBalanceReport_IgnoreDates_false_DateFrom__222023_01_01_22_DateTo__222023_0[[#This Row],[T.Account]]</f>
        <v>Accumulated Depreciation</v>
      </c>
      <c r="C16" s="3" t="str">
        <f>TTrialBalanceReport_IgnoreDates_false_DateFrom__222023_01_01_22_DateTo__222023_0[[#This Row],[T.AccountNumber]]</f>
        <v>454554888</v>
      </c>
      <c r="D16" s="3">
        <f>TTrialBalanceReport_IgnoreDates_false_DateFrom__222023_01_01_22_DateTo__222023_0[[#This Row],[T.CreditsEx]]</f>
        <v>0</v>
      </c>
      <c r="E16" s="3">
        <f>TTrialBalanceReport_IgnoreDates_false_DateFrom__222023_01_01_22_DateTo__222023_0[[#This Row],[T.CreditsInc]]</f>
        <v>0</v>
      </c>
      <c r="F16" s="3">
        <f>TTrialBalanceReport_IgnoreDates_false_DateFrom__222023_01_01_22_DateTo__222023_0[[#This Row],[T.DebitsEx]]</f>
        <v>7738.0100199999997</v>
      </c>
      <c r="G16" s="3">
        <f>TTrialBalanceReport_IgnoreDates_false_DateFrom__222023_01_01_22_DateTo__222023_0[[#This Row],[T.DebitsInc]]</f>
        <v>7794.9900200000002</v>
      </c>
    </row>
    <row r="17" spans="1:7" x14ac:dyDescent="0.25">
      <c r="A17" s="3" t="str">
        <f>TTrialBalanceReport_IgnoreDates_false_DateFrom__222023_01_01_22_DateTo__222023_0[[#This Row],[T.AccountName]]</f>
        <v>interest on fixed deposit</v>
      </c>
      <c r="B17" s="3" t="str">
        <f>TTrialBalanceReport_IgnoreDates_false_DateFrom__222023_01_01_22_DateTo__222023_0[[#This Row],[T.Account]]</f>
        <v>interest on fixed deposit</v>
      </c>
      <c r="C17" s="3" t="str">
        <f>TTrialBalanceReport_IgnoreDates_false_DateFrom__222023_01_01_22_DateTo__222023_0[[#This Row],[T.AccountNumber]]</f>
        <v>4566</v>
      </c>
      <c r="D17" s="3">
        <f>TTrialBalanceReport_IgnoreDates_false_DateFrom__222023_01_01_22_DateTo__222023_0[[#This Row],[T.CreditsEx]]</f>
        <v>0</v>
      </c>
      <c r="E17" s="3">
        <f>TTrialBalanceReport_IgnoreDates_false_DateFrom__222023_01_01_22_DateTo__222023_0[[#This Row],[T.CreditsInc]]</f>
        <v>0</v>
      </c>
      <c r="F17" s="3">
        <f>TTrialBalanceReport_IgnoreDates_false_DateFrom__222023_01_01_22_DateTo__222023_0[[#This Row],[T.DebitsEx]]</f>
        <v>0</v>
      </c>
      <c r="G17" s="3">
        <f>TTrialBalanceReport_IgnoreDates_false_DateFrom__222023_01_01_22_DateTo__222023_0[[#This Row],[T.DebitsInc]]</f>
        <v>0</v>
      </c>
    </row>
    <row r="18" spans="1:7" x14ac:dyDescent="0.25">
      <c r="A18" s="3" t="str">
        <f>TTrialBalanceReport_IgnoreDates_false_DateFrom__222023_01_01_22_DateTo__222023_0[[#This Row],[T.AccountName]]</f>
        <v>Inventory Asset</v>
      </c>
      <c r="B18" s="3" t="str">
        <f>TTrialBalanceReport_IgnoreDates_false_DateFrom__222023_01_01_22_DateTo__222023_0[[#This Row],[T.Account]]</f>
        <v>Inventory Asset</v>
      </c>
      <c r="C18" s="3" t="str">
        <f>TTrialBalanceReport_IgnoreDates_false_DateFrom__222023_01_01_22_DateTo__222023_0[[#This Row],[T.AccountNumber]]</f>
        <v>668686</v>
      </c>
      <c r="D18" s="3">
        <f>TTrialBalanceReport_IgnoreDates_false_DateFrom__222023_01_01_22_DateTo__222023_0[[#This Row],[T.CreditsEx]]</f>
        <v>0</v>
      </c>
      <c r="E18" s="3">
        <f>TTrialBalanceReport_IgnoreDates_false_DateFrom__222023_01_01_22_DateTo__222023_0[[#This Row],[T.CreditsInc]]</f>
        <v>0</v>
      </c>
      <c r="F18" s="3">
        <f>TTrialBalanceReport_IgnoreDates_false_DateFrom__222023_01_01_22_DateTo__222023_0[[#This Row],[T.DebitsEx]]</f>
        <v>12937.6</v>
      </c>
      <c r="G18" s="3">
        <f>TTrialBalanceReport_IgnoreDates_false_DateFrom__222023_01_01_22_DateTo__222023_0[[#This Row],[T.DebitsInc]]</f>
        <v>53914.6</v>
      </c>
    </row>
    <row r="19" spans="1:7" x14ac:dyDescent="0.25">
      <c r="A19" s="3" t="str">
        <f>TTrialBalanceReport_IgnoreDates_false_DateFrom__222023_01_01_22_DateTo__222023_0[[#This Row],[T.AccountName]]</f>
        <v>Joe Test</v>
      </c>
      <c r="B19" s="3" t="str">
        <f>TTrialBalanceReport_IgnoreDates_false_DateFrom__222023_01_01_22_DateTo__222023_0[[#This Row],[T.Account]]</f>
        <v>Joe Test</v>
      </c>
      <c r="C19" s="3" t="str">
        <f>TTrialBalanceReport_IgnoreDates_false_DateFrom__222023_01_01_22_DateTo__222023_0[[#This Row],[T.AccountNumber]]</f>
        <v>234</v>
      </c>
      <c r="D19" s="3">
        <f>TTrialBalanceReport_IgnoreDates_false_DateFrom__222023_01_01_22_DateTo__222023_0[[#This Row],[T.CreditsEx]]</f>
        <v>99.999989999999997</v>
      </c>
      <c r="E19" s="3">
        <f>TTrialBalanceReport_IgnoreDates_false_DateFrom__222023_01_01_22_DateTo__222023_0[[#This Row],[T.CreditsInc]]</f>
        <v>99.999989999999997</v>
      </c>
      <c r="F19" s="3">
        <f>TTrialBalanceReport_IgnoreDates_false_DateFrom__222023_01_01_22_DateTo__222023_0[[#This Row],[T.DebitsEx]]</f>
        <v>0</v>
      </c>
      <c r="G19" s="3">
        <f>TTrialBalanceReport_IgnoreDates_false_DateFrom__222023_01_01_22_DateTo__222023_0[[#This Row],[T.DebitsInc]]</f>
        <v>0</v>
      </c>
    </row>
    <row r="20" spans="1:7" x14ac:dyDescent="0.25">
      <c r="A20" s="3" t="str">
        <f>TTrialBalanceReport_IgnoreDates_false_DateFrom__222023_01_01_22_DateTo__222023_0[[#This Row],[T.AccountName]]</f>
        <v>Loan Account</v>
      </c>
      <c r="B20" s="3" t="str">
        <f>TTrialBalanceReport_IgnoreDates_false_DateFrom__222023_01_01_22_DateTo__222023_0[[#This Row],[T.Account]]</f>
        <v>Loan Account</v>
      </c>
      <c r="C20" s="3" t="str">
        <f>TTrialBalanceReport_IgnoreDates_false_DateFrom__222023_01_01_22_DateTo__222023_0[[#This Row],[T.AccountNumber]]</f>
        <v>738282</v>
      </c>
      <c r="D20" s="3">
        <f>TTrialBalanceReport_IgnoreDates_false_DateFrom__222023_01_01_22_DateTo__222023_0[[#This Row],[T.CreditsEx]]</f>
        <v>2620.5899899999999</v>
      </c>
      <c r="E20" s="3">
        <f>TTrialBalanceReport_IgnoreDates_false_DateFrom__222023_01_01_22_DateTo__222023_0[[#This Row],[T.CreditsInc]]</f>
        <v>2606.9534899999999</v>
      </c>
      <c r="F20" s="3">
        <f>TTrialBalanceReport_IgnoreDates_false_DateFrom__222023_01_01_22_DateTo__222023_0[[#This Row],[T.DebitsEx]]</f>
        <v>0</v>
      </c>
      <c r="G20" s="3">
        <f>TTrialBalanceReport_IgnoreDates_false_DateFrom__222023_01_01_22_DateTo__222023_0[[#This Row],[T.DebitsInc]]</f>
        <v>0</v>
      </c>
    </row>
    <row r="21" spans="1:7" x14ac:dyDescent="0.25">
      <c r="A21" s="3" t="str">
        <f>TTrialBalanceReport_IgnoreDates_false_DateFrom__222023_01_01_22_DateTo__222023_0[[#This Row],[T.AccountName]]</f>
        <v>Master Card</v>
      </c>
      <c r="B21" s="3" t="str">
        <f>TTrialBalanceReport_IgnoreDates_false_DateFrom__222023_01_01_22_DateTo__222023_0[[#This Row],[T.Account]]</f>
        <v>Master Card</v>
      </c>
      <c r="C21" s="3" t="str">
        <f>TTrialBalanceReport_IgnoreDates_false_DateFrom__222023_01_01_22_DateTo__222023_0[[#This Row],[T.AccountNumber]]</f>
        <v/>
      </c>
      <c r="D21" s="3">
        <f>TTrialBalanceReport_IgnoreDates_false_DateFrom__222023_01_01_22_DateTo__222023_0[[#This Row],[T.CreditsEx]]</f>
        <v>0</v>
      </c>
      <c r="E21" s="3">
        <f>TTrialBalanceReport_IgnoreDates_false_DateFrom__222023_01_01_22_DateTo__222023_0[[#This Row],[T.CreditsInc]]</f>
        <v>0</v>
      </c>
      <c r="F21" s="3">
        <f>TTrialBalanceReport_IgnoreDates_false_DateFrom__222023_01_01_22_DateTo__222023_0[[#This Row],[T.DebitsEx]]</f>
        <v>287</v>
      </c>
      <c r="G21" s="3">
        <f>TTrialBalanceReport_IgnoreDates_false_DateFrom__222023_01_01_22_DateTo__222023_0[[#This Row],[T.DebitsInc]]</f>
        <v>287</v>
      </c>
    </row>
    <row r="22" spans="1:7" x14ac:dyDescent="0.25">
      <c r="A22" s="3" t="str">
        <f>TTrialBalanceReport_IgnoreDates_false_DateFrom__222023_01_01_22_DateTo__222023_0[[#This Row],[T.AccountName]]</f>
        <v>Materials - PAYG Tax</v>
      </c>
      <c r="B22" s="3" t="str">
        <f>TTrialBalanceReport_IgnoreDates_false_DateFrom__222023_01_01_22_DateTo__222023_0[[#This Row],[T.Account]]</f>
        <v>PAYG Tax</v>
      </c>
      <c r="C22" s="3" t="str">
        <f>TTrialBalanceReport_IgnoreDates_false_DateFrom__222023_01_01_22_DateTo__222023_0[[#This Row],[T.AccountNumber]]</f>
        <v>88525</v>
      </c>
      <c r="D22" s="3">
        <f>TTrialBalanceReport_IgnoreDates_false_DateFrom__222023_01_01_22_DateTo__222023_0[[#This Row],[T.CreditsEx]]</f>
        <v>0</v>
      </c>
      <c r="E22" s="3">
        <f>TTrialBalanceReport_IgnoreDates_false_DateFrom__222023_01_01_22_DateTo__222023_0[[#This Row],[T.CreditsInc]]</f>
        <v>0</v>
      </c>
      <c r="F22" s="3">
        <f>TTrialBalanceReport_IgnoreDates_false_DateFrom__222023_01_01_22_DateTo__222023_0[[#This Row],[T.DebitsEx]]</f>
        <v>3140.0000100000002</v>
      </c>
      <c r="G22" s="3">
        <f>TTrialBalanceReport_IgnoreDates_false_DateFrom__222023_01_01_22_DateTo__222023_0[[#This Row],[T.DebitsInc]]</f>
        <v>3140.0000100000002</v>
      </c>
    </row>
    <row r="23" spans="1:7" x14ac:dyDescent="0.25">
      <c r="A23" s="3" t="str">
        <f>TTrialBalanceReport_IgnoreDates_false_DateFrom__222023_01_01_22_DateTo__222023_0[[#This Row],[T.AccountName]]</f>
        <v>Mauzy Acc</v>
      </c>
      <c r="B23" s="3" t="str">
        <f>TTrialBalanceReport_IgnoreDates_false_DateFrom__222023_01_01_22_DateTo__222023_0[[#This Row],[T.Account]]</f>
        <v>Mauzy Acc</v>
      </c>
      <c r="C23" s="3" t="str">
        <f>TTrialBalanceReport_IgnoreDates_false_DateFrom__222023_01_01_22_DateTo__222023_0[[#This Row],[T.AccountNumber]]</f>
        <v>4566</v>
      </c>
      <c r="D23" s="3">
        <f>TTrialBalanceReport_IgnoreDates_false_DateFrom__222023_01_01_22_DateTo__222023_0[[#This Row],[T.CreditsEx]]</f>
        <v>0</v>
      </c>
      <c r="E23" s="3">
        <f>TTrialBalanceReport_IgnoreDates_false_DateFrom__222023_01_01_22_DateTo__222023_0[[#This Row],[T.CreditsInc]]</f>
        <v>0</v>
      </c>
      <c r="F23" s="3">
        <f>TTrialBalanceReport_IgnoreDates_false_DateFrom__222023_01_01_22_DateTo__222023_0[[#This Row],[T.DebitsEx]]</f>
        <v>181.82</v>
      </c>
      <c r="G23" s="3">
        <f>TTrialBalanceReport_IgnoreDates_false_DateFrom__222023_01_01_22_DateTo__222023_0[[#This Row],[T.DebitsInc]]</f>
        <v>200</v>
      </c>
    </row>
    <row r="24" spans="1:7" x14ac:dyDescent="0.25">
      <c r="A24" s="3" t="str">
        <f>TTrialBalanceReport_IgnoreDates_false_DateFrom__222023_01_01_22_DateTo__222023_0[[#This Row],[T.AccountName]]</f>
        <v>OCL</v>
      </c>
      <c r="B24" s="3" t="str">
        <f>TTrialBalanceReport_IgnoreDates_false_DateFrom__222023_01_01_22_DateTo__222023_0[[#This Row],[T.Account]]</f>
        <v>OCL</v>
      </c>
      <c r="C24" s="3" t="str">
        <f>TTrialBalanceReport_IgnoreDates_false_DateFrom__222023_01_01_22_DateTo__222023_0[[#This Row],[T.AccountNumber]]</f>
        <v>123</v>
      </c>
      <c r="D24" s="3">
        <f>TTrialBalanceReport_IgnoreDates_false_DateFrom__222023_01_01_22_DateTo__222023_0[[#This Row],[T.CreditsEx]]</f>
        <v>50</v>
      </c>
      <c r="E24" s="3">
        <f>TTrialBalanceReport_IgnoreDates_false_DateFrom__222023_01_01_22_DateTo__222023_0[[#This Row],[T.CreditsInc]]</f>
        <v>50</v>
      </c>
      <c r="F24" s="3">
        <f>TTrialBalanceReport_IgnoreDates_false_DateFrom__222023_01_01_22_DateTo__222023_0[[#This Row],[T.DebitsEx]]</f>
        <v>0</v>
      </c>
      <c r="G24" s="3">
        <f>TTrialBalanceReport_IgnoreDates_false_DateFrom__222023_01_01_22_DateTo__222023_0[[#This Row],[T.DebitsInc]]</f>
        <v>0</v>
      </c>
    </row>
    <row r="25" spans="1:7" x14ac:dyDescent="0.25">
      <c r="A25" s="3" t="str">
        <f>TTrialBalanceReport_IgnoreDates_false_DateFrom__222023_01_01_22_DateTo__222023_0[[#This Row],[T.AccountName]]</f>
        <v>Office Furniture</v>
      </c>
      <c r="B25" s="3" t="str">
        <f>TTrialBalanceReport_IgnoreDates_false_DateFrom__222023_01_01_22_DateTo__222023_0[[#This Row],[T.Account]]</f>
        <v>Office Furniture</v>
      </c>
      <c r="C25" s="3" t="str">
        <f>TTrialBalanceReport_IgnoreDates_false_DateFrom__222023_01_01_22_DateTo__222023_0[[#This Row],[T.AccountNumber]]</f>
        <v>8859631</v>
      </c>
      <c r="D25" s="3">
        <f>TTrialBalanceReport_IgnoreDates_false_DateFrom__222023_01_01_22_DateTo__222023_0[[#This Row],[T.CreditsEx]]</f>
        <v>0</v>
      </c>
      <c r="E25" s="3">
        <f>TTrialBalanceReport_IgnoreDates_false_DateFrom__222023_01_01_22_DateTo__222023_0[[#This Row],[T.CreditsInc]]</f>
        <v>0</v>
      </c>
      <c r="F25" s="3">
        <f>TTrialBalanceReport_IgnoreDates_false_DateFrom__222023_01_01_22_DateTo__222023_0[[#This Row],[T.DebitsEx]]</f>
        <v>1037.1800499999999</v>
      </c>
      <c r="G25" s="3">
        <f>TTrialBalanceReport_IgnoreDates_false_DateFrom__222023_01_01_22_DateTo__222023_0[[#This Row],[T.DebitsInc]]</f>
        <v>1024.2000499999999</v>
      </c>
    </row>
    <row r="26" spans="1:7" x14ac:dyDescent="0.25">
      <c r="A26" s="3" t="str">
        <f>TTrialBalanceReport_IgnoreDates_false_DateFrom__222023_01_01_22_DateTo__222023_0[[#This Row],[T.AccountName]]</f>
        <v>Office Supplies - Accounts Payable</v>
      </c>
      <c r="B26" s="3" t="str">
        <f>TTrialBalanceReport_IgnoreDates_false_DateFrom__222023_01_01_22_DateTo__222023_0[[#This Row],[T.Account]]</f>
        <v>Accounts Payable</v>
      </c>
      <c r="C26" s="3" t="str">
        <f>TTrialBalanceReport_IgnoreDates_false_DateFrom__222023_01_01_22_DateTo__222023_0[[#This Row],[T.AccountNumber]]</f>
        <v>456788</v>
      </c>
      <c r="D26" s="3">
        <f>TTrialBalanceReport_IgnoreDates_false_DateFrom__222023_01_01_22_DateTo__222023_0[[#This Row],[T.CreditsEx]]</f>
        <v>318302.00991000002</v>
      </c>
      <c r="E26" s="3">
        <f>TTrialBalanceReport_IgnoreDates_false_DateFrom__222023_01_01_22_DateTo__222023_0[[#This Row],[T.CreditsInc]]</f>
        <v>308845.96990999999</v>
      </c>
      <c r="F26" s="3">
        <f>TTrialBalanceReport_IgnoreDates_false_DateFrom__222023_01_01_22_DateTo__222023_0[[#This Row],[T.DebitsEx]]</f>
        <v>0</v>
      </c>
      <c r="G26" s="3">
        <f>TTrialBalanceReport_IgnoreDates_false_DateFrom__222023_01_01_22_DateTo__222023_0[[#This Row],[T.DebitsInc]]</f>
        <v>0</v>
      </c>
    </row>
    <row r="27" spans="1:7" x14ac:dyDescent="0.25">
      <c r="A27" s="3" t="str">
        <f>TTrialBalanceReport_IgnoreDates_false_DateFrom__222023_01_01_22_DateTo__222023_0[[#This Row],[T.AccountName]]</f>
        <v>Office two</v>
      </c>
      <c r="B27" s="3" t="str">
        <f>TTrialBalanceReport_IgnoreDates_false_DateFrom__222023_01_01_22_DateTo__222023_0[[#This Row],[T.Account]]</f>
        <v>Office two</v>
      </c>
      <c r="C27" s="3" t="str">
        <f>TTrialBalanceReport_IgnoreDates_false_DateFrom__222023_01_01_22_DateTo__222023_0[[#This Row],[T.AccountNumber]]</f>
        <v>4-4909</v>
      </c>
      <c r="D27" s="3">
        <f>TTrialBalanceReport_IgnoreDates_false_DateFrom__222023_01_01_22_DateTo__222023_0[[#This Row],[T.CreditsEx]]</f>
        <v>0</v>
      </c>
      <c r="E27" s="3">
        <f>TTrialBalanceReport_IgnoreDates_false_DateFrom__222023_01_01_22_DateTo__222023_0[[#This Row],[T.CreditsInc]]</f>
        <v>0</v>
      </c>
      <c r="F27" s="3">
        <f>TTrialBalanceReport_IgnoreDates_false_DateFrom__222023_01_01_22_DateTo__222023_0[[#This Row],[T.DebitsEx]]</f>
        <v>0</v>
      </c>
      <c r="G27" s="3">
        <f>TTrialBalanceReport_IgnoreDates_false_DateFrom__222023_01_01_22_DateTo__222023_0[[#This Row],[T.DebitsInc]]</f>
        <v>0</v>
      </c>
    </row>
    <row r="28" spans="1:7" x14ac:dyDescent="0.25">
      <c r="A28" s="3" t="str">
        <f>TTrialBalanceReport_IgnoreDates_false_DateFrom__222023_01_01_22_DateTo__222023_0[[#This Row],[T.AccountName]]</f>
        <v>Opening Bal Equity</v>
      </c>
      <c r="B28" s="3" t="str">
        <f>TTrialBalanceReport_IgnoreDates_false_DateFrom__222023_01_01_22_DateTo__222023_0[[#This Row],[T.Account]]</f>
        <v>Opening Bal Equity</v>
      </c>
      <c r="C28" s="3" t="str">
        <f>TTrialBalanceReport_IgnoreDates_false_DateFrom__222023_01_01_22_DateTo__222023_0[[#This Row],[T.AccountNumber]]</f>
        <v>3000</v>
      </c>
      <c r="D28" s="3">
        <f>TTrialBalanceReport_IgnoreDates_false_DateFrom__222023_01_01_22_DateTo__222023_0[[#This Row],[T.CreditsEx]]</f>
        <v>0</v>
      </c>
      <c r="E28" s="3">
        <f>TTrialBalanceReport_IgnoreDates_false_DateFrom__222023_01_01_22_DateTo__222023_0[[#This Row],[T.CreditsInc]]</f>
        <v>0</v>
      </c>
      <c r="F28" s="3">
        <f>TTrialBalanceReport_IgnoreDates_false_DateFrom__222023_01_01_22_DateTo__222023_0[[#This Row],[T.DebitsEx]]</f>
        <v>900</v>
      </c>
      <c r="G28" s="3">
        <f>TTrialBalanceReport_IgnoreDates_false_DateFrom__222023_01_01_22_DateTo__222023_0[[#This Row],[T.DebitsInc]]</f>
        <v>900</v>
      </c>
    </row>
    <row r="29" spans="1:7" x14ac:dyDescent="0.25">
      <c r="A29" s="3" t="str">
        <f>TTrialBalanceReport_IgnoreDates_false_DateFrom__222023_01_01_22_DateTo__222023_0[[#This Row],[T.AccountName]]</f>
        <v>Payroll Liabilites - Allowances</v>
      </c>
      <c r="B29" s="3" t="str">
        <f>TTrialBalanceReport_IgnoreDates_false_DateFrom__222023_01_01_22_DateTo__222023_0[[#This Row],[T.Account]]</f>
        <v>Allowances</v>
      </c>
      <c r="C29" s="3" t="str">
        <f>TTrialBalanceReport_IgnoreDates_false_DateFrom__222023_01_01_22_DateTo__222023_0[[#This Row],[T.AccountNumber]]</f>
        <v/>
      </c>
      <c r="D29" s="3">
        <f>TTrialBalanceReport_IgnoreDates_false_DateFrom__222023_01_01_22_DateTo__222023_0[[#This Row],[T.CreditsEx]]</f>
        <v>0</v>
      </c>
      <c r="E29" s="3">
        <f>TTrialBalanceReport_IgnoreDates_false_DateFrom__222023_01_01_22_DateTo__222023_0[[#This Row],[T.CreditsInc]]</f>
        <v>0</v>
      </c>
      <c r="F29" s="3">
        <f>TTrialBalanceReport_IgnoreDates_false_DateFrom__222023_01_01_22_DateTo__222023_0[[#This Row],[T.DebitsEx]]</f>
        <v>30</v>
      </c>
      <c r="G29" s="3">
        <f>TTrialBalanceReport_IgnoreDates_false_DateFrom__222023_01_01_22_DateTo__222023_0[[#This Row],[T.DebitsInc]]</f>
        <v>30</v>
      </c>
    </row>
    <row r="30" spans="1:7" x14ac:dyDescent="0.25">
      <c r="A30" s="3" t="str">
        <f>TTrialBalanceReport_IgnoreDates_false_DateFrom__222023_01_01_22_DateTo__222023_0[[#This Row],[T.AccountName]]</f>
        <v>Payroll Liabilities - Adjustments</v>
      </c>
      <c r="B30" s="3" t="str">
        <f>TTrialBalanceReport_IgnoreDates_false_DateFrom__222023_01_01_22_DateTo__222023_0[[#This Row],[T.Account]]</f>
        <v>Adjustments</v>
      </c>
      <c r="C30" s="3" t="str">
        <f>TTrialBalanceReport_IgnoreDates_false_DateFrom__222023_01_01_22_DateTo__222023_0[[#This Row],[T.AccountNumber]]</f>
        <v/>
      </c>
      <c r="D30" s="3">
        <f>TTrialBalanceReport_IgnoreDates_false_DateFrom__222023_01_01_22_DateTo__222023_0[[#This Row],[T.CreditsEx]]</f>
        <v>100</v>
      </c>
      <c r="E30" s="3">
        <f>TTrialBalanceReport_IgnoreDates_false_DateFrom__222023_01_01_22_DateTo__222023_0[[#This Row],[T.CreditsInc]]</f>
        <v>100</v>
      </c>
      <c r="F30" s="3">
        <f>TTrialBalanceReport_IgnoreDates_false_DateFrom__222023_01_01_22_DateTo__222023_0[[#This Row],[T.DebitsEx]]</f>
        <v>0</v>
      </c>
      <c r="G30" s="3">
        <f>TTrialBalanceReport_IgnoreDates_false_DateFrom__222023_01_01_22_DateTo__222023_0[[#This Row],[T.DebitsInc]]</f>
        <v>0</v>
      </c>
    </row>
    <row r="31" spans="1:7" x14ac:dyDescent="0.25">
      <c r="A31" s="3" t="str">
        <f>TTrialBalanceReport_IgnoreDates_false_DateFrom__222023_01_01_22_DateTo__222023_0[[#This Row],[T.AccountName]]</f>
        <v>Payroll Liabilities - Cash</v>
      </c>
      <c r="B31" s="3" t="str">
        <f>TTrialBalanceReport_IgnoreDates_false_DateFrom__222023_01_01_22_DateTo__222023_0[[#This Row],[T.Account]]</f>
        <v>Cash</v>
      </c>
      <c r="C31" s="3" t="str">
        <f>TTrialBalanceReport_IgnoreDates_false_DateFrom__222023_01_01_22_DateTo__222023_0[[#This Row],[T.AccountNumber]]</f>
        <v>456788</v>
      </c>
      <c r="D31" s="3">
        <f>TTrialBalanceReport_IgnoreDates_false_DateFrom__222023_01_01_22_DateTo__222023_0[[#This Row],[T.CreditsEx]]</f>
        <v>0</v>
      </c>
      <c r="E31" s="3">
        <f>TTrialBalanceReport_IgnoreDates_false_DateFrom__222023_01_01_22_DateTo__222023_0[[#This Row],[T.CreditsInc]]</f>
        <v>0</v>
      </c>
      <c r="F31" s="3">
        <f>TTrialBalanceReport_IgnoreDates_false_DateFrom__222023_01_01_22_DateTo__222023_0[[#This Row],[T.DebitsEx]]</f>
        <v>395</v>
      </c>
      <c r="G31" s="3">
        <f>TTrialBalanceReport_IgnoreDates_false_DateFrom__222023_01_01_22_DateTo__222023_0[[#This Row],[T.DebitsInc]]</f>
        <v>395</v>
      </c>
    </row>
    <row r="32" spans="1:7" x14ac:dyDescent="0.25">
      <c r="A32" s="3" t="str">
        <f>TTrialBalanceReport_IgnoreDates_false_DateFrom__222023_01_01_22_DateTo__222023_0[[#This Row],[T.AccountName]]</f>
        <v>Retained Earnings</v>
      </c>
      <c r="B32" s="3" t="str">
        <f>TTrialBalanceReport_IgnoreDates_false_DateFrom__222023_01_01_22_DateTo__222023_0[[#This Row],[T.Account]]</f>
        <v>Retained Earnings</v>
      </c>
      <c r="C32" s="3" t="str">
        <f>TTrialBalanceReport_IgnoreDates_false_DateFrom__222023_01_01_22_DateTo__222023_0[[#This Row],[T.AccountNumber]]</f>
        <v/>
      </c>
      <c r="D32" s="3">
        <f>TTrialBalanceReport_IgnoreDates_false_DateFrom__222023_01_01_22_DateTo__222023_0[[#This Row],[T.CreditsEx]]</f>
        <v>338922.09342921898</v>
      </c>
      <c r="E32" s="3">
        <f>TTrialBalanceReport_IgnoreDates_false_DateFrom__222023_01_01_22_DateTo__222023_0[[#This Row],[T.CreditsInc]]</f>
        <v>442903.20997921901</v>
      </c>
      <c r="F32" s="3">
        <f>TTrialBalanceReport_IgnoreDates_false_DateFrom__222023_01_01_22_DateTo__222023_0[[#This Row],[T.DebitsEx]]</f>
        <v>0</v>
      </c>
      <c r="G32" s="3">
        <f>TTrialBalanceReport_IgnoreDates_false_DateFrom__222023_01_01_22_DateTo__222023_0[[#This Row],[T.DebitsInc]]</f>
        <v>0</v>
      </c>
    </row>
    <row r="33" spans="1:7" x14ac:dyDescent="0.25">
      <c r="A33" s="3" t="str">
        <f>TTrialBalanceReport_IgnoreDates_false_DateFrom__222023_01_01_22_DateTo__222023_0[[#This Row],[T.AccountName]]</f>
        <v>Sales</v>
      </c>
      <c r="B33" s="3" t="str">
        <f>TTrialBalanceReport_IgnoreDates_false_DateFrom__222023_01_01_22_DateTo__222023_0[[#This Row],[T.Account]]</f>
        <v>Sales</v>
      </c>
      <c r="C33" s="3" t="str">
        <f>TTrialBalanceReport_IgnoreDates_false_DateFrom__222023_01_01_22_DateTo__222023_0[[#This Row],[T.AccountNumber]]</f>
        <v>4554</v>
      </c>
      <c r="D33" s="3">
        <f>TTrialBalanceReport_IgnoreDates_false_DateFrom__222023_01_01_22_DateTo__222023_0[[#This Row],[T.CreditsEx]]</f>
        <v>8403.9</v>
      </c>
      <c r="E33" s="3">
        <f>TTrialBalanceReport_IgnoreDates_false_DateFrom__222023_01_01_22_DateTo__222023_0[[#This Row],[T.CreditsInc]]</f>
        <v>9285.5499999999993</v>
      </c>
      <c r="F33" s="3">
        <f>TTrialBalanceReport_IgnoreDates_false_DateFrom__222023_01_01_22_DateTo__222023_0[[#This Row],[T.DebitsEx]]</f>
        <v>0</v>
      </c>
      <c r="G33" s="3">
        <f>TTrialBalanceReport_IgnoreDates_false_DateFrom__222023_01_01_22_DateTo__222023_0[[#This Row],[T.DebitsInc]]</f>
        <v>0</v>
      </c>
    </row>
    <row r="34" spans="1:7" x14ac:dyDescent="0.25">
      <c r="A34" s="3" t="str">
        <f>TTrialBalanceReport_IgnoreDates_false_DateFrom__222023_01_01_22_DateTo__222023_0[[#This Row],[T.AccountName]]</f>
        <v>Sun Corp</v>
      </c>
      <c r="B34" s="3" t="str">
        <f>TTrialBalanceReport_IgnoreDates_false_DateFrom__222023_01_01_22_DateTo__222023_0[[#This Row],[T.Account]]</f>
        <v>Sun Corp</v>
      </c>
      <c r="C34" s="3" t="str">
        <f>TTrialBalanceReport_IgnoreDates_false_DateFrom__222023_01_01_22_DateTo__222023_0[[#This Row],[T.AccountNumber]]</f>
        <v>123</v>
      </c>
      <c r="D34" s="3">
        <f>TTrialBalanceReport_IgnoreDates_false_DateFrom__222023_01_01_22_DateTo__222023_0[[#This Row],[T.CreditsEx]]</f>
        <v>5796</v>
      </c>
      <c r="E34" s="3">
        <f>TTrialBalanceReport_IgnoreDates_false_DateFrom__222023_01_01_22_DateTo__222023_0[[#This Row],[T.CreditsInc]]</f>
        <v>5796</v>
      </c>
      <c r="F34" s="3">
        <f>TTrialBalanceReport_IgnoreDates_false_DateFrom__222023_01_01_22_DateTo__222023_0[[#This Row],[T.DebitsEx]]</f>
        <v>0</v>
      </c>
      <c r="G34" s="3">
        <f>TTrialBalanceReport_IgnoreDates_false_DateFrom__222023_01_01_22_DateTo__222023_0[[#This Row],[T.DebitsInc]]</f>
        <v>0</v>
      </c>
    </row>
    <row r="35" spans="1:7" x14ac:dyDescent="0.25">
      <c r="A35" s="3" t="str">
        <f>TTrialBalanceReport_IgnoreDates_false_DateFrom__222023_01_01_22_DateTo__222023_0[[#This Row],[T.AccountName]]</f>
        <v>Tax Payable - Tax Collected</v>
      </c>
      <c r="B35" s="3" t="str">
        <f>TTrialBalanceReport_IgnoreDates_false_DateFrom__222023_01_01_22_DateTo__222023_0[[#This Row],[T.Account]]</f>
        <v>Tax Collected</v>
      </c>
      <c r="C35" s="3" t="str">
        <f>TTrialBalanceReport_IgnoreDates_false_DateFrom__222023_01_01_22_DateTo__222023_0[[#This Row],[T.AccountNumber]]</f>
        <v/>
      </c>
      <c r="D35" s="3">
        <f>TTrialBalanceReport_IgnoreDates_false_DateFrom__222023_01_01_22_DateTo__222023_0[[#This Row],[T.CreditsEx]]</f>
        <v>110884.1491</v>
      </c>
      <c r="E35" s="3">
        <f>TTrialBalanceReport_IgnoreDates_false_DateFrom__222023_01_01_22_DateTo__222023_0[[#This Row],[T.CreditsInc]]</f>
        <v>0</v>
      </c>
      <c r="F35" s="3">
        <f>TTrialBalanceReport_IgnoreDates_false_DateFrom__222023_01_01_22_DateTo__222023_0[[#This Row],[T.DebitsEx]]</f>
        <v>0</v>
      </c>
      <c r="G35" s="3">
        <f>TTrialBalanceReport_IgnoreDates_false_DateFrom__222023_01_01_22_DateTo__222023_0[[#This Row],[T.DebitsInc]]</f>
        <v>0</v>
      </c>
    </row>
    <row r="36" spans="1:7" x14ac:dyDescent="0.25">
      <c r="A36" s="3" t="str">
        <f>TTrialBalanceReport_IgnoreDates_false_DateFrom__222023_01_01_22_DateTo__222023_0[[#This Row],[T.AccountName]]</f>
        <v>Test Act 13</v>
      </c>
      <c r="B36" s="3" t="str">
        <f>TTrialBalanceReport_IgnoreDates_false_DateFrom__222023_01_01_22_DateTo__222023_0[[#This Row],[T.Account]]</f>
        <v>Test Act 13</v>
      </c>
      <c r="C36" s="3" t="str">
        <f>TTrialBalanceReport_IgnoreDates_false_DateFrom__222023_01_01_22_DateTo__222023_0[[#This Row],[T.AccountNumber]]</f>
        <v>5678</v>
      </c>
      <c r="D36" s="3">
        <f>TTrialBalanceReport_IgnoreDates_false_DateFrom__222023_01_01_22_DateTo__222023_0[[#This Row],[T.CreditsEx]]</f>
        <v>1864.15</v>
      </c>
      <c r="E36" s="3">
        <f>TTrialBalanceReport_IgnoreDates_false_DateFrom__222023_01_01_22_DateTo__222023_0[[#This Row],[T.CreditsInc]]</f>
        <v>1864.15</v>
      </c>
      <c r="F36" s="3">
        <f>TTrialBalanceReport_IgnoreDates_false_DateFrom__222023_01_01_22_DateTo__222023_0[[#This Row],[T.DebitsEx]]</f>
        <v>0</v>
      </c>
      <c r="G36" s="3">
        <f>TTrialBalanceReport_IgnoreDates_false_DateFrom__222023_01_01_22_DateTo__222023_0[[#This Row],[T.DebitsInc]]</f>
        <v>0</v>
      </c>
    </row>
    <row r="37" spans="1:7" x14ac:dyDescent="0.25">
      <c r="A37" s="3" t="str">
        <f>TTrialBalanceReport_IgnoreDates_false_DateFrom__222023_01_01_22_DateTo__222023_0[[#This Row],[T.AccountName]]</f>
        <v>Test Act 4</v>
      </c>
      <c r="B37" s="3" t="str">
        <f>TTrialBalanceReport_IgnoreDates_false_DateFrom__222023_01_01_22_DateTo__222023_0[[#This Row],[T.Account]]</f>
        <v>Test Act 4</v>
      </c>
      <c r="C37" s="3" t="str">
        <f>TTrialBalanceReport_IgnoreDates_false_DateFrom__222023_01_01_22_DateTo__222023_0[[#This Row],[T.AccountNumber]]</f>
        <v>34567</v>
      </c>
      <c r="D37" s="3">
        <f>TTrialBalanceReport_IgnoreDates_false_DateFrom__222023_01_01_22_DateTo__222023_0[[#This Row],[T.CreditsEx]]</f>
        <v>130</v>
      </c>
      <c r="E37" s="3">
        <f>TTrialBalanceReport_IgnoreDates_false_DateFrom__222023_01_01_22_DateTo__222023_0[[#This Row],[T.CreditsInc]]</f>
        <v>130</v>
      </c>
      <c r="F37" s="3">
        <f>TTrialBalanceReport_IgnoreDates_false_DateFrom__222023_01_01_22_DateTo__222023_0[[#This Row],[T.DebitsEx]]</f>
        <v>0</v>
      </c>
      <c r="G37" s="3">
        <f>TTrialBalanceReport_IgnoreDates_false_DateFrom__222023_01_01_22_DateTo__222023_0[[#This Row],[T.DebitsInc]]</f>
        <v>0</v>
      </c>
    </row>
    <row r="38" spans="1:7" x14ac:dyDescent="0.25">
      <c r="A38" s="3" t="str">
        <f>TTrialBalanceReport_IgnoreDates_false_DateFrom__222023_01_01_22_DateTo__222023_0[[#This Row],[T.AccountName]]</f>
        <v>Test Act 6</v>
      </c>
      <c r="B38" s="3" t="str">
        <f>TTrialBalanceReport_IgnoreDates_false_DateFrom__222023_01_01_22_DateTo__222023_0[[#This Row],[T.Account]]</f>
        <v>Test Act 6</v>
      </c>
      <c r="C38" s="3" t="str">
        <f>TTrialBalanceReport_IgnoreDates_false_DateFrom__222023_01_01_22_DateTo__222023_0[[#This Row],[T.AccountNumber]]</f>
        <v>2346</v>
      </c>
      <c r="D38" s="3">
        <f>TTrialBalanceReport_IgnoreDates_false_DateFrom__222023_01_01_22_DateTo__222023_0[[#This Row],[T.CreditsEx]]</f>
        <v>735</v>
      </c>
      <c r="E38" s="3">
        <f>TTrialBalanceReport_IgnoreDates_false_DateFrom__222023_01_01_22_DateTo__222023_0[[#This Row],[T.CreditsInc]]</f>
        <v>735</v>
      </c>
      <c r="F38" s="3">
        <f>TTrialBalanceReport_IgnoreDates_false_DateFrom__222023_01_01_22_DateTo__222023_0[[#This Row],[T.DebitsEx]]</f>
        <v>0</v>
      </c>
      <c r="G38" s="3">
        <f>TTrialBalanceReport_IgnoreDates_false_DateFrom__222023_01_01_22_DateTo__222023_0[[#This Row],[T.DebitsInc]]</f>
        <v>0</v>
      </c>
    </row>
    <row r="39" spans="1:7" x14ac:dyDescent="0.25">
      <c r="A39" s="3" t="str">
        <f>TTrialBalanceReport_IgnoreDates_false_DateFrom__222023_01_01_22_DateTo__222023_0[[#This Row],[T.AccountName]]</f>
        <v>Travel - Bank</v>
      </c>
      <c r="B39" s="3" t="str">
        <f>TTrialBalanceReport_IgnoreDates_false_DateFrom__222023_01_01_22_DateTo__222023_0[[#This Row],[T.Account]]</f>
        <v>Bank</v>
      </c>
      <c r="C39" s="3" t="str">
        <f>TTrialBalanceReport_IgnoreDates_false_DateFrom__222023_01_01_22_DateTo__222023_0[[#This Row],[T.AccountNumber]]</f>
        <v>2345</v>
      </c>
      <c r="D39" s="3">
        <f>TTrialBalanceReport_IgnoreDates_false_DateFrom__222023_01_01_22_DateTo__222023_0[[#This Row],[T.CreditsEx]]</f>
        <v>0</v>
      </c>
      <c r="E39" s="3">
        <f>TTrialBalanceReport_IgnoreDates_false_DateFrom__222023_01_01_22_DateTo__222023_0[[#This Row],[T.CreditsInc]]</f>
        <v>0</v>
      </c>
      <c r="F39" s="3">
        <f>TTrialBalanceReport_IgnoreDates_false_DateFrom__222023_01_01_22_DateTo__222023_0[[#This Row],[T.DebitsEx]]</f>
        <v>143940.80007999999</v>
      </c>
      <c r="G39" s="3">
        <f>TTrialBalanceReport_IgnoreDates_false_DateFrom__222023_01_01_22_DateTo__222023_0[[#This Row],[T.DebitsInc]]</f>
        <v>143950.80007999999</v>
      </c>
    </row>
    <row r="40" spans="1:7" x14ac:dyDescent="0.25">
      <c r="A40" s="3" t="str">
        <f>TTrialBalanceReport_IgnoreDates_false_DateFrom__222023_01_01_22_DateTo__222023_0[[#This Row],[T.AccountName]]</f>
        <v>UIF Liab</v>
      </c>
      <c r="B40" s="3" t="str">
        <f>TTrialBalanceReport_IgnoreDates_false_DateFrom__222023_01_01_22_DateTo__222023_0[[#This Row],[T.Account]]</f>
        <v>UIF Liab</v>
      </c>
      <c r="C40" s="3" t="str">
        <f>TTrialBalanceReport_IgnoreDates_false_DateFrom__222023_01_01_22_DateTo__222023_0[[#This Row],[T.AccountNumber]]</f>
        <v>78979798787</v>
      </c>
      <c r="D40" s="3">
        <f>TTrialBalanceReport_IgnoreDates_false_DateFrom__222023_01_01_22_DateTo__222023_0[[#This Row],[T.CreditsEx]]</f>
        <v>0</v>
      </c>
      <c r="E40" s="3">
        <f>TTrialBalanceReport_IgnoreDates_false_DateFrom__222023_01_01_22_DateTo__222023_0[[#This Row],[T.CreditsInc]]</f>
        <v>0</v>
      </c>
      <c r="F40" s="3">
        <f>TTrialBalanceReport_IgnoreDates_false_DateFrom__222023_01_01_22_DateTo__222023_0[[#This Row],[T.DebitsEx]]</f>
        <v>20</v>
      </c>
      <c r="G40" s="3">
        <f>TTrialBalanceReport_IgnoreDates_false_DateFrom__222023_01_01_22_DateTo__222023_0[[#This Row],[T.DebitsInc]]</f>
        <v>20</v>
      </c>
    </row>
    <row r="41" spans="1:7" x14ac:dyDescent="0.25">
      <c r="A41" s="3" t="str">
        <f>TTrialBalanceReport_IgnoreDates_false_DateFrom__222023_01_01_22_DateTo__222023_0[[#This Row],[T.AccountName]]</f>
        <v>UnInvoiced PO</v>
      </c>
      <c r="B41" s="3" t="str">
        <f>TTrialBalanceReport_IgnoreDates_false_DateFrom__222023_01_01_22_DateTo__222023_0[[#This Row],[T.Account]]</f>
        <v>UnInvoiced PO</v>
      </c>
      <c r="C41" s="3" t="str">
        <f>TTrialBalanceReport_IgnoreDates_false_DateFrom__222023_01_01_22_DateTo__222023_0[[#This Row],[T.AccountNumber]]</f>
        <v/>
      </c>
      <c r="D41" s="3">
        <f>TTrialBalanceReport_IgnoreDates_false_DateFrom__222023_01_01_22_DateTo__222023_0[[#This Row],[T.CreditsEx]]</f>
        <v>11218.73</v>
      </c>
      <c r="E41" s="3">
        <f>TTrialBalanceReport_IgnoreDates_false_DateFrom__222023_01_01_22_DateTo__222023_0[[#This Row],[T.CreditsInc]]</f>
        <v>11218.73</v>
      </c>
      <c r="F41" s="3">
        <f>TTrialBalanceReport_IgnoreDates_false_DateFrom__222023_01_01_22_DateTo__222023_0[[#This Row],[T.DebitsEx]]</f>
        <v>0</v>
      </c>
      <c r="G41" s="3">
        <f>TTrialBalanceReport_IgnoreDates_false_DateFrom__222023_01_01_22_DateTo__222023_0[[#This Row],[T.DebitsInc]]</f>
        <v>0</v>
      </c>
    </row>
    <row r="42" spans="1:7" x14ac:dyDescent="0.25">
      <c r="A42" s="3" t="str">
        <f>TTrialBalanceReport_IgnoreDates_false_DateFrom__222023_01_01_22_DateTo__222023_0[[#This Row],[T.AccountName]]</f>
        <v>UnInvoiced SO</v>
      </c>
      <c r="B42" s="3" t="str">
        <f>TTrialBalanceReport_IgnoreDates_false_DateFrom__222023_01_01_22_DateTo__222023_0[[#This Row],[T.Account]]</f>
        <v>UnInvoiced SO</v>
      </c>
      <c r="C42" s="3" t="str">
        <f>TTrialBalanceReport_IgnoreDates_false_DateFrom__222023_01_01_22_DateTo__222023_0[[#This Row],[T.AccountNumber]]</f>
        <v/>
      </c>
      <c r="D42" s="3">
        <f>TTrialBalanceReport_IgnoreDates_false_DateFrom__222023_01_01_22_DateTo__222023_0[[#This Row],[T.CreditsEx]]</f>
        <v>980.89</v>
      </c>
      <c r="E42" s="3">
        <f>TTrialBalanceReport_IgnoreDates_false_DateFrom__222023_01_01_22_DateTo__222023_0[[#This Row],[T.CreditsInc]]</f>
        <v>980.89</v>
      </c>
      <c r="F42" s="3">
        <f>TTrialBalanceReport_IgnoreDates_false_DateFrom__222023_01_01_22_DateTo__222023_0[[#This Row],[T.DebitsEx]]</f>
        <v>0</v>
      </c>
      <c r="G42" s="3">
        <f>TTrialBalanceReport_IgnoreDates_false_DateFrom__222023_01_01_22_DateTo__222023_0[[#This Row],[T.DebitsInc]]</f>
        <v>0</v>
      </c>
    </row>
    <row r="43" spans="1:7" x14ac:dyDescent="0.25">
      <c r="A43" s="3" t="str">
        <f>TTrialBalanceReport_IgnoreDates_false_DateFrom__222023_01_01_22_DateTo__222023_0[[#This Row],[T.AccountName]]</f>
        <v>Vehicle</v>
      </c>
      <c r="B43" s="3" t="str">
        <f>TTrialBalanceReport_IgnoreDates_false_DateFrom__222023_01_01_22_DateTo__222023_0[[#This Row],[T.Account]]</f>
        <v>Vehicle</v>
      </c>
      <c r="C43" s="3" t="str">
        <f>TTrialBalanceReport_IgnoreDates_false_DateFrom__222023_01_01_22_DateTo__222023_0[[#This Row],[T.AccountNumber]]</f>
        <v>55577454</v>
      </c>
      <c r="D43" s="3">
        <f>TTrialBalanceReport_IgnoreDates_false_DateFrom__222023_01_01_22_DateTo__222023_0[[#This Row],[T.CreditsEx]]</f>
        <v>0</v>
      </c>
      <c r="E43" s="3">
        <f>TTrialBalanceReport_IgnoreDates_false_DateFrom__222023_01_01_22_DateTo__222023_0[[#This Row],[T.CreditsInc]]</f>
        <v>0</v>
      </c>
      <c r="F43" s="3">
        <f>TTrialBalanceReport_IgnoreDates_false_DateFrom__222023_01_01_22_DateTo__222023_0[[#This Row],[T.DebitsEx]]</f>
        <v>500</v>
      </c>
      <c r="G43" s="3">
        <f>TTrialBalanceReport_IgnoreDates_false_DateFrom__222023_01_01_22_DateTo__222023_0[[#This Row],[T.DebitsInc]]</f>
        <v>500</v>
      </c>
    </row>
    <row r="44" spans="1:7" x14ac:dyDescent="0.25">
      <c r="A44" s="3" t="str">
        <f>TTrialBalanceReport_IgnoreDates_false_DateFrom__222023_01_01_22_DateTo__222023_0[[#This Row],[T.AccountName]]</f>
        <v>Vehicle - Tax Paid</v>
      </c>
      <c r="B44" s="3" t="str">
        <f>TTrialBalanceReport_IgnoreDates_false_DateFrom__222023_01_01_22_DateTo__222023_0[[#This Row],[T.Account]]</f>
        <v>Tax Paid</v>
      </c>
      <c r="C44" s="3" t="str">
        <f>TTrialBalanceReport_IgnoreDates_false_DateFrom__222023_01_01_22_DateTo__222023_0[[#This Row],[T.AccountNumber]]</f>
        <v/>
      </c>
      <c r="D44" s="3">
        <f>TTrialBalanceReport_IgnoreDates_false_DateFrom__222023_01_01_22_DateTo__222023_0[[#This Row],[T.CreditsEx]]</f>
        <v>0</v>
      </c>
      <c r="E44" s="3">
        <f>TTrialBalanceReport_IgnoreDates_false_DateFrom__222023_01_01_22_DateTo__222023_0[[#This Row],[T.CreditsInc]]</f>
        <v>0</v>
      </c>
      <c r="F44" s="3">
        <f>TTrialBalanceReport_IgnoreDates_false_DateFrom__222023_01_01_22_DateTo__222023_0[[#This Row],[T.DebitsEx]]</f>
        <v>56126.544549999999</v>
      </c>
      <c r="G44" s="3">
        <f>TTrialBalanceReport_IgnoreDates_false_DateFrom__222023_01_01_22_DateTo__222023_0[[#This Row],[T.DebitsInc]]</f>
        <v>0</v>
      </c>
    </row>
    <row r="45" spans="1:7" x14ac:dyDescent="0.25">
      <c r="A45" s="3" t="str">
        <f>TTrialBalanceReport_IgnoreDates_false_DateFrom__222023_01_01_22_DateTo__222023_0[[#This Row],[T.AccountName]]</f>
        <v>Voucher Asset</v>
      </c>
      <c r="B45" s="3" t="str">
        <f>TTrialBalanceReport_IgnoreDates_false_DateFrom__222023_01_01_22_DateTo__222023_0[[#This Row],[T.Account]]</f>
        <v>Voucher Asset</v>
      </c>
      <c r="C45" s="3" t="str">
        <f>TTrialBalanceReport_IgnoreDates_false_DateFrom__222023_01_01_22_DateTo__222023_0[[#This Row],[T.AccountNumber]]</f>
        <v/>
      </c>
      <c r="D45" s="3">
        <f>TTrialBalanceReport_IgnoreDates_false_DateFrom__222023_01_01_22_DateTo__222023_0[[#This Row],[T.CreditsEx]]</f>
        <v>0</v>
      </c>
      <c r="E45" s="3">
        <f>TTrialBalanceReport_IgnoreDates_false_DateFrom__222023_01_01_22_DateTo__222023_0[[#This Row],[T.CreditsInc]]</f>
        <v>0</v>
      </c>
      <c r="F45" s="3">
        <f>TTrialBalanceReport_IgnoreDates_false_DateFrom__222023_01_01_22_DateTo__222023_0[[#This Row],[T.DebitsEx]]</f>
        <v>8900</v>
      </c>
      <c r="G45" s="3">
        <f>TTrialBalanceReport_IgnoreDates_false_DateFrom__222023_01_01_22_DateTo__222023_0[[#This Row],[T.DebitsInc]]</f>
        <v>8900</v>
      </c>
    </row>
    <row r="46" spans="1:7" x14ac:dyDescent="0.25">
      <c r="A46" s="3" t="str">
        <f>TTrialBalanceReport_IgnoreDates_false_DateFrom__222023_01_01_22_DateTo__222023_0[[#This Row],[T.AccountName]]</f>
        <v>WIP</v>
      </c>
      <c r="B46" s="3" t="str">
        <f>TTrialBalanceReport_IgnoreDates_false_DateFrom__222023_01_01_22_DateTo__222023_0[[#This Row],[T.Account]]</f>
        <v>WIP</v>
      </c>
      <c r="C46" s="3" t="str">
        <f>TTrialBalanceReport_IgnoreDates_false_DateFrom__222023_01_01_22_DateTo__222023_0[[#This Row],[T.AccountNumber]]</f>
        <v/>
      </c>
      <c r="D46" s="3">
        <f>TTrialBalanceReport_IgnoreDates_false_DateFrom__222023_01_01_22_DateTo__222023_0[[#This Row],[T.CreditsEx]]</f>
        <v>0</v>
      </c>
      <c r="E46" s="3">
        <f>TTrialBalanceReport_IgnoreDates_false_DateFrom__222023_01_01_22_DateTo__222023_0[[#This Row],[T.CreditsInc]]</f>
        <v>0</v>
      </c>
      <c r="F46" s="3">
        <f>TTrialBalanceReport_IgnoreDates_false_DateFrom__222023_01_01_22_DateTo__222023_0[[#This Row],[T.DebitsEx]]</f>
        <v>90924.29</v>
      </c>
      <c r="G46" s="3">
        <f>TTrialBalanceReport_IgnoreDates_false_DateFrom__222023_01_01_22_DateTo__222023_0[[#This Row],[T.DebitsInc]]</f>
        <v>90924.29</v>
      </c>
    </row>
    <row r="47" spans="1:7" x14ac:dyDescent="0.25">
      <c r="A47" s="3"/>
    </row>
    <row r="48" spans="1:7" x14ac:dyDescent="0.25">
      <c r="A4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workbookViewId="0">
      <selection activeCell="B15" sqref="B15"/>
    </sheetView>
  </sheetViews>
  <sheetFormatPr defaultRowHeight="16.5" x14ac:dyDescent="0.3"/>
  <cols>
    <col min="1" max="1" width="7.85546875" style="2" bestFit="1" customWidth="1"/>
    <col min="2" max="2" width="42.42578125" style="2" bestFit="1" customWidth="1"/>
    <col min="3" max="3" width="27.85546875" style="2" bestFit="1" customWidth="1"/>
    <col min="4" max="4" width="23.7109375" style="2" bestFit="1" customWidth="1"/>
    <col min="5" max="5" width="15.7109375" style="2" bestFit="1" customWidth="1"/>
    <col min="6" max="6" width="15.5703125" style="2" bestFit="1" customWidth="1"/>
    <col min="7" max="7" width="16.42578125" style="2" bestFit="1" customWidth="1"/>
    <col min="8" max="8" width="15.85546875" style="2" bestFit="1" customWidth="1"/>
    <col min="9" max="9" width="13.7109375" style="2" bestFit="1" customWidth="1"/>
    <col min="10" max="10" width="12.28515625" style="2" bestFit="1" customWidth="1"/>
    <col min="11" max="11" width="16.140625" style="2" bestFit="1" customWidth="1"/>
    <col min="12" max="12" width="27.85546875" style="2" bestFit="1" customWidth="1"/>
    <col min="13" max="16384" width="9.140625" style="2"/>
  </cols>
  <sheetData>
    <row r="1" spans="1:12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x14ac:dyDescent="0.3">
      <c r="A2" s="1">
        <v>28</v>
      </c>
      <c r="B2" s="1" t="s">
        <v>12</v>
      </c>
      <c r="C2" s="1" t="s">
        <v>12</v>
      </c>
      <c r="D2" s="1" t="s">
        <v>13</v>
      </c>
      <c r="E2" s="1">
        <v>0</v>
      </c>
      <c r="F2" s="1">
        <v>92.430009999999996</v>
      </c>
      <c r="G2" s="1">
        <v>0</v>
      </c>
      <c r="H2" s="1">
        <v>92.430009999999996</v>
      </c>
      <c r="I2" s="1">
        <v>1338</v>
      </c>
      <c r="J2" s="1">
        <v>0</v>
      </c>
      <c r="K2" s="1">
        <v>9</v>
      </c>
      <c r="L2" s="1" t="s">
        <v>12</v>
      </c>
    </row>
    <row r="3" spans="1:12" ht="17.25" x14ac:dyDescent="0.3">
      <c r="A3" s="1">
        <v>27</v>
      </c>
      <c r="B3" s="1" t="s">
        <v>14</v>
      </c>
      <c r="C3" s="1" t="s">
        <v>14</v>
      </c>
      <c r="D3" s="1" t="s">
        <v>13</v>
      </c>
      <c r="E3" s="1">
        <v>0.1</v>
      </c>
      <c r="F3" s="1">
        <v>0</v>
      </c>
      <c r="G3" s="1">
        <v>0.1</v>
      </c>
      <c r="H3" s="1">
        <v>0</v>
      </c>
      <c r="I3" s="1">
        <v>1354</v>
      </c>
      <c r="J3" s="1">
        <v>0</v>
      </c>
      <c r="K3" s="1">
        <v>9</v>
      </c>
      <c r="L3" s="1" t="s">
        <v>14</v>
      </c>
    </row>
    <row r="4" spans="1:12" ht="17.25" x14ac:dyDescent="0.3">
      <c r="A4" s="1">
        <v>20</v>
      </c>
      <c r="B4" s="1" t="s">
        <v>15</v>
      </c>
      <c r="C4" s="1" t="s">
        <v>15</v>
      </c>
      <c r="D4" s="1" t="s">
        <v>32</v>
      </c>
      <c r="E4" s="1">
        <v>0</v>
      </c>
      <c r="F4" s="1">
        <v>0</v>
      </c>
      <c r="G4" s="1">
        <v>0</v>
      </c>
      <c r="H4" s="1">
        <v>0</v>
      </c>
      <c r="I4" s="1">
        <v>1477</v>
      </c>
      <c r="J4" s="1">
        <v>0</v>
      </c>
      <c r="K4" s="1">
        <v>7</v>
      </c>
      <c r="L4" s="1" t="s">
        <v>15</v>
      </c>
    </row>
    <row r="5" spans="1:12" ht="17.25" x14ac:dyDescent="0.3">
      <c r="A5" s="1">
        <v>3</v>
      </c>
      <c r="B5" s="1" t="s">
        <v>16</v>
      </c>
      <c r="C5" s="1" t="s">
        <v>16</v>
      </c>
      <c r="D5" s="1" t="s">
        <v>17</v>
      </c>
      <c r="E5" s="1">
        <v>0</v>
      </c>
      <c r="F5" s="1">
        <v>430692.87001000001</v>
      </c>
      <c r="G5" s="1">
        <v>0</v>
      </c>
      <c r="H5" s="1">
        <v>430000.02000999998</v>
      </c>
      <c r="I5" s="1">
        <v>875</v>
      </c>
      <c r="J5" s="1">
        <v>0</v>
      </c>
      <c r="K5" s="1">
        <v>2</v>
      </c>
      <c r="L5" s="1" t="s">
        <v>16</v>
      </c>
    </row>
    <row r="6" spans="1:12" ht="17.25" x14ac:dyDescent="0.3">
      <c r="A6" s="1">
        <v>19</v>
      </c>
      <c r="B6" s="1" t="s">
        <v>18</v>
      </c>
      <c r="C6" s="1" t="s">
        <v>18</v>
      </c>
      <c r="D6" s="1" t="s">
        <v>32</v>
      </c>
      <c r="E6" s="1">
        <v>0</v>
      </c>
      <c r="F6" s="1">
        <v>10.00001</v>
      </c>
      <c r="G6" s="1">
        <v>0</v>
      </c>
      <c r="H6" s="1">
        <v>11.00001</v>
      </c>
      <c r="I6" s="1">
        <v>1337</v>
      </c>
      <c r="J6" s="1">
        <v>0</v>
      </c>
      <c r="K6" s="1">
        <v>7</v>
      </c>
      <c r="L6" s="1" t="s">
        <v>18</v>
      </c>
    </row>
    <row r="7" spans="1:12" ht="17.25" x14ac:dyDescent="0.3">
      <c r="A7" s="1">
        <v>18</v>
      </c>
      <c r="B7" s="1" t="s">
        <v>19</v>
      </c>
      <c r="C7" s="1" t="s">
        <v>19</v>
      </c>
      <c r="D7" s="1" t="s">
        <v>32</v>
      </c>
      <c r="E7" s="1">
        <v>0</v>
      </c>
      <c r="F7" s="1">
        <v>0</v>
      </c>
      <c r="G7" s="1">
        <v>0</v>
      </c>
      <c r="H7" s="1">
        <v>0</v>
      </c>
      <c r="I7" s="1">
        <v>1344</v>
      </c>
      <c r="J7" s="1">
        <v>0</v>
      </c>
      <c r="K7" s="1">
        <v>7</v>
      </c>
      <c r="L7" s="1" t="s">
        <v>19</v>
      </c>
    </row>
    <row r="8" spans="1:12" ht="17.25" x14ac:dyDescent="0.3">
      <c r="A8" s="1">
        <v>16</v>
      </c>
      <c r="B8" s="1" t="s">
        <v>20</v>
      </c>
      <c r="C8" s="1" t="s">
        <v>20</v>
      </c>
      <c r="D8" s="1" t="s">
        <v>32</v>
      </c>
      <c r="E8" s="1">
        <v>81758</v>
      </c>
      <c r="F8" s="1">
        <v>0</v>
      </c>
      <c r="G8" s="1">
        <v>81758</v>
      </c>
      <c r="H8" s="1">
        <v>0</v>
      </c>
      <c r="I8" s="1">
        <v>654</v>
      </c>
      <c r="J8" s="1">
        <v>0</v>
      </c>
      <c r="K8" s="1">
        <v>6</v>
      </c>
      <c r="L8" s="1" t="s">
        <v>20</v>
      </c>
    </row>
    <row r="9" spans="1:12" ht="17.25" x14ac:dyDescent="0.3">
      <c r="A9" s="1">
        <v>7</v>
      </c>
      <c r="B9" s="1" t="s">
        <v>21</v>
      </c>
      <c r="C9" s="1" t="s">
        <v>21</v>
      </c>
      <c r="D9" s="1" t="s">
        <v>22</v>
      </c>
      <c r="E9" s="1">
        <v>2000</v>
      </c>
      <c r="F9" s="1">
        <v>0</v>
      </c>
      <c r="G9" s="1">
        <v>2000</v>
      </c>
      <c r="H9" s="1">
        <v>0</v>
      </c>
      <c r="I9" s="1">
        <v>866</v>
      </c>
      <c r="J9" s="1">
        <v>0</v>
      </c>
      <c r="K9" s="1">
        <v>3</v>
      </c>
      <c r="L9" s="1" t="s">
        <v>21</v>
      </c>
    </row>
    <row r="10" spans="1:12" ht="17.25" x14ac:dyDescent="0.3">
      <c r="A10" s="1">
        <v>6</v>
      </c>
      <c r="B10" s="1" t="s">
        <v>23</v>
      </c>
      <c r="C10" s="1" t="s">
        <v>23</v>
      </c>
      <c r="D10" s="1" t="s">
        <v>24</v>
      </c>
      <c r="E10" s="1">
        <v>5209.2099500000004</v>
      </c>
      <c r="F10" s="1">
        <v>0</v>
      </c>
      <c r="G10" s="1">
        <v>5095.8789500000003</v>
      </c>
      <c r="H10" s="1">
        <v>0</v>
      </c>
      <c r="I10" s="1">
        <v>832</v>
      </c>
      <c r="J10" s="1">
        <v>0</v>
      </c>
      <c r="K10" s="1">
        <v>3</v>
      </c>
      <c r="L10" s="1" t="s">
        <v>23</v>
      </c>
    </row>
    <row r="11" spans="1:12" ht="17.25" x14ac:dyDescent="0.3">
      <c r="A11" s="1">
        <v>26</v>
      </c>
      <c r="B11" s="1" t="s">
        <v>25</v>
      </c>
      <c r="C11" s="1" t="s">
        <v>25</v>
      </c>
      <c r="D11" s="1" t="s">
        <v>32</v>
      </c>
      <c r="E11" s="1">
        <v>64900</v>
      </c>
      <c r="F11" s="1">
        <v>0</v>
      </c>
      <c r="G11" s="1">
        <v>64900</v>
      </c>
      <c r="H11" s="1">
        <v>0</v>
      </c>
      <c r="I11" s="1">
        <v>1488</v>
      </c>
      <c r="J11" s="1">
        <v>0</v>
      </c>
      <c r="K11" s="1">
        <v>8</v>
      </c>
      <c r="L11" s="1" t="s">
        <v>25</v>
      </c>
    </row>
    <row r="12" spans="1:12" ht="17.25" x14ac:dyDescent="0.3">
      <c r="A12" s="1">
        <v>35</v>
      </c>
      <c r="B12" s="1" t="s">
        <v>26</v>
      </c>
      <c r="C12" s="1" t="s">
        <v>26</v>
      </c>
      <c r="D12" s="1" t="s">
        <v>32</v>
      </c>
      <c r="E12" s="1">
        <v>0</v>
      </c>
      <c r="F12" s="1">
        <v>5074.7681692188999</v>
      </c>
      <c r="G12" s="1">
        <v>0</v>
      </c>
      <c r="H12" s="1">
        <v>5196.5981692188998</v>
      </c>
      <c r="I12" s="1">
        <v>717</v>
      </c>
      <c r="J12" s="1">
        <v>0</v>
      </c>
      <c r="K12" s="1">
        <v>12</v>
      </c>
      <c r="L12" s="1" t="s">
        <v>26</v>
      </c>
    </row>
    <row r="13" spans="1:12" ht="17.25" x14ac:dyDescent="0.3">
      <c r="A13" s="1">
        <v>12</v>
      </c>
      <c r="B13" s="1" t="s">
        <v>27</v>
      </c>
      <c r="C13" s="1" t="s">
        <v>27</v>
      </c>
      <c r="D13" s="1" t="s">
        <v>28</v>
      </c>
      <c r="E13" s="1">
        <v>0</v>
      </c>
      <c r="F13" s="1">
        <v>2305.12</v>
      </c>
      <c r="G13" s="1">
        <v>0</v>
      </c>
      <c r="H13" s="1">
        <v>2315.61</v>
      </c>
      <c r="I13" s="1">
        <v>1425</v>
      </c>
      <c r="J13" s="1">
        <v>0</v>
      </c>
      <c r="K13" s="1">
        <v>5</v>
      </c>
      <c r="L13" s="1" t="s">
        <v>27</v>
      </c>
    </row>
    <row r="14" spans="1:12" ht="17.25" x14ac:dyDescent="0.3">
      <c r="A14" s="1">
        <v>15</v>
      </c>
      <c r="B14" s="1" t="s">
        <v>29</v>
      </c>
      <c r="C14" s="1" t="s">
        <v>29</v>
      </c>
      <c r="D14" s="1" t="s">
        <v>30</v>
      </c>
      <c r="E14" s="1">
        <v>0</v>
      </c>
      <c r="F14" s="1">
        <v>188309.05</v>
      </c>
      <c r="G14" s="1">
        <v>0</v>
      </c>
      <c r="H14" s="1">
        <v>188361.55</v>
      </c>
      <c r="I14" s="1">
        <v>772</v>
      </c>
      <c r="J14" s="1">
        <v>0</v>
      </c>
      <c r="K14" s="1">
        <v>6</v>
      </c>
      <c r="L14" s="1" t="s">
        <v>29</v>
      </c>
    </row>
    <row r="15" spans="1:12" ht="17.25" x14ac:dyDescent="0.3">
      <c r="A15" s="1">
        <v>17</v>
      </c>
      <c r="B15" s="1" t="s">
        <v>31</v>
      </c>
      <c r="C15" s="1" t="s">
        <v>31</v>
      </c>
      <c r="D15" s="1" t="s">
        <v>32</v>
      </c>
      <c r="E15" s="1">
        <v>200</v>
      </c>
      <c r="F15" s="1">
        <v>0</v>
      </c>
      <c r="G15" s="1">
        <v>220</v>
      </c>
      <c r="H15" s="1">
        <v>0</v>
      </c>
      <c r="I15" s="1">
        <v>1414</v>
      </c>
      <c r="J15" s="1">
        <v>0</v>
      </c>
      <c r="K15" s="1">
        <v>7</v>
      </c>
      <c r="L15" s="1" t="s">
        <v>31</v>
      </c>
    </row>
    <row r="16" spans="1:12" ht="17.25" x14ac:dyDescent="0.3">
      <c r="A16" s="1">
        <v>21</v>
      </c>
      <c r="B16" s="1" t="s">
        <v>33</v>
      </c>
      <c r="C16" s="1" t="s">
        <v>34</v>
      </c>
      <c r="D16" s="1" t="s">
        <v>35</v>
      </c>
      <c r="E16" s="1">
        <v>0</v>
      </c>
      <c r="F16" s="1">
        <v>7738.0100199999997</v>
      </c>
      <c r="G16" s="1">
        <v>0</v>
      </c>
      <c r="H16" s="1">
        <v>7794.9900200000002</v>
      </c>
      <c r="I16" s="1">
        <v>674</v>
      </c>
      <c r="J16" s="1">
        <v>0</v>
      </c>
      <c r="K16" s="1">
        <v>8</v>
      </c>
      <c r="L16" s="1" t="s">
        <v>34</v>
      </c>
    </row>
    <row r="17" spans="1:12" ht="17.25" x14ac:dyDescent="0.3">
      <c r="A17" s="1">
        <v>25</v>
      </c>
      <c r="B17" s="1" t="s">
        <v>36</v>
      </c>
      <c r="C17" s="1" t="s">
        <v>36</v>
      </c>
      <c r="D17" s="1" t="s">
        <v>37</v>
      </c>
      <c r="E17" s="1">
        <v>0</v>
      </c>
      <c r="F17" s="1">
        <v>0</v>
      </c>
      <c r="G17" s="1">
        <v>0</v>
      </c>
      <c r="H17" s="1">
        <v>0</v>
      </c>
      <c r="I17" s="1">
        <v>873</v>
      </c>
      <c r="J17" s="1">
        <v>0</v>
      </c>
      <c r="K17" s="1">
        <v>8</v>
      </c>
      <c r="L17" s="1" t="s">
        <v>36</v>
      </c>
    </row>
    <row r="18" spans="1:12" ht="17.25" x14ac:dyDescent="0.3">
      <c r="A18" s="1">
        <v>34</v>
      </c>
      <c r="B18" s="1" t="s">
        <v>38</v>
      </c>
      <c r="C18" s="1" t="s">
        <v>38</v>
      </c>
      <c r="D18" s="1" t="s">
        <v>39</v>
      </c>
      <c r="E18" s="1">
        <v>0</v>
      </c>
      <c r="F18" s="1">
        <v>12937.6</v>
      </c>
      <c r="G18" s="1">
        <v>0</v>
      </c>
      <c r="H18" s="1">
        <v>53914.6</v>
      </c>
      <c r="I18" s="1">
        <v>273</v>
      </c>
      <c r="J18" s="1">
        <v>0</v>
      </c>
      <c r="K18" s="1">
        <v>12</v>
      </c>
      <c r="L18" s="1" t="s">
        <v>38</v>
      </c>
    </row>
    <row r="19" spans="1:12" ht="17.25" x14ac:dyDescent="0.3">
      <c r="A19" s="1">
        <v>24</v>
      </c>
      <c r="B19" s="1" t="s">
        <v>40</v>
      </c>
      <c r="C19" s="1" t="s">
        <v>40</v>
      </c>
      <c r="D19" s="1" t="s">
        <v>41</v>
      </c>
      <c r="E19" s="1">
        <v>99.999989999999997</v>
      </c>
      <c r="F19" s="1">
        <v>0</v>
      </c>
      <c r="G19" s="1">
        <v>99.999989999999997</v>
      </c>
      <c r="H19" s="1">
        <v>0</v>
      </c>
      <c r="I19" s="1">
        <v>840</v>
      </c>
      <c r="J19" s="1">
        <v>0</v>
      </c>
      <c r="K19" s="1">
        <v>8</v>
      </c>
      <c r="L19" s="1" t="s">
        <v>40</v>
      </c>
    </row>
    <row r="20" spans="1:12" ht="17.25" x14ac:dyDescent="0.3">
      <c r="A20" s="1">
        <v>45</v>
      </c>
      <c r="B20" s="1" t="s">
        <v>42</v>
      </c>
      <c r="C20" s="1" t="s">
        <v>42</v>
      </c>
      <c r="D20" s="1" t="s">
        <v>43</v>
      </c>
      <c r="E20" s="1">
        <v>2620.5899899999999</v>
      </c>
      <c r="F20" s="1">
        <v>0</v>
      </c>
      <c r="G20" s="1">
        <v>2606.9534899999999</v>
      </c>
      <c r="H20" s="1">
        <v>0</v>
      </c>
      <c r="I20" s="1">
        <v>814</v>
      </c>
      <c r="J20" s="1">
        <v>0</v>
      </c>
      <c r="K20" s="1">
        <v>13</v>
      </c>
      <c r="L20" s="1" t="s">
        <v>42</v>
      </c>
    </row>
    <row r="21" spans="1:12" ht="17.25" x14ac:dyDescent="0.3">
      <c r="A21" s="1">
        <v>14</v>
      </c>
      <c r="B21" s="1" t="s">
        <v>44</v>
      </c>
      <c r="C21" s="1" t="s">
        <v>44</v>
      </c>
      <c r="D21" s="1" t="s">
        <v>32</v>
      </c>
      <c r="E21" s="1">
        <v>0</v>
      </c>
      <c r="F21" s="1">
        <v>287</v>
      </c>
      <c r="G21" s="1">
        <v>0</v>
      </c>
      <c r="H21" s="1">
        <v>287</v>
      </c>
      <c r="I21" s="1">
        <v>662</v>
      </c>
      <c r="J21" s="1">
        <v>0</v>
      </c>
      <c r="K21" s="1">
        <v>6</v>
      </c>
      <c r="L21" s="1" t="s">
        <v>44</v>
      </c>
    </row>
    <row r="22" spans="1:12" ht="17.25" x14ac:dyDescent="0.3">
      <c r="A22" s="1">
        <v>43</v>
      </c>
      <c r="B22" s="1" t="s">
        <v>45</v>
      </c>
      <c r="C22" s="1" t="s">
        <v>46</v>
      </c>
      <c r="D22" s="1" t="s">
        <v>47</v>
      </c>
      <c r="E22" s="1">
        <v>0</v>
      </c>
      <c r="F22" s="1">
        <v>3140.0000100000002</v>
      </c>
      <c r="G22" s="1">
        <v>0</v>
      </c>
      <c r="H22" s="1">
        <v>3140.0000100000002</v>
      </c>
      <c r="I22" s="1">
        <v>369</v>
      </c>
      <c r="J22" s="1">
        <v>0</v>
      </c>
      <c r="K22" s="1">
        <v>13</v>
      </c>
      <c r="L22" s="1" t="s">
        <v>46</v>
      </c>
    </row>
    <row r="23" spans="1:12" ht="17.25" x14ac:dyDescent="0.3">
      <c r="A23" s="1">
        <v>23</v>
      </c>
      <c r="B23" s="1" t="s">
        <v>48</v>
      </c>
      <c r="C23" s="1" t="s">
        <v>48</v>
      </c>
      <c r="D23" s="1" t="s">
        <v>37</v>
      </c>
      <c r="E23" s="1">
        <v>0</v>
      </c>
      <c r="F23" s="1">
        <v>181.82</v>
      </c>
      <c r="G23" s="1">
        <v>0</v>
      </c>
      <c r="H23" s="1">
        <v>200</v>
      </c>
      <c r="I23" s="1">
        <v>872</v>
      </c>
      <c r="J23" s="1">
        <v>0</v>
      </c>
      <c r="K23" s="1">
        <v>8</v>
      </c>
      <c r="L23" s="1" t="s">
        <v>48</v>
      </c>
    </row>
    <row r="24" spans="1:12" ht="17.25" x14ac:dyDescent="0.3">
      <c r="A24" s="1">
        <v>44</v>
      </c>
      <c r="B24" s="1" t="s">
        <v>49</v>
      </c>
      <c r="C24" s="1" t="s">
        <v>49</v>
      </c>
      <c r="D24" s="1" t="s">
        <v>50</v>
      </c>
      <c r="E24" s="1">
        <v>50</v>
      </c>
      <c r="F24" s="1">
        <v>0</v>
      </c>
      <c r="G24" s="1">
        <v>50</v>
      </c>
      <c r="H24" s="1">
        <v>0</v>
      </c>
      <c r="I24" s="1">
        <v>865</v>
      </c>
      <c r="J24" s="1">
        <v>0</v>
      </c>
      <c r="K24" s="1">
        <v>13</v>
      </c>
      <c r="L24" s="1" t="s">
        <v>49</v>
      </c>
    </row>
    <row r="25" spans="1:12" ht="17.25" x14ac:dyDescent="0.3">
      <c r="A25" s="1">
        <v>33</v>
      </c>
      <c r="B25" s="1" t="s">
        <v>51</v>
      </c>
      <c r="C25" s="1" t="s">
        <v>51</v>
      </c>
      <c r="D25" s="1" t="s">
        <v>52</v>
      </c>
      <c r="E25" s="1">
        <v>0</v>
      </c>
      <c r="F25" s="1">
        <v>1037.1800499999999</v>
      </c>
      <c r="G25" s="1">
        <v>0</v>
      </c>
      <c r="H25" s="1">
        <v>1024.2000499999999</v>
      </c>
      <c r="I25" s="1">
        <v>691</v>
      </c>
      <c r="J25" s="1">
        <v>0</v>
      </c>
      <c r="K25" s="1">
        <v>12</v>
      </c>
      <c r="L25" s="1" t="s">
        <v>51</v>
      </c>
    </row>
    <row r="26" spans="1:12" ht="17.25" x14ac:dyDescent="0.3">
      <c r="A26" s="1">
        <v>1</v>
      </c>
      <c r="B26" s="1" t="s">
        <v>53</v>
      </c>
      <c r="C26" s="1" t="s">
        <v>54</v>
      </c>
      <c r="D26" s="1" t="s">
        <v>55</v>
      </c>
      <c r="E26" s="1">
        <v>318302.00991000002</v>
      </c>
      <c r="F26" s="1">
        <v>0</v>
      </c>
      <c r="G26" s="1">
        <v>308845.96990999999</v>
      </c>
      <c r="H26" s="1">
        <v>0</v>
      </c>
      <c r="I26" s="1">
        <v>1072</v>
      </c>
      <c r="J26" s="1">
        <v>0</v>
      </c>
      <c r="K26" s="1">
        <v>1</v>
      </c>
      <c r="L26" s="1" t="s">
        <v>54</v>
      </c>
    </row>
    <row r="27" spans="1:12" ht="17.25" x14ac:dyDescent="0.3">
      <c r="A27" s="1">
        <v>4</v>
      </c>
      <c r="B27" s="1" t="s">
        <v>56</v>
      </c>
      <c r="C27" s="1" t="s">
        <v>56</v>
      </c>
      <c r="D27" s="1" t="s">
        <v>57</v>
      </c>
      <c r="E27" s="1">
        <v>0</v>
      </c>
      <c r="F27" s="1">
        <v>0</v>
      </c>
      <c r="G27" s="1">
        <v>0</v>
      </c>
      <c r="H27" s="1">
        <v>0</v>
      </c>
      <c r="I27" s="1">
        <v>1068</v>
      </c>
      <c r="J27" s="1">
        <v>0</v>
      </c>
      <c r="K27" s="1">
        <v>2</v>
      </c>
      <c r="L27" s="1" t="s">
        <v>56</v>
      </c>
    </row>
    <row r="28" spans="1:12" ht="17.25" x14ac:dyDescent="0.3">
      <c r="A28" s="1">
        <v>5</v>
      </c>
      <c r="B28" s="1" t="s">
        <v>58</v>
      </c>
      <c r="C28" s="1" t="s">
        <v>58</v>
      </c>
      <c r="D28" s="1" t="s">
        <v>59</v>
      </c>
      <c r="E28" s="1">
        <v>0</v>
      </c>
      <c r="F28" s="1">
        <v>900</v>
      </c>
      <c r="G28" s="1">
        <v>0</v>
      </c>
      <c r="H28" s="1">
        <v>900</v>
      </c>
      <c r="I28" s="1">
        <v>1424</v>
      </c>
      <c r="J28" s="1">
        <v>0</v>
      </c>
      <c r="K28" s="1">
        <v>3</v>
      </c>
      <c r="L28" s="1" t="s">
        <v>58</v>
      </c>
    </row>
    <row r="29" spans="1:12" ht="17.25" x14ac:dyDescent="0.3">
      <c r="A29" s="1">
        <v>36</v>
      </c>
      <c r="B29" s="1" t="s">
        <v>60</v>
      </c>
      <c r="C29" s="1" t="s">
        <v>61</v>
      </c>
      <c r="D29" s="1" t="s">
        <v>32</v>
      </c>
      <c r="E29" s="1">
        <v>0</v>
      </c>
      <c r="F29" s="1">
        <v>30</v>
      </c>
      <c r="G29" s="1">
        <v>0</v>
      </c>
      <c r="H29" s="1">
        <v>30</v>
      </c>
      <c r="I29" s="1">
        <v>652</v>
      </c>
      <c r="J29" s="1">
        <v>0</v>
      </c>
      <c r="K29" s="1">
        <v>13</v>
      </c>
      <c r="L29" s="1" t="s">
        <v>61</v>
      </c>
    </row>
    <row r="30" spans="1:12" ht="17.25" x14ac:dyDescent="0.3">
      <c r="A30" s="1">
        <v>37</v>
      </c>
      <c r="B30" s="1" t="s">
        <v>62</v>
      </c>
      <c r="C30" s="1" t="s">
        <v>63</v>
      </c>
      <c r="D30" s="1" t="s">
        <v>32</v>
      </c>
      <c r="E30" s="1">
        <v>100</v>
      </c>
      <c r="F30" s="1">
        <v>0</v>
      </c>
      <c r="G30" s="1">
        <v>100</v>
      </c>
      <c r="H30" s="1">
        <v>0</v>
      </c>
      <c r="I30" s="1">
        <v>699</v>
      </c>
      <c r="J30" s="1">
        <v>0</v>
      </c>
      <c r="K30" s="1">
        <v>13</v>
      </c>
      <c r="L30" s="1" t="s">
        <v>63</v>
      </c>
    </row>
    <row r="31" spans="1:12" ht="17.25" x14ac:dyDescent="0.3">
      <c r="A31" s="1">
        <v>2</v>
      </c>
      <c r="B31" s="1" t="s">
        <v>64</v>
      </c>
      <c r="C31" s="1" t="s">
        <v>65</v>
      </c>
      <c r="D31" s="1" t="s">
        <v>55</v>
      </c>
      <c r="E31" s="1">
        <v>0</v>
      </c>
      <c r="F31" s="1">
        <v>395</v>
      </c>
      <c r="G31" s="1">
        <v>0</v>
      </c>
      <c r="H31" s="1">
        <v>395</v>
      </c>
      <c r="I31" s="1">
        <v>1175</v>
      </c>
      <c r="J31" s="1">
        <v>0</v>
      </c>
      <c r="K31" s="1">
        <v>1</v>
      </c>
      <c r="L31" s="1" t="s">
        <v>65</v>
      </c>
    </row>
    <row r="32" spans="1:12" ht="17.25" x14ac:dyDescent="0.3">
      <c r="A32" s="1">
        <v>11</v>
      </c>
      <c r="B32" s="1" t="s">
        <v>66</v>
      </c>
      <c r="C32" s="1" t="s">
        <v>66</v>
      </c>
      <c r="D32" s="1" t="s">
        <v>32</v>
      </c>
      <c r="E32" s="1">
        <v>338922.09342921898</v>
      </c>
      <c r="F32" s="1">
        <v>0</v>
      </c>
      <c r="G32" s="1">
        <v>442903.20997921901</v>
      </c>
      <c r="H32" s="1">
        <v>0</v>
      </c>
      <c r="I32" s="1">
        <v>77</v>
      </c>
      <c r="J32" s="1">
        <v>0</v>
      </c>
      <c r="K32" s="1">
        <v>5</v>
      </c>
      <c r="L32" s="1" t="s">
        <v>66</v>
      </c>
    </row>
    <row r="33" spans="1:12" ht="17.25" x14ac:dyDescent="0.3">
      <c r="A33" s="1">
        <v>30</v>
      </c>
      <c r="B33" s="1" t="s">
        <v>67</v>
      </c>
      <c r="C33" s="1" t="s">
        <v>67</v>
      </c>
      <c r="D33" s="1" t="s">
        <v>68</v>
      </c>
      <c r="E33" s="1">
        <v>8403.9</v>
      </c>
      <c r="F33" s="1">
        <v>0</v>
      </c>
      <c r="G33" s="1">
        <v>9285.5499999999993</v>
      </c>
      <c r="H33" s="1">
        <v>0</v>
      </c>
      <c r="I33" s="1">
        <v>1226</v>
      </c>
      <c r="J33" s="1">
        <v>0</v>
      </c>
      <c r="K33" s="1">
        <v>9</v>
      </c>
      <c r="L33" s="1" t="s">
        <v>67</v>
      </c>
    </row>
    <row r="34" spans="1:12" ht="17.25" x14ac:dyDescent="0.3">
      <c r="A34" s="1">
        <v>9</v>
      </c>
      <c r="B34" s="1" t="s">
        <v>69</v>
      </c>
      <c r="C34" s="1" t="s">
        <v>69</v>
      </c>
      <c r="D34" s="1" t="s">
        <v>50</v>
      </c>
      <c r="E34" s="1">
        <v>5796</v>
      </c>
      <c r="F34" s="1">
        <v>0</v>
      </c>
      <c r="G34" s="1">
        <v>5796</v>
      </c>
      <c r="H34" s="1">
        <v>0</v>
      </c>
      <c r="I34" s="1">
        <v>819</v>
      </c>
      <c r="J34" s="1">
        <v>0</v>
      </c>
      <c r="K34" s="1">
        <v>4</v>
      </c>
      <c r="L34" s="1" t="s">
        <v>69</v>
      </c>
    </row>
    <row r="35" spans="1:12" ht="17.25" x14ac:dyDescent="0.3">
      <c r="A35" s="1">
        <v>42</v>
      </c>
      <c r="B35" s="1" t="s">
        <v>70</v>
      </c>
      <c r="C35" s="1" t="s">
        <v>71</v>
      </c>
      <c r="D35" s="1" t="s">
        <v>32</v>
      </c>
      <c r="E35" s="1">
        <v>110884.1491</v>
      </c>
      <c r="F35" s="1">
        <v>0</v>
      </c>
      <c r="G35" s="1">
        <v>0</v>
      </c>
      <c r="H35" s="1">
        <v>0</v>
      </c>
      <c r="I35" s="1">
        <v>374</v>
      </c>
      <c r="J35" s="1">
        <v>0</v>
      </c>
      <c r="K35" s="1">
        <v>13</v>
      </c>
      <c r="L35" s="1" t="s">
        <v>71</v>
      </c>
    </row>
    <row r="36" spans="1:12" ht="17.25" x14ac:dyDescent="0.3">
      <c r="A36" s="1">
        <v>40</v>
      </c>
      <c r="B36" s="1" t="s">
        <v>72</v>
      </c>
      <c r="C36" s="1" t="s">
        <v>72</v>
      </c>
      <c r="D36" s="1" t="s">
        <v>73</v>
      </c>
      <c r="E36" s="1">
        <v>1864.15</v>
      </c>
      <c r="F36" s="1">
        <v>0</v>
      </c>
      <c r="G36" s="1">
        <v>1864.15</v>
      </c>
      <c r="H36" s="1">
        <v>0</v>
      </c>
      <c r="I36" s="1">
        <v>796</v>
      </c>
      <c r="J36" s="1">
        <v>0</v>
      </c>
      <c r="K36" s="1">
        <v>13</v>
      </c>
      <c r="L36" s="1" t="s">
        <v>72</v>
      </c>
    </row>
    <row r="37" spans="1:12" ht="17.25" x14ac:dyDescent="0.3">
      <c r="A37" s="1">
        <v>8</v>
      </c>
      <c r="B37" s="1" t="s">
        <v>74</v>
      </c>
      <c r="C37" s="1" t="s">
        <v>74</v>
      </c>
      <c r="D37" s="1" t="s">
        <v>75</v>
      </c>
      <c r="E37" s="1">
        <v>130</v>
      </c>
      <c r="F37" s="1">
        <v>0</v>
      </c>
      <c r="G37" s="1">
        <v>130</v>
      </c>
      <c r="H37" s="1">
        <v>0</v>
      </c>
      <c r="I37" s="1">
        <v>790</v>
      </c>
      <c r="J37" s="1">
        <v>0</v>
      </c>
      <c r="K37" s="1">
        <v>4</v>
      </c>
      <c r="L37" s="1" t="s">
        <v>74</v>
      </c>
    </row>
    <row r="38" spans="1:12" ht="17.25" x14ac:dyDescent="0.3">
      <c r="A38" s="1">
        <v>13</v>
      </c>
      <c r="B38" s="1" t="s">
        <v>76</v>
      </c>
      <c r="C38" s="1" t="s">
        <v>76</v>
      </c>
      <c r="D38" s="1" t="s">
        <v>77</v>
      </c>
      <c r="E38" s="1">
        <v>735</v>
      </c>
      <c r="F38" s="1">
        <v>0</v>
      </c>
      <c r="G38" s="1">
        <v>735</v>
      </c>
      <c r="H38" s="1">
        <v>0</v>
      </c>
      <c r="I38" s="1">
        <v>792</v>
      </c>
      <c r="J38" s="1">
        <v>0</v>
      </c>
      <c r="K38" s="1">
        <v>6</v>
      </c>
      <c r="L38" s="1" t="s">
        <v>76</v>
      </c>
    </row>
    <row r="39" spans="1:12" ht="17.25" x14ac:dyDescent="0.3">
      <c r="A39" s="1">
        <v>10</v>
      </c>
      <c r="B39" s="1" t="s">
        <v>78</v>
      </c>
      <c r="C39" s="1" t="s">
        <v>79</v>
      </c>
      <c r="D39" s="1" t="s">
        <v>80</v>
      </c>
      <c r="E39" s="1">
        <v>0</v>
      </c>
      <c r="F39" s="1">
        <v>143940.80007999999</v>
      </c>
      <c r="G39" s="1">
        <v>0</v>
      </c>
      <c r="H39" s="1">
        <v>143950.80007999999</v>
      </c>
      <c r="I39" s="1">
        <v>2</v>
      </c>
      <c r="J39" s="1">
        <v>0</v>
      </c>
      <c r="K39" s="1">
        <v>4</v>
      </c>
      <c r="L39" s="1" t="s">
        <v>79</v>
      </c>
    </row>
    <row r="40" spans="1:12" ht="17.25" x14ac:dyDescent="0.3">
      <c r="A40" s="1">
        <v>39</v>
      </c>
      <c r="B40" s="1" t="s">
        <v>81</v>
      </c>
      <c r="C40" s="1" t="s">
        <v>81</v>
      </c>
      <c r="D40" s="1" t="s">
        <v>82</v>
      </c>
      <c r="E40" s="1">
        <v>0</v>
      </c>
      <c r="F40" s="1">
        <v>20</v>
      </c>
      <c r="G40" s="1">
        <v>0</v>
      </c>
      <c r="H40" s="1">
        <v>20</v>
      </c>
      <c r="I40" s="1">
        <v>864</v>
      </c>
      <c r="J40" s="1">
        <v>0</v>
      </c>
      <c r="K40" s="1">
        <v>13</v>
      </c>
      <c r="L40" s="1" t="s">
        <v>81</v>
      </c>
    </row>
    <row r="41" spans="1:12" ht="17.25" x14ac:dyDescent="0.3">
      <c r="A41" s="1">
        <v>38</v>
      </c>
      <c r="B41" s="1" t="s">
        <v>83</v>
      </c>
      <c r="C41" s="1" t="s">
        <v>83</v>
      </c>
      <c r="D41" s="1" t="s">
        <v>32</v>
      </c>
      <c r="E41" s="1">
        <v>11218.73</v>
      </c>
      <c r="F41" s="1">
        <v>0</v>
      </c>
      <c r="G41" s="1">
        <v>11218.73</v>
      </c>
      <c r="H41" s="1">
        <v>0</v>
      </c>
      <c r="I41" s="1">
        <v>594</v>
      </c>
      <c r="J41" s="1">
        <v>0</v>
      </c>
      <c r="K41" s="1">
        <v>13</v>
      </c>
      <c r="L41" s="1" t="s">
        <v>83</v>
      </c>
    </row>
    <row r="42" spans="1:12" ht="17.25" x14ac:dyDescent="0.3">
      <c r="A42" s="1">
        <v>29</v>
      </c>
      <c r="B42" s="1" t="s">
        <v>84</v>
      </c>
      <c r="C42" s="1" t="s">
        <v>84</v>
      </c>
      <c r="D42" s="1" t="s">
        <v>32</v>
      </c>
      <c r="E42" s="1">
        <v>980.89</v>
      </c>
      <c r="F42" s="1">
        <v>0</v>
      </c>
      <c r="G42" s="1">
        <v>980.89</v>
      </c>
      <c r="H42" s="1">
        <v>0</v>
      </c>
      <c r="I42" s="1">
        <v>1304</v>
      </c>
      <c r="J42" s="1">
        <v>0</v>
      </c>
      <c r="K42" s="1">
        <v>9</v>
      </c>
      <c r="L42" s="1" t="s">
        <v>84</v>
      </c>
    </row>
    <row r="43" spans="1:12" ht="17.25" x14ac:dyDescent="0.3">
      <c r="A43" s="1">
        <v>22</v>
      </c>
      <c r="B43" s="1" t="s">
        <v>85</v>
      </c>
      <c r="C43" s="1" t="s">
        <v>85</v>
      </c>
      <c r="D43" s="1" t="s">
        <v>86</v>
      </c>
      <c r="E43" s="1">
        <v>0</v>
      </c>
      <c r="F43" s="1">
        <v>500</v>
      </c>
      <c r="G43" s="1">
        <v>0</v>
      </c>
      <c r="H43" s="1">
        <v>500</v>
      </c>
      <c r="I43" s="1">
        <v>768</v>
      </c>
      <c r="J43" s="1">
        <v>0</v>
      </c>
      <c r="K43" s="1">
        <v>8</v>
      </c>
      <c r="L43" s="1" t="s">
        <v>85</v>
      </c>
    </row>
    <row r="44" spans="1:12" ht="17.25" x14ac:dyDescent="0.3">
      <c r="A44" s="1">
        <v>41</v>
      </c>
      <c r="B44" s="1" t="s">
        <v>87</v>
      </c>
      <c r="C44" s="1" t="s">
        <v>88</v>
      </c>
      <c r="D44" s="1" t="s">
        <v>32</v>
      </c>
      <c r="E44" s="1">
        <v>0</v>
      </c>
      <c r="F44" s="1">
        <v>56126.544549999999</v>
      </c>
      <c r="G44" s="1">
        <v>0</v>
      </c>
      <c r="H44" s="1">
        <v>0</v>
      </c>
      <c r="I44" s="1">
        <v>495</v>
      </c>
      <c r="J44" s="1">
        <v>0</v>
      </c>
      <c r="K44" s="1">
        <v>13</v>
      </c>
      <c r="L44" s="1" t="s">
        <v>88</v>
      </c>
    </row>
    <row r="45" spans="1:12" ht="17.25" x14ac:dyDescent="0.3">
      <c r="A45" s="1">
        <v>32</v>
      </c>
      <c r="B45" s="1" t="s">
        <v>89</v>
      </c>
      <c r="C45" s="1" t="s">
        <v>89</v>
      </c>
      <c r="D45" s="1" t="s">
        <v>32</v>
      </c>
      <c r="E45" s="1">
        <v>0</v>
      </c>
      <c r="F45" s="1">
        <v>8900</v>
      </c>
      <c r="G45" s="1">
        <v>0</v>
      </c>
      <c r="H45" s="1">
        <v>8900</v>
      </c>
      <c r="I45" s="1">
        <v>1487</v>
      </c>
      <c r="J45" s="1">
        <v>0</v>
      </c>
      <c r="K45" s="1">
        <v>12</v>
      </c>
      <c r="L45" s="1" t="s">
        <v>89</v>
      </c>
    </row>
    <row r="46" spans="1:12" ht="17.25" x14ac:dyDescent="0.3">
      <c r="A46" s="1">
        <v>31</v>
      </c>
      <c r="B46" s="1" t="s">
        <v>90</v>
      </c>
      <c r="C46" s="1" t="s">
        <v>90</v>
      </c>
      <c r="D46" s="1" t="s">
        <v>32</v>
      </c>
      <c r="E46" s="1">
        <v>0</v>
      </c>
      <c r="F46" s="1">
        <v>90924.29</v>
      </c>
      <c r="G46" s="1">
        <v>0</v>
      </c>
      <c r="H46" s="1">
        <v>90924.29</v>
      </c>
      <c r="I46" s="1">
        <v>604</v>
      </c>
      <c r="J46" s="1">
        <v>0</v>
      </c>
      <c r="K46" s="1">
        <v>12</v>
      </c>
      <c r="L46" s="1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522EF-F06F-430E-A876-D5DB941A1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Balance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2023-02-08T16:51:17Z</dcterms:modified>
</cp:coreProperties>
</file>