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A46C65F7-752D-4B95-866E-E4B3BCF0C2B9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Banking Overview Report Result" sheetId="1" r:id="rId1"/>
    <sheet name="Raw Data" sheetId="3" r:id="rId2"/>
  </sheets>
  <definedNames>
    <definedName name="ExternalData_1" localSheetId="1" hidden="1">'Raw Data'!$A$1:$Q$26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ankAccountReport?IgnoreDates=true&amp;Search=Deleted%20!%3D%20true&amp;OrderBy=Date%20" description="Connection to the 'TBankAccountReport?IgnoreDates=true&amp;Search=Deleted%20!%3D%20true&amp;OrderBy=Date%20' query in the workbook." type="5" refreshedVersion="6" background="1" saveData="1">
    <dbPr connection="Provider=Microsoft.Mashup.OleDb.1;Data Source=$Workbook$;Location=&quot;TBankAccountReport?IgnoreDates=true&amp;Search=Deleted%20!%3D%20true&amp;OrderBy=Date%20&quot;;Extended Properties=&quot;&quot;" command="SELECT * FROM [TBankAccountReport?IgnoreDates=true&amp;Search=Deleted%20!%3D%20true&amp;OrderBy=Date%20]"/>
  </connection>
</connections>
</file>

<file path=xl/sharedStrings.xml><?xml version="1.0" encoding="utf-8"?>
<sst xmlns="http://schemas.openxmlformats.org/spreadsheetml/2006/main" count="226" uniqueCount="82">
  <si>
    <t>T.GlobalRef</t>
  </si>
  <si>
    <t>T.Date</t>
  </si>
  <si>
    <t>T.Type</t>
  </si>
  <si>
    <t>T.AccountName</t>
  </si>
  <si>
    <t>T.Active</t>
  </si>
  <si>
    <t>T.Amountinc</t>
  </si>
  <si>
    <t>T.Amount</t>
  </si>
  <si>
    <t>T.ClassName</t>
  </si>
  <si>
    <t>T.SaleID</t>
  </si>
  <si>
    <t>T.PurchaseOrderID</t>
  </si>
  <si>
    <t>T.PaymentID</t>
  </si>
  <si>
    <t>T.PrepaymentID</t>
  </si>
  <si>
    <t>T.TransID</t>
  </si>
  <si>
    <t>T.Reconciled</t>
  </si>
  <si>
    <t>T.Notes</t>
  </si>
  <si>
    <t>T.ChqRefNo</t>
  </si>
  <si>
    <t>T.Payee</t>
  </si>
  <si>
    <t>DEF1</t>
  </si>
  <si>
    <t>2023-01-06 00:00:00</t>
  </si>
  <si>
    <t>Fixed Asset</t>
  </si>
  <si>
    <t>Bank</t>
  </si>
  <si>
    <t>Default</t>
  </si>
  <si>
    <t>DEF393</t>
  </si>
  <si>
    <t>2022-11-30 00:00:00</t>
  </si>
  <si>
    <t>Cheque</t>
  </si>
  <si>
    <t>Receipt Claim</t>
  </si>
  <si>
    <t>4change Energy</t>
  </si>
  <si>
    <t>DEF58</t>
  </si>
  <si>
    <t>2022-10-12 00:00:00</t>
  </si>
  <si>
    <t>Journal Entry</t>
  </si>
  <si>
    <t>57</t>
  </si>
  <si>
    <t>DEF59</t>
  </si>
  <si>
    <t>DEF61</t>
  </si>
  <si>
    <t>DEF371</t>
  </si>
  <si>
    <t>2022-10-04 00:00:00</t>
  </si>
  <si>
    <t>ABC Company Test R</t>
  </si>
  <si>
    <t>DEF236</t>
  </si>
  <si>
    <t>2022-09-06 00:00:00</t>
  </si>
  <si>
    <t>Supplier Payment</t>
  </si>
  <si>
    <t>4change Energy Co</t>
  </si>
  <si>
    <t>DEF264</t>
  </si>
  <si>
    <t>2022-08-18 00:00:00</t>
  </si>
  <si>
    <t>Customer Payment</t>
  </si>
  <si>
    <t>newCustomer</t>
  </si>
  <si>
    <t>DEF363</t>
  </si>
  <si>
    <t>2022-08-11 00:00:00</t>
  </si>
  <si>
    <t>- Reimbursable : true</t>
  </si>
  <si>
    <t>binny Saji</t>
  </si>
  <si>
    <t/>
  </si>
  <si>
    <t>DEF349</t>
  </si>
  <si>
    <t>2022-07-23 00:00:00</t>
  </si>
  <si>
    <t>sample</t>
  </si>
  <si>
    <t>Accenture</t>
  </si>
  <si>
    <t>DEF350</t>
  </si>
  <si>
    <t>test by wang</t>
  </si>
  <si>
    <t>Joe Test</t>
  </si>
  <si>
    <t>DEF352</t>
  </si>
  <si>
    <t>DEF362</t>
  </si>
  <si>
    <t>DEF365</t>
  </si>
  <si>
    <t>binny jacob</t>
  </si>
  <si>
    <t>DEF351</t>
  </si>
  <si>
    <t>2022-07-22 00:00:00</t>
  </si>
  <si>
    <t>120</t>
  </si>
  <si>
    <t>FNB Bank</t>
  </si>
  <si>
    <t>DEF360</t>
  </si>
  <si>
    <t>DEF335</t>
  </si>
  <si>
    <t>2022-07-05 00:00:00</t>
  </si>
  <si>
    <t>Credit Card</t>
  </si>
  <si>
    <t>Test</t>
  </si>
  <si>
    <t>335</t>
  </si>
  <si>
    <t>2022-06-30 00:00:00</t>
  </si>
  <si>
    <t>Closing Date Summary</t>
  </si>
  <si>
    <t>Master Card</t>
  </si>
  <si>
    <t>Date</t>
  </si>
  <si>
    <t>Trans ID</t>
  </si>
  <si>
    <t>Account</t>
  </si>
  <si>
    <t>Type</t>
  </si>
  <si>
    <t>Amount</t>
  </si>
  <si>
    <t>Amount (Inc)</t>
  </si>
  <si>
    <t>Department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</si>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</sst>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T.GlobalRef" tableColumnId="18"/>
      <queryTableField id="2" name="T.Date" tableColumnId="2"/>
      <queryTableField id="3" name="T.Type" tableColumnId="3"/>
      <queryTableField id="4" name="T.AccountName" tableColumnId="4"/>
      <queryTableField id="5" name="T.Active" tableColumnId="5"/>
      <queryTableField id="6" name="T.Amountinc" tableColumnId="6"/>
      <queryTableField id="7" name="T.Amount" tableColumnId="7"/>
      <queryTableField id="8" name="T.ClassName" tableColumnId="8"/>
      <queryTableField id="9" name="T.SaleID" tableColumnId="9"/>
      <queryTableField id="10" name="T.PurchaseOrderID" tableColumnId="10"/>
      <queryTableField id="11" name="T.PaymentID" tableColumnId="11"/>
      <queryTableField id="12" name="T.PrepaymentID" tableColumnId="12"/>
      <queryTableField id="13" name="T.TransID" tableColumnId="13"/>
      <queryTableField id="14" name="T.Reconciled" tableColumnId="14"/>
      <queryTableField id="15" name="T.Notes" tableColumnId="15"/>
      <queryTableField id="16" name="T.ChqRefNo" tableColumnId="16"/>
      <queryTableField id="17" name="T.Paye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ankAccountReport_IgnoreDates_true_Search_Deleted_20__3D_20true_OrderBy_Date_20" displayName="TBankAccountReport_IgnoreDates_true_Search_Deleted_20__3D_20true_OrderBy_Date_20" ref="A1:Q26" tableType="queryTable" totalsRowShown="0" headerRowDxfId="18" dataDxfId="17">
  <autoFilter ref="A1:Q26" xr:uid="{00000000-0009-0000-0100-000001000000}"/>
  <tableColumns count="17">
    <tableColumn id="18" xr3:uid="{00000000-0010-0000-0000-000012000000}" uniqueName="18" name="T.GlobalRef" queryTableFieldId="1" dataDxfId="16"/>
    <tableColumn id="2" xr3:uid="{00000000-0010-0000-0000-000002000000}" uniqueName="2" name="T.Date" queryTableFieldId="2" dataDxfId="15"/>
    <tableColumn id="3" xr3:uid="{00000000-0010-0000-0000-000003000000}" uniqueName="3" name="T.Type" queryTableFieldId="3" dataDxfId="14"/>
    <tableColumn id="4" xr3:uid="{00000000-0010-0000-0000-000004000000}" uniqueName="4" name="T.AccountName" queryTableFieldId="4" dataDxfId="13"/>
    <tableColumn id="5" xr3:uid="{00000000-0010-0000-0000-000005000000}" uniqueName="5" name="T.Active" queryTableFieldId="5" dataDxfId="12"/>
    <tableColumn id="6" xr3:uid="{00000000-0010-0000-0000-000006000000}" uniqueName="6" name="T.Amountinc" queryTableFieldId="6" dataDxfId="11"/>
    <tableColumn id="7" xr3:uid="{00000000-0010-0000-0000-000007000000}" uniqueName="7" name="T.Amount" queryTableFieldId="7" dataDxfId="10"/>
    <tableColumn id="8" xr3:uid="{00000000-0010-0000-0000-000008000000}" uniqueName="8" name="T.ClassName" queryTableFieldId="8" dataDxfId="9"/>
    <tableColumn id="9" xr3:uid="{00000000-0010-0000-0000-000009000000}" uniqueName="9" name="T.SaleID" queryTableFieldId="9" dataDxfId="8"/>
    <tableColumn id="10" xr3:uid="{00000000-0010-0000-0000-00000A000000}" uniqueName="10" name="T.PurchaseOrderID" queryTableFieldId="10" dataDxfId="7"/>
    <tableColumn id="11" xr3:uid="{00000000-0010-0000-0000-00000B000000}" uniqueName="11" name="T.PaymentID" queryTableFieldId="11" dataDxfId="6"/>
    <tableColumn id="12" xr3:uid="{00000000-0010-0000-0000-00000C000000}" uniqueName="12" name="T.PrepaymentID" queryTableFieldId="12" dataDxfId="5"/>
    <tableColumn id="13" xr3:uid="{00000000-0010-0000-0000-00000D000000}" uniqueName="13" name="T.TransID" queryTableFieldId="13" dataDxfId="4"/>
    <tableColumn id="14" xr3:uid="{00000000-0010-0000-0000-00000E000000}" uniqueName="14" name="T.Reconciled" queryTableFieldId="14" dataDxfId="3"/>
    <tableColumn id="15" xr3:uid="{00000000-0010-0000-0000-00000F000000}" uniqueName="15" name="T.Notes" queryTableFieldId="15" dataDxfId="2"/>
    <tableColumn id="16" xr3:uid="{00000000-0010-0000-0000-000010000000}" uniqueName="16" name="T.ChqRefNo" queryTableFieldId="16" dataDxfId="1"/>
    <tableColumn id="17" xr3:uid="{00000000-0010-0000-0000-000011000000}" uniqueName="17" name="T.Payee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D12" sqref="D12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1.5703125" bestFit="1" customWidth="1"/>
    <col min="4" max="4" width="21" bestFit="1" customWidth="1"/>
    <col min="5" max="5" width="11.5703125" bestFit="1" customWidth="1"/>
    <col min="6" max="6" width="12.5703125" bestFit="1" customWidth="1"/>
    <col min="7" max="7" width="11.7109375" bestFit="1" customWidth="1"/>
    <col min="8" max="8" width="6.42578125" bestFit="1" customWidth="1"/>
    <col min="9" max="9" width="19.85546875" bestFit="1" customWidth="1"/>
  </cols>
  <sheetData>
    <row r="1" spans="1:9" x14ac:dyDescent="0.25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</row>
    <row r="2" spans="1:9" x14ac:dyDescent="0.25">
      <c r="A2" s="3" t="str">
        <f>TBankAccountReport_IgnoreDates_true_Search_Deleted_20__3D_20true_OrderBy_Date_20[[#This Row],[T.Date]]</f>
        <v>2023-01-06 00:00:00</v>
      </c>
      <c r="B2" s="2">
        <f>TBankAccountReport_IgnoreDates_true_Search_Deleted_20__3D_20true_OrderBy_Date_20[[#This Row],[T.TransID]]</f>
        <v>1500</v>
      </c>
      <c r="C2" s="2" t="str">
        <f>TBankAccountReport_IgnoreDates_true_Search_Deleted_20__3D_20true_OrderBy_Date_20[[#This Row],[T.AccountName]]</f>
        <v>Bank</v>
      </c>
      <c r="D2" s="2" t="str">
        <f>TBankAccountReport_IgnoreDates_true_Search_Deleted_20__3D_20true_OrderBy_Date_20[[#This Row],[T.Type]]</f>
        <v>Fixed Asset</v>
      </c>
      <c r="E2" s="4">
        <f>TBankAccountReport_IgnoreDates_true_Search_Deleted_20__3D_20true_OrderBy_Date_20[[#This Row],[T.Amount]]</f>
        <v>56000</v>
      </c>
      <c r="F2" s="4">
        <f>TBankAccountReport_IgnoreDates_true_Search_Deleted_20__3D_20true_OrderBy_Date_20[[#This Row],[T.Amountinc]]</f>
        <v>56000</v>
      </c>
      <c r="G2" s="2" t="str">
        <f>TBankAccountReport_IgnoreDates_true_Search_Deleted_20__3D_20true_OrderBy_Date_20[[#This Row],[T.ClassName]]</f>
        <v>Default</v>
      </c>
      <c r="H2" s="2"/>
      <c r="I2" s="2" t="str">
        <f>TBankAccountReport_IgnoreDates_true_Search_Deleted_20__3D_20true_OrderBy_Date_20[[#This Row],[T.Notes]]</f>
        <v/>
      </c>
    </row>
    <row r="3" spans="1:9" x14ac:dyDescent="0.25">
      <c r="A3" s="3" t="str">
        <f>TBankAccountReport_IgnoreDates_true_Search_Deleted_20__3D_20true_OrderBy_Date_20[[#This Row],[T.Date]]</f>
        <v>2022-11-30 00:00:00</v>
      </c>
      <c r="B3" s="2">
        <f>TBankAccountReport_IgnoreDates_true_Search_Deleted_20__3D_20true_OrderBy_Date_20[[#This Row],[T.TransID]]</f>
        <v>1424</v>
      </c>
      <c r="C3" s="2" t="str">
        <f>TBankAccountReport_IgnoreDates_true_Search_Deleted_20__3D_20true_OrderBy_Date_20[[#This Row],[T.AccountName]]</f>
        <v>Bank</v>
      </c>
      <c r="D3" s="2" t="str">
        <f>TBankAccountReport_IgnoreDates_true_Search_Deleted_20__3D_20true_OrderBy_Date_20[[#This Row],[T.Type]]</f>
        <v>Cheque</v>
      </c>
      <c r="E3" s="4">
        <f>TBankAccountReport_IgnoreDates_true_Search_Deleted_20__3D_20true_OrderBy_Date_20[[#This Row],[T.Amount]]</f>
        <v>-100</v>
      </c>
      <c r="F3" s="4">
        <f>TBankAccountReport_IgnoreDates_true_Search_Deleted_20__3D_20true_OrderBy_Date_20[[#This Row],[T.Amountinc]]</f>
        <v>-100</v>
      </c>
      <c r="G3" s="2" t="str">
        <f>TBankAccountReport_IgnoreDates_true_Search_Deleted_20__3D_20true_OrderBy_Date_20[[#This Row],[T.ClassName]]</f>
        <v>Default</v>
      </c>
      <c r="H3" s="2"/>
      <c r="I3" s="2" t="str">
        <f>TBankAccountReport_IgnoreDates_true_Search_Deleted_20__3D_20true_OrderBy_Date_20[[#This Row],[T.Notes]]</f>
        <v>Receipt Claim</v>
      </c>
    </row>
    <row r="4" spans="1:9" x14ac:dyDescent="0.25">
      <c r="A4" s="3" t="str">
        <f>TBankAccountReport_IgnoreDates_true_Search_Deleted_20__3D_20true_OrderBy_Date_20[[#This Row],[T.Date]]</f>
        <v>2022-10-12 00:00:00</v>
      </c>
      <c r="B4" s="2">
        <f>TBankAccountReport_IgnoreDates_true_Search_Deleted_20__3D_20true_OrderBy_Date_20[[#This Row],[T.TransID]]</f>
        <v>1490</v>
      </c>
      <c r="C4" s="2" t="str">
        <f>TBankAccountReport_IgnoreDates_true_Search_Deleted_20__3D_20true_OrderBy_Date_20[[#This Row],[T.AccountName]]</f>
        <v>Bank</v>
      </c>
      <c r="D4" s="2" t="str">
        <f>TBankAccountReport_IgnoreDates_true_Search_Deleted_20__3D_20true_OrderBy_Date_20[[#This Row],[T.Type]]</f>
        <v>Journal Entry</v>
      </c>
      <c r="E4" s="4">
        <f>TBankAccountReport_IgnoreDates_true_Search_Deleted_20__3D_20true_OrderBy_Date_20[[#This Row],[T.Amount]]</f>
        <v>0</v>
      </c>
      <c r="F4" s="4">
        <f>TBankAccountReport_IgnoreDates_true_Search_Deleted_20__3D_20true_OrderBy_Date_20[[#This Row],[T.Amountinc]]</f>
        <v>0</v>
      </c>
      <c r="G4" s="2" t="str">
        <f>TBankAccountReport_IgnoreDates_true_Search_Deleted_20__3D_20true_OrderBy_Date_20[[#This Row],[T.ClassName]]</f>
        <v>Default</v>
      </c>
      <c r="H4" s="2"/>
      <c r="I4" s="2" t="str">
        <f>TBankAccountReport_IgnoreDates_true_Search_Deleted_20__3D_20true_OrderBy_Date_20[[#This Row],[T.Notes]]</f>
        <v>Bank</v>
      </c>
    </row>
    <row r="5" spans="1:9" x14ac:dyDescent="0.25">
      <c r="A5" s="3" t="str">
        <f>TBankAccountReport_IgnoreDates_true_Search_Deleted_20__3D_20true_OrderBy_Date_20[[#This Row],[T.Date]]</f>
        <v>2022-10-12 00:00:00</v>
      </c>
      <c r="B5" s="2">
        <f>TBankAccountReport_IgnoreDates_true_Search_Deleted_20__3D_20true_OrderBy_Date_20[[#This Row],[T.TransID]]</f>
        <v>1492</v>
      </c>
      <c r="C5" s="2" t="str">
        <f>TBankAccountReport_IgnoreDates_true_Search_Deleted_20__3D_20true_OrderBy_Date_20[[#This Row],[T.AccountName]]</f>
        <v>Bank</v>
      </c>
      <c r="D5" s="2" t="str">
        <f>TBankAccountReport_IgnoreDates_true_Search_Deleted_20__3D_20true_OrderBy_Date_20[[#This Row],[T.Type]]</f>
        <v>Journal Entry</v>
      </c>
      <c r="E5" s="4">
        <f>TBankAccountReport_IgnoreDates_true_Search_Deleted_20__3D_20true_OrderBy_Date_20[[#This Row],[T.Amount]]</f>
        <v>0</v>
      </c>
      <c r="F5" s="4">
        <f>TBankAccountReport_IgnoreDates_true_Search_Deleted_20__3D_20true_OrderBy_Date_20[[#This Row],[T.Amountinc]]</f>
        <v>0</v>
      </c>
      <c r="G5" s="2" t="str">
        <f>TBankAccountReport_IgnoreDates_true_Search_Deleted_20__3D_20true_OrderBy_Date_20[[#This Row],[T.ClassName]]</f>
        <v>Default</v>
      </c>
      <c r="H5" s="2"/>
      <c r="I5" s="2" t="str">
        <f>TBankAccountReport_IgnoreDates_true_Search_Deleted_20__3D_20true_OrderBy_Date_20[[#This Row],[T.Notes]]</f>
        <v>Bank</v>
      </c>
    </row>
    <row r="6" spans="1:9" x14ac:dyDescent="0.25">
      <c r="A6" s="3" t="str">
        <f>TBankAccountReport_IgnoreDates_true_Search_Deleted_20__3D_20true_OrderBy_Date_20[[#This Row],[T.Date]]</f>
        <v>2022-10-12 00:00:00</v>
      </c>
      <c r="B6" s="2">
        <f>TBankAccountReport_IgnoreDates_true_Search_Deleted_20__3D_20true_OrderBy_Date_20[[#This Row],[T.TransID]]</f>
        <v>1495</v>
      </c>
      <c r="C6" s="2" t="str">
        <f>TBankAccountReport_IgnoreDates_true_Search_Deleted_20__3D_20true_OrderBy_Date_20[[#This Row],[T.AccountName]]</f>
        <v>Bank</v>
      </c>
      <c r="D6" s="2" t="str">
        <f>TBankAccountReport_IgnoreDates_true_Search_Deleted_20__3D_20true_OrderBy_Date_20[[#This Row],[T.Type]]</f>
        <v>Journal Entry</v>
      </c>
      <c r="E6" s="4">
        <f>TBankAccountReport_IgnoreDates_true_Search_Deleted_20__3D_20true_OrderBy_Date_20[[#This Row],[T.Amount]]</f>
        <v>0</v>
      </c>
      <c r="F6" s="4">
        <f>TBankAccountReport_IgnoreDates_true_Search_Deleted_20__3D_20true_OrderBy_Date_20[[#This Row],[T.Amountinc]]</f>
        <v>0</v>
      </c>
      <c r="G6" s="2" t="str">
        <f>TBankAccountReport_IgnoreDates_true_Search_Deleted_20__3D_20true_OrderBy_Date_20[[#This Row],[T.ClassName]]</f>
        <v>Default</v>
      </c>
      <c r="H6" s="2"/>
      <c r="I6" s="2" t="str">
        <f>TBankAccountReport_IgnoreDates_true_Search_Deleted_20__3D_20true_OrderBy_Date_20[[#This Row],[T.Notes]]</f>
        <v>Bank</v>
      </c>
    </row>
    <row r="7" spans="1:9" x14ac:dyDescent="0.25">
      <c r="A7" s="3" t="str">
        <f>TBankAccountReport_IgnoreDates_true_Search_Deleted_20__3D_20true_OrderBy_Date_20[[#This Row],[T.Date]]</f>
        <v>2022-10-04 00:00:00</v>
      </c>
      <c r="B7" s="2">
        <f>TBankAccountReport_IgnoreDates_true_Search_Deleted_20__3D_20true_OrderBy_Date_20[[#This Row],[T.TransID]]</f>
        <v>1423</v>
      </c>
      <c r="C7" s="2" t="str">
        <f>TBankAccountReport_IgnoreDates_true_Search_Deleted_20__3D_20true_OrderBy_Date_20[[#This Row],[T.AccountName]]</f>
        <v>Bank</v>
      </c>
      <c r="D7" s="2" t="str">
        <f>TBankAccountReport_IgnoreDates_true_Search_Deleted_20__3D_20true_OrderBy_Date_20[[#This Row],[T.Type]]</f>
        <v>Cheque</v>
      </c>
      <c r="E7" s="4">
        <f>TBankAccountReport_IgnoreDates_true_Search_Deleted_20__3D_20true_OrderBy_Date_20[[#This Row],[T.Amount]]</f>
        <v>-900</v>
      </c>
      <c r="F7" s="4">
        <f>TBankAccountReport_IgnoreDates_true_Search_Deleted_20__3D_20true_OrderBy_Date_20[[#This Row],[T.Amountinc]]</f>
        <v>-900</v>
      </c>
      <c r="G7" s="2" t="str">
        <f>TBankAccountReport_IgnoreDates_true_Search_Deleted_20__3D_20true_OrderBy_Date_20[[#This Row],[T.ClassName]]</f>
        <v>Default</v>
      </c>
      <c r="H7" s="2"/>
      <c r="I7" s="2" t="str">
        <f>TBankAccountReport_IgnoreDates_true_Search_Deleted_20__3D_20true_OrderBy_Date_20[[#This Row],[T.Notes]]</f>
        <v>Receipt Claim</v>
      </c>
    </row>
    <row r="8" spans="1:9" x14ac:dyDescent="0.25">
      <c r="A8" s="3" t="str">
        <f>TBankAccountReport_IgnoreDates_true_Search_Deleted_20__3D_20true_OrderBy_Date_20[[#This Row],[T.Date]]</f>
        <v>2022-09-06 00:00:00</v>
      </c>
      <c r="B8" s="2">
        <f>TBankAccountReport_IgnoreDates_true_Search_Deleted_20__3D_20true_OrderBy_Date_20[[#This Row],[T.TransID]]</f>
        <v>1411</v>
      </c>
      <c r="C8" s="2" t="str">
        <f>TBankAccountReport_IgnoreDates_true_Search_Deleted_20__3D_20true_OrderBy_Date_20[[#This Row],[T.AccountName]]</f>
        <v>Bank</v>
      </c>
      <c r="D8" s="2" t="str">
        <f>TBankAccountReport_IgnoreDates_true_Search_Deleted_20__3D_20true_OrderBy_Date_20[[#This Row],[T.Type]]</f>
        <v>Supplier Payment</v>
      </c>
      <c r="E8" s="4">
        <f>TBankAccountReport_IgnoreDates_true_Search_Deleted_20__3D_20true_OrderBy_Date_20[[#This Row],[T.Amount]]</f>
        <v>-87.34</v>
      </c>
      <c r="F8" s="4">
        <f>TBankAccountReport_IgnoreDates_true_Search_Deleted_20__3D_20true_OrderBy_Date_20[[#This Row],[T.Amountinc]]</f>
        <v>-87.34</v>
      </c>
      <c r="G8" s="2" t="str">
        <f>TBankAccountReport_IgnoreDates_true_Search_Deleted_20__3D_20true_OrderBy_Date_20[[#This Row],[T.ClassName]]</f>
        <v>Default</v>
      </c>
      <c r="H8" s="2"/>
      <c r="I8" s="2" t="str">
        <f>TBankAccountReport_IgnoreDates_true_Search_Deleted_20__3D_20true_OrderBy_Date_20[[#This Row],[T.Notes]]</f>
        <v/>
      </c>
    </row>
    <row r="9" spans="1:9" x14ac:dyDescent="0.25">
      <c r="A9" s="3" t="str">
        <f>TBankAccountReport_IgnoreDates_true_Search_Deleted_20__3D_20true_OrderBy_Date_20[[#This Row],[T.Date]]</f>
        <v>2022-08-18 00:00:00</v>
      </c>
      <c r="B9" s="2">
        <f>TBankAccountReport_IgnoreDates_true_Search_Deleted_20__3D_20true_OrderBy_Date_20[[#This Row],[T.TransID]]</f>
        <v>1350</v>
      </c>
      <c r="C9" s="2" t="str">
        <f>TBankAccountReport_IgnoreDates_true_Search_Deleted_20__3D_20true_OrderBy_Date_20[[#This Row],[T.AccountName]]</f>
        <v>Bank</v>
      </c>
      <c r="D9" s="2" t="str">
        <f>TBankAccountReport_IgnoreDates_true_Search_Deleted_20__3D_20true_OrderBy_Date_20[[#This Row],[T.Type]]</f>
        <v>Customer Payment</v>
      </c>
      <c r="E9" s="4">
        <f>TBankAccountReport_IgnoreDates_true_Search_Deleted_20__3D_20true_OrderBy_Date_20[[#This Row],[T.Amount]]</f>
        <v>550</v>
      </c>
      <c r="F9" s="4">
        <f>TBankAccountReport_IgnoreDates_true_Search_Deleted_20__3D_20true_OrderBy_Date_20[[#This Row],[T.Amountinc]]</f>
        <v>550</v>
      </c>
      <c r="G9" s="2" t="str">
        <f>TBankAccountReport_IgnoreDates_true_Search_Deleted_20__3D_20true_OrderBy_Date_20[[#This Row],[T.ClassName]]</f>
        <v>Default</v>
      </c>
      <c r="H9" s="2"/>
      <c r="I9" s="2" t="str">
        <f>TBankAccountReport_IgnoreDates_true_Search_Deleted_20__3D_20true_OrderBy_Date_20[[#This Row],[T.Notes]]</f>
        <v/>
      </c>
    </row>
    <row r="10" spans="1:9" x14ac:dyDescent="0.25">
      <c r="A10" s="3" t="str">
        <f>TBankAccountReport_IgnoreDates_true_Search_Deleted_20__3D_20true_OrderBy_Date_20[[#This Row],[T.Date]]</f>
        <v>2022-08-11 00:00:00</v>
      </c>
      <c r="B10" s="2">
        <f>TBankAccountReport_IgnoreDates_true_Search_Deleted_20__3D_20true_OrderBy_Date_20[[#This Row],[T.TransID]]</f>
        <v>1421</v>
      </c>
      <c r="C10" s="2" t="str">
        <f>TBankAccountReport_IgnoreDates_true_Search_Deleted_20__3D_20true_OrderBy_Date_20[[#This Row],[T.AccountName]]</f>
        <v>Bank</v>
      </c>
      <c r="D10" s="2" t="str">
        <f>TBankAccountReport_IgnoreDates_true_Search_Deleted_20__3D_20true_OrderBy_Date_20[[#This Row],[T.Type]]</f>
        <v>Cheque</v>
      </c>
      <c r="E10" s="4">
        <f>TBankAccountReport_IgnoreDates_true_Search_Deleted_20__3D_20true_OrderBy_Date_20[[#This Row],[T.Amount]]</f>
        <v>-640</v>
      </c>
      <c r="F10" s="4">
        <f>TBankAccountReport_IgnoreDates_true_Search_Deleted_20__3D_20true_OrderBy_Date_20[[#This Row],[T.Amountinc]]</f>
        <v>-640</v>
      </c>
      <c r="G10" s="2" t="str">
        <f>TBankAccountReport_IgnoreDates_true_Search_Deleted_20__3D_20true_OrderBy_Date_20[[#This Row],[T.ClassName]]</f>
        <v>Default</v>
      </c>
      <c r="H10" s="2"/>
      <c r="I10" s="2" t="str">
        <f>TBankAccountReport_IgnoreDates_true_Search_Deleted_20__3D_20true_OrderBy_Date_20[[#This Row],[T.Notes]]</f>
        <v>- Reimbursable : true</v>
      </c>
    </row>
    <row r="11" spans="1:9" x14ac:dyDescent="0.25">
      <c r="A11" s="3" t="str">
        <f>TBankAccountReport_IgnoreDates_true_Search_Deleted_20__3D_20true_OrderBy_Date_20[[#This Row],[T.Date]]</f>
        <v>2022-07-23 00:00:00</v>
      </c>
      <c r="B11" s="2">
        <f>TBankAccountReport_IgnoreDates_true_Search_Deleted_20__3D_20true_OrderBy_Date_20[[#This Row],[T.TransID]]</f>
        <v>1415</v>
      </c>
      <c r="C11" s="2" t="str">
        <f>TBankAccountReport_IgnoreDates_true_Search_Deleted_20__3D_20true_OrderBy_Date_20[[#This Row],[T.AccountName]]</f>
        <v>Bank</v>
      </c>
      <c r="D11" s="2" t="str">
        <f>TBankAccountReport_IgnoreDates_true_Search_Deleted_20__3D_20true_OrderBy_Date_20[[#This Row],[T.Type]]</f>
        <v>Cheque</v>
      </c>
      <c r="E11" s="4">
        <f>TBankAccountReport_IgnoreDates_true_Search_Deleted_20__3D_20true_OrderBy_Date_20[[#This Row],[T.Amount]]</f>
        <v>-75</v>
      </c>
      <c r="F11" s="4">
        <f>TBankAccountReport_IgnoreDates_true_Search_Deleted_20__3D_20true_OrderBy_Date_20[[#This Row],[T.Amountinc]]</f>
        <v>-75</v>
      </c>
      <c r="G11" s="2" t="str">
        <f>TBankAccountReport_IgnoreDates_true_Search_Deleted_20__3D_20true_OrderBy_Date_20[[#This Row],[T.ClassName]]</f>
        <v>Default</v>
      </c>
      <c r="H11" s="2"/>
      <c r="I11" s="2" t="str">
        <f>TBankAccountReport_IgnoreDates_true_Search_Deleted_20__3D_20true_OrderBy_Date_20[[#This Row],[T.Notes]]</f>
        <v>sample</v>
      </c>
    </row>
    <row r="12" spans="1:9" x14ac:dyDescent="0.25">
      <c r="A12" s="3" t="str">
        <f>TBankAccountReport_IgnoreDates_true_Search_Deleted_20__3D_20true_OrderBy_Date_20[[#This Row],[T.Date]]</f>
        <v>2022-07-23 00:00:00</v>
      </c>
      <c r="B12" s="2">
        <f>TBankAccountReport_IgnoreDates_true_Search_Deleted_20__3D_20true_OrderBy_Date_20[[#This Row],[T.TransID]]</f>
        <v>1416</v>
      </c>
      <c r="C12" s="2" t="str">
        <f>TBankAccountReport_IgnoreDates_true_Search_Deleted_20__3D_20true_OrderBy_Date_20[[#This Row],[T.AccountName]]</f>
        <v>Bank</v>
      </c>
      <c r="D12" s="2" t="str">
        <f>TBankAccountReport_IgnoreDates_true_Search_Deleted_20__3D_20true_OrderBy_Date_20[[#This Row],[T.Type]]</f>
        <v>Cheque</v>
      </c>
      <c r="E12" s="4">
        <f>TBankAccountReport_IgnoreDates_true_Search_Deleted_20__3D_20true_OrderBy_Date_20[[#This Row],[T.Amount]]</f>
        <v>-150</v>
      </c>
      <c r="F12" s="4">
        <f>TBankAccountReport_IgnoreDates_true_Search_Deleted_20__3D_20true_OrderBy_Date_20[[#This Row],[T.Amountinc]]</f>
        <v>-150</v>
      </c>
      <c r="G12" s="2" t="str">
        <f>TBankAccountReport_IgnoreDates_true_Search_Deleted_20__3D_20true_OrderBy_Date_20[[#This Row],[T.ClassName]]</f>
        <v>Default</v>
      </c>
      <c r="H12" s="2"/>
      <c r="I12" s="2" t="str">
        <f>TBankAccountReport_IgnoreDates_true_Search_Deleted_20__3D_20true_OrderBy_Date_20[[#This Row],[T.Notes]]</f>
        <v>test by wang</v>
      </c>
    </row>
    <row r="13" spans="1:9" x14ac:dyDescent="0.25">
      <c r="A13" s="3" t="str">
        <f>TBankAccountReport_IgnoreDates_true_Search_Deleted_20__3D_20true_OrderBy_Date_20[[#This Row],[T.Date]]</f>
        <v>2022-07-23 00:00:00</v>
      </c>
      <c r="B13" s="2">
        <f>TBankAccountReport_IgnoreDates_true_Search_Deleted_20__3D_20true_OrderBy_Date_20[[#This Row],[T.TransID]]</f>
        <v>1418</v>
      </c>
      <c r="C13" s="2" t="str">
        <f>TBankAccountReport_IgnoreDates_true_Search_Deleted_20__3D_20true_OrderBy_Date_20[[#This Row],[T.AccountName]]</f>
        <v>Bank</v>
      </c>
      <c r="D13" s="2" t="str">
        <f>TBankAccountReport_IgnoreDates_true_Search_Deleted_20__3D_20true_OrderBy_Date_20[[#This Row],[T.Type]]</f>
        <v>Cheque</v>
      </c>
      <c r="E13" s="4">
        <f>TBankAccountReport_IgnoreDates_true_Search_Deleted_20__3D_20true_OrderBy_Date_20[[#This Row],[T.Amount]]</f>
        <v>-150</v>
      </c>
      <c r="F13" s="4">
        <f>TBankAccountReport_IgnoreDates_true_Search_Deleted_20__3D_20true_OrderBy_Date_20[[#This Row],[T.Amountinc]]</f>
        <v>-150</v>
      </c>
      <c r="G13" s="2" t="str">
        <f>TBankAccountReport_IgnoreDates_true_Search_Deleted_20__3D_20true_OrderBy_Date_20[[#This Row],[T.ClassName]]</f>
        <v>Default</v>
      </c>
      <c r="H13" s="2"/>
      <c r="I13" s="2" t="str">
        <f>TBankAccountReport_IgnoreDates_true_Search_Deleted_20__3D_20true_OrderBy_Date_20[[#This Row],[T.Notes]]</f>
        <v>test by wang</v>
      </c>
    </row>
    <row r="14" spans="1:9" x14ac:dyDescent="0.25">
      <c r="A14" s="3" t="str">
        <f>TBankAccountReport_IgnoreDates_true_Search_Deleted_20__3D_20true_OrderBy_Date_20[[#This Row],[T.Date]]</f>
        <v>2022-07-23 00:00:00</v>
      </c>
      <c r="B14" s="2">
        <f>TBankAccountReport_IgnoreDates_true_Search_Deleted_20__3D_20true_OrderBy_Date_20[[#This Row],[T.TransID]]</f>
        <v>1420</v>
      </c>
      <c r="C14" s="2" t="str">
        <f>TBankAccountReport_IgnoreDates_true_Search_Deleted_20__3D_20true_OrderBy_Date_20[[#This Row],[T.AccountName]]</f>
        <v>Bank</v>
      </c>
      <c r="D14" s="2" t="str">
        <f>TBankAccountReport_IgnoreDates_true_Search_Deleted_20__3D_20true_OrderBy_Date_20[[#This Row],[T.Type]]</f>
        <v>Cheque</v>
      </c>
      <c r="E14" s="4">
        <f>TBankAccountReport_IgnoreDates_true_Search_Deleted_20__3D_20true_OrderBy_Date_20[[#This Row],[T.Amount]]</f>
        <v>-75</v>
      </c>
      <c r="F14" s="4">
        <f>TBankAccountReport_IgnoreDates_true_Search_Deleted_20__3D_20true_OrderBy_Date_20[[#This Row],[T.Amountinc]]</f>
        <v>-75</v>
      </c>
      <c r="G14" s="2" t="str">
        <f>TBankAccountReport_IgnoreDates_true_Search_Deleted_20__3D_20true_OrderBy_Date_20[[#This Row],[T.ClassName]]</f>
        <v>Default</v>
      </c>
      <c r="H14" s="2"/>
      <c r="I14" s="2" t="str">
        <f>TBankAccountReport_IgnoreDates_true_Search_Deleted_20__3D_20true_OrderBy_Date_20[[#This Row],[T.Notes]]</f>
        <v>sample</v>
      </c>
    </row>
    <row r="15" spans="1:9" x14ac:dyDescent="0.25">
      <c r="A15" s="3" t="str">
        <f>TBankAccountReport_IgnoreDates_true_Search_Deleted_20__3D_20true_OrderBy_Date_20[[#This Row],[T.Date]]</f>
        <v>2022-07-23 00:00:00</v>
      </c>
      <c r="B15" s="2">
        <f>TBankAccountReport_IgnoreDates_true_Search_Deleted_20__3D_20true_OrderBy_Date_20[[#This Row],[T.TransID]]</f>
        <v>1422</v>
      </c>
      <c r="C15" s="2" t="str">
        <f>TBankAccountReport_IgnoreDates_true_Search_Deleted_20__3D_20true_OrderBy_Date_20[[#This Row],[T.AccountName]]</f>
        <v>Bank</v>
      </c>
      <c r="D15" s="2" t="str">
        <f>TBankAccountReport_IgnoreDates_true_Search_Deleted_20__3D_20true_OrderBy_Date_20[[#This Row],[T.Type]]</f>
        <v>Cheque</v>
      </c>
      <c r="E15" s="4">
        <f>TBankAccountReport_IgnoreDates_true_Search_Deleted_20__3D_20true_OrderBy_Date_20[[#This Row],[T.Amount]]</f>
        <v>-150</v>
      </c>
      <c r="F15" s="4">
        <f>TBankAccountReport_IgnoreDates_true_Search_Deleted_20__3D_20true_OrderBy_Date_20[[#This Row],[T.Amountinc]]</f>
        <v>-150</v>
      </c>
      <c r="G15" s="2" t="str">
        <f>TBankAccountReport_IgnoreDates_true_Search_Deleted_20__3D_20true_OrderBy_Date_20[[#This Row],[T.ClassName]]</f>
        <v>Default</v>
      </c>
      <c r="H15" s="2"/>
      <c r="I15" s="2" t="str">
        <f>TBankAccountReport_IgnoreDates_true_Search_Deleted_20__3D_20true_OrderBy_Date_20[[#This Row],[T.Notes]]</f>
        <v>test by wang</v>
      </c>
    </row>
    <row r="16" spans="1:9" x14ac:dyDescent="0.25">
      <c r="A16" s="3" t="str">
        <f>TBankAccountReport_IgnoreDates_true_Search_Deleted_20__3D_20true_OrderBy_Date_20[[#This Row],[T.Date]]</f>
        <v>2022-07-22 00:00:00</v>
      </c>
      <c r="B16" s="2">
        <f>TBankAccountReport_IgnoreDates_true_Search_Deleted_20__3D_20true_OrderBy_Date_20[[#This Row],[T.TransID]]</f>
        <v>1417</v>
      </c>
      <c r="C16" s="2" t="str">
        <f>TBankAccountReport_IgnoreDates_true_Search_Deleted_20__3D_20true_OrderBy_Date_20[[#This Row],[T.AccountName]]</f>
        <v>Bank</v>
      </c>
      <c r="D16" s="2" t="str">
        <f>TBankAccountReport_IgnoreDates_true_Search_Deleted_20__3D_20true_OrderBy_Date_20[[#This Row],[T.Type]]</f>
        <v>Cheque</v>
      </c>
      <c r="E16" s="4">
        <f>TBankAccountReport_IgnoreDates_true_Search_Deleted_20__3D_20true_OrderBy_Date_20[[#This Row],[T.Amount]]</f>
        <v>-120</v>
      </c>
      <c r="F16" s="4">
        <f>TBankAccountReport_IgnoreDates_true_Search_Deleted_20__3D_20true_OrderBy_Date_20[[#This Row],[T.Amountinc]]</f>
        <v>-120</v>
      </c>
      <c r="G16" s="2" t="str">
        <f>TBankAccountReport_IgnoreDates_true_Search_Deleted_20__3D_20true_OrderBy_Date_20[[#This Row],[T.ClassName]]</f>
        <v>Default</v>
      </c>
      <c r="H16" s="2"/>
      <c r="I16" s="2" t="str">
        <f>TBankAccountReport_IgnoreDates_true_Search_Deleted_20__3D_20true_OrderBy_Date_20[[#This Row],[T.Notes]]</f>
        <v>120</v>
      </c>
    </row>
    <row r="17" spans="1:9" x14ac:dyDescent="0.25">
      <c r="A17" s="3" t="str">
        <f>TBankAccountReport_IgnoreDates_true_Search_Deleted_20__3D_20true_OrderBy_Date_20[[#This Row],[T.Date]]</f>
        <v>2022-07-22 00:00:00</v>
      </c>
      <c r="B17" s="2">
        <f>TBankAccountReport_IgnoreDates_true_Search_Deleted_20__3D_20true_OrderBy_Date_20[[#This Row],[T.TransID]]</f>
        <v>1419</v>
      </c>
      <c r="C17" s="2" t="str">
        <f>TBankAccountReport_IgnoreDates_true_Search_Deleted_20__3D_20true_OrderBy_Date_20[[#This Row],[T.AccountName]]</f>
        <v>Bank</v>
      </c>
      <c r="D17" s="2" t="str">
        <f>TBankAccountReport_IgnoreDates_true_Search_Deleted_20__3D_20true_OrderBy_Date_20[[#This Row],[T.Type]]</f>
        <v>Cheque</v>
      </c>
      <c r="E17" s="4">
        <f>TBankAccountReport_IgnoreDates_true_Search_Deleted_20__3D_20true_OrderBy_Date_20[[#This Row],[T.Amount]]</f>
        <v>-120</v>
      </c>
      <c r="F17" s="4">
        <f>TBankAccountReport_IgnoreDates_true_Search_Deleted_20__3D_20true_OrderBy_Date_20[[#This Row],[T.Amountinc]]</f>
        <v>-120</v>
      </c>
      <c r="G17" s="2" t="str">
        <f>TBankAccountReport_IgnoreDates_true_Search_Deleted_20__3D_20true_OrderBy_Date_20[[#This Row],[T.ClassName]]</f>
        <v>Default</v>
      </c>
      <c r="H17" s="2"/>
      <c r="I17" s="2" t="str">
        <f>TBankAccountReport_IgnoreDates_true_Search_Deleted_20__3D_20true_OrderBy_Date_20[[#This Row],[T.Notes]]</f>
        <v>120</v>
      </c>
    </row>
    <row r="18" spans="1:9" x14ac:dyDescent="0.25">
      <c r="A18" s="3" t="str">
        <f>TBankAccountReport_IgnoreDates_true_Search_Deleted_20__3D_20true_OrderBy_Date_20[[#This Row],[T.Date]]</f>
        <v>2022-07-05 00:00:00</v>
      </c>
      <c r="B18" s="2">
        <f>TBankAccountReport_IgnoreDates_true_Search_Deleted_20__3D_20true_OrderBy_Date_20[[#This Row],[T.TransID]]</f>
        <v>1414</v>
      </c>
      <c r="C18" s="2" t="str">
        <f>TBankAccountReport_IgnoreDates_true_Search_Deleted_20__3D_20true_OrderBy_Date_20[[#This Row],[T.AccountName]]</f>
        <v>Credit Card</v>
      </c>
      <c r="D18" s="2" t="str">
        <f>TBankAccountReport_IgnoreDates_true_Search_Deleted_20__3D_20true_OrderBy_Date_20[[#This Row],[T.Type]]</f>
        <v>Cheque</v>
      </c>
      <c r="E18" s="4">
        <f>TBankAccountReport_IgnoreDates_true_Search_Deleted_20__3D_20true_OrderBy_Date_20[[#This Row],[T.Amount]]</f>
        <v>110</v>
      </c>
      <c r="F18" s="4">
        <f>TBankAccountReport_IgnoreDates_true_Search_Deleted_20__3D_20true_OrderBy_Date_20[[#This Row],[T.Amountinc]]</f>
        <v>110</v>
      </c>
      <c r="G18" s="2" t="str">
        <f>TBankAccountReport_IgnoreDates_true_Search_Deleted_20__3D_20true_OrderBy_Date_20[[#This Row],[T.ClassName]]</f>
        <v>Default</v>
      </c>
      <c r="H18" s="2"/>
      <c r="I18" s="2" t="str">
        <f>TBankAccountReport_IgnoreDates_true_Search_Deleted_20__3D_20true_OrderBy_Date_20[[#This Row],[T.Notes]]</f>
        <v>Test</v>
      </c>
    </row>
    <row r="19" spans="1:9" x14ac:dyDescent="0.25">
      <c r="A19" s="3" t="str">
        <f>TBankAccountReport_IgnoreDates_true_Search_Deleted_20__3D_20true_OrderBy_Date_20[[#This Row],[T.Date]]</f>
        <v>2022-06-30 00:00:00</v>
      </c>
      <c r="B19" s="2">
        <f>TBankAccountReport_IgnoreDates_true_Search_Deleted_20__3D_20true_OrderBy_Date_20[[#This Row],[T.TransID]]</f>
        <v>69</v>
      </c>
      <c r="C19" s="2" t="str">
        <f>TBankAccountReport_IgnoreDates_true_Search_Deleted_20__3D_20true_OrderBy_Date_20[[#This Row],[T.AccountName]]</f>
        <v>Bank</v>
      </c>
      <c r="D19" s="2" t="str">
        <f>TBankAccountReport_IgnoreDates_true_Search_Deleted_20__3D_20true_OrderBy_Date_20[[#This Row],[T.Type]]</f>
        <v>Closing Date Summary</v>
      </c>
      <c r="E19" s="4">
        <f>TBankAccountReport_IgnoreDates_true_Search_Deleted_20__3D_20true_OrderBy_Date_20[[#This Row],[T.Amount]]</f>
        <v>50</v>
      </c>
      <c r="F19" s="4">
        <f>TBankAccountReport_IgnoreDates_true_Search_Deleted_20__3D_20true_OrderBy_Date_20[[#This Row],[T.Amountinc]]</f>
        <v>50</v>
      </c>
      <c r="G19" s="2" t="str">
        <f>TBankAccountReport_IgnoreDates_true_Search_Deleted_20__3D_20true_OrderBy_Date_20[[#This Row],[T.ClassName]]</f>
        <v>Default</v>
      </c>
      <c r="H19" s="2"/>
      <c r="I19" s="2" t="str">
        <f>TBankAccountReport_IgnoreDates_true_Search_Deleted_20__3D_20true_OrderBy_Date_20[[#This Row],[T.Notes]]</f>
        <v/>
      </c>
    </row>
    <row r="20" spans="1:9" x14ac:dyDescent="0.25">
      <c r="A20" s="3" t="str">
        <f>TBankAccountReport_IgnoreDates_true_Search_Deleted_20__3D_20true_OrderBy_Date_20[[#This Row],[T.Date]]</f>
        <v>2022-06-30 00:00:00</v>
      </c>
      <c r="B20" s="2">
        <f>TBankAccountReport_IgnoreDates_true_Search_Deleted_20__3D_20true_OrderBy_Date_20[[#This Row],[T.TransID]]</f>
        <v>53</v>
      </c>
      <c r="C20" s="2" t="str">
        <f>TBankAccountReport_IgnoreDates_true_Search_Deleted_20__3D_20true_OrderBy_Date_20[[#This Row],[T.AccountName]]</f>
        <v>Bank</v>
      </c>
      <c r="D20" s="2" t="str">
        <f>TBankAccountReport_IgnoreDates_true_Search_Deleted_20__3D_20true_OrderBy_Date_20[[#This Row],[T.Type]]</f>
        <v>Closing Date Summary</v>
      </c>
      <c r="E20" s="4">
        <f>TBankAccountReport_IgnoreDates_true_Search_Deleted_20__3D_20true_OrderBy_Date_20[[#This Row],[T.Amount]]</f>
        <v>-915</v>
      </c>
      <c r="F20" s="4">
        <f>TBankAccountReport_IgnoreDates_true_Search_Deleted_20__3D_20true_OrderBy_Date_20[[#This Row],[T.Amountinc]]</f>
        <v>-915</v>
      </c>
      <c r="G20" s="2" t="str">
        <f>TBankAccountReport_IgnoreDates_true_Search_Deleted_20__3D_20true_OrderBy_Date_20[[#This Row],[T.ClassName]]</f>
        <v>Default</v>
      </c>
      <c r="H20" s="2"/>
      <c r="I20" s="2" t="str">
        <f>TBankAccountReport_IgnoreDates_true_Search_Deleted_20__3D_20true_OrderBy_Date_20[[#This Row],[T.Notes]]</f>
        <v/>
      </c>
    </row>
    <row r="21" spans="1:9" x14ac:dyDescent="0.25">
      <c r="A21" s="3" t="str">
        <f>TBankAccountReport_IgnoreDates_true_Search_Deleted_20__3D_20true_OrderBy_Date_20[[#This Row],[T.Date]]</f>
        <v>2022-06-30 00:00:00</v>
      </c>
      <c r="B21" s="2">
        <f>TBankAccountReport_IgnoreDates_true_Search_Deleted_20__3D_20true_OrderBy_Date_20[[#This Row],[T.TransID]]</f>
        <v>37</v>
      </c>
      <c r="C21" s="2" t="str">
        <f>TBankAccountReport_IgnoreDates_true_Search_Deleted_20__3D_20true_OrderBy_Date_20[[#This Row],[T.AccountName]]</f>
        <v>Bank</v>
      </c>
      <c r="D21" s="2" t="str">
        <f>TBankAccountReport_IgnoreDates_true_Search_Deleted_20__3D_20true_OrderBy_Date_20[[#This Row],[T.Type]]</f>
        <v>Closing Date Summary</v>
      </c>
      <c r="E21" s="4">
        <f>TBankAccountReport_IgnoreDates_true_Search_Deleted_20__3D_20true_OrderBy_Date_20[[#This Row],[T.Amount]]</f>
        <v>2200</v>
      </c>
      <c r="F21" s="4">
        <f>TBankAccountReport_IgnoreDates_true_Search_Deleted_20__3D_20true_OrderBy_Date_20[[#This Row],[T.Amountinc]]</f>
        <v>2200</v>
      </c>
      <c r="G21" s="2" t="str">
        <f>TBankAccountReport_IgnoreDates_true_Search_Deleted_20__3D_20true_OrderBy_Date_20[[#This Row],[T.ClassName]]</f>
        <v>Default</v>
      </c>
      <c r="H21" s="2"/>
      <c r="I21" s="2" t="str">
        <f>TBankAccountReport_IgnoreDates_true_Search_Deleted_20__3D_20true_OrderBy_Date_20[[#This Row],[T.Notes]]</f>
        <v/>
      </c>
    </row>
    <row r="22" spans="1:9" x14ac:dyDescent="0.25">
      <c r="A22" s="3" t="str">
        <f>TBankAccountReport_IgnoreDates_true_Search_Deleted_20__3D_20true_OrderBy_Date_20[[#This Row],[T.Date]]</f>
        <v>2022-06-30 00:00:00</v>
      </c>
      <c r="B22" s="2">
        <f>TBankAccountReport_IgnoreDates_true_Search_Deleted_20__3D_20true_OrderBy_Date_20[[#This Row],[T.TransID]]</f>
        <v>21</v>
      </c>
      <c r="C22" s="2" t="str">
        <f>TBankAccountReport_IgnoreDates_true_Search_Deleted_20__3D_20true_OrderBy_Date_20[[#This Row],[T.AccountName]]</f>
        <v>Bank</v>
      </c>
      <c r="D22" s="2" t="str">
        <f>TBankAccountReport_IgnoreDates_true_Search_Deleted_20__3D_20true_OrderBy_Date_20[[#This Row],[T.Type]]</f>
        <v>Closing Date Summary</v>
      </c>
      <c r="E22" s="4">
        <f>TBankAccountReport_IgnoreDates_true_Search_Deleted_20__3D_20true_OrderBy_Date_20[[#This Row],[T.Amount]]</f>
        <v>15</v>
      </c>
      <c r="F22" s="4">
        <f>TBankAccountReport_IgnoreDates_true_Search_Deleted_20__3D_20true_OrderBy_Date_20[[#This Row],[T.Amountinc]]</f>
        <v>15</v>
      </c>
      <c r="G22" s="2" t="str">
        <f>TBankAccountReport_IgnoreDates_true_Search_Deleted_20__3D_20true_OrderBy_Date_20[[#This Row],[T.ClassName]]</f>
        <v>Default</v>
      </c>
      <c r="H22" s="2"/>
      <c r="I22" s="2" t="str">
        <f>TBankAccountReport_IgnoreDates_true_Search_Deleted_20__3D_20true_OrderBy_Date_20[[#This Row],[T.Notes]]</f>
        <v/>
      </c>
    </row>
    <row r="23" spans="1:9" x14ac:dyDescent="0.25">
      <c r="A23" s="3" t="str">
        <f>TBankAccountReport_IgnoreDates_true_Search_Deleted_20__3D_20true_OrderBy_Date_20[[#This Row],[T.Date]]</f>
        <v>2022-06-30 00:00:00</v>
      </c>
      <c r="B23" s="2">
        <f>TBankAccountReport_IgnoreDates_true_Search_Deleted_20__3D_20true_OrderBy_Date_20[[#This Row],[T.TransID]]</f>
        <v>5</v>
      </c>
      <c r="C23" s="2" t="str">
        <f>TBankAccountReport_IgnoreDates_true_Search_Deleted_20__3D_20true_OrderBy_Date_20[[#This Row],[T.AccountName]]</f>
        <v>Bank</v>
      </c>
      <c r="D23" s="2" t="str">
        <f>TBankAccountReport_IgnoreDates_true_Search_Deleted_20__3D_20true_OrderBy_Date_20[[#This Row],[T.Type]]</f>
        <v>Closing Date Summary</v>
      </c>
      <c r="E23" s="4">
        <f>TBankAccountReport_IgnoreDates_true_Search_Deleted_20__3D_20true_OrderBy_Date_20[[#This Row],[T.Amount]]</f>
        <v>-12739.95</v>
      </c>
      <c r="F23" s="4">
        <f>TBankAccountReport_IgnoreDates_true_Search_Deleted_20__3D_20true_OrderBy_Date_20[[#This Row],[T.Amountinc]]</f>
        <v>-12739.95</v>
      </c>
      <c r="G23" s="2" t="str">
        <f>TBankAccountReport_IgnoreDates_true_Search_Deleted_20__3D_20true_OrderBy_Date_20[[#This Row],[T.ClassName]]</f>
        <v>Default</v>
      </c>
      <c r="H23" s="2"/>
      <c r="I23" s="2" t="str">
        <f>TBankAccountReport_IgnoreDates_true_Search_Deleted_20__3D_20true_OrderBy_Date_20[[#This Row],[T.Notes]]</f>
        <v/>
      </c>
    </row>
    <row r="24" spans="1:9" x14ac:dyDescent="0.25">
      <c r="A24" s="3" t="str">
        <f>TBankAccountReport_IgnoreDates_true_Search_Deleted_20__3D_20true_OrderBy_Date_20[[#This Row],[T.Date]]</f>
        <v>2022-06-30 00:00:00</v>
      </c>
      <c r="B24" s="2">
        <f>TBankAccountReport_IgnoreDates_true_Search_Deleted_20__3D_20true_OrderBy_Date_20[[#This Row],[T.TransID]]</f>
        <v>785</v>
      </c>
      <c r="C24" s="2" t="str">
        <f>TBankAccountReport_IgnoreDates_true_Search_Deleted_20__3D_20true_OrderBy_Date_20[[#This Row],[T.AccountName]]</f>
        <v>Credit Card</v>
      </c>
      <c r="D24" s="2" t="str">
        <f>TBankAccountReport_IgnoreDates_true_Search_Deleted_20__3D_20true_OrderBy_Date_20[[#This Row],[T.Type]]</f>
        <v>Closing Date Summary</v>
      </c>
      <c r="E24" s="4">
        <f>TBankAccountReport_IgnoreDates_true_Search_Deleted_20__3D_20true_OrderBy_Date_20[[#This Row],[T.Amount]]</f>
        <v>55</v>
      </c>
      <c r="F24" s="4">
        <f>TBankAccountReport_IgnoreDates_true_Search_Deleted_20__3D_20true_OrderBy_Date_20[[#This Row],[T.Amountinc]]</f>
        <v>55</v>
      </c>
      <c r="G24" s="2" t="str">
        <f>TBankAccountReport_IgnoreDates_true_Search_Deleted_20__3D_20true_OrderBy_Date_20[[#This Row],[T.ClassName]]</f>
        <v>Default</v>
      </c>
      <c r="H24" s="2"/>
      <c r="I24" s="2" t="str">
        <f>TBankAccountReport_IgnoreDates_true_Search_Deleted_20__3D_20true_OrderBy_Date_20[[#This Row],[T.Notes]]</f>
        <v/>
      </c>
    </row>
    <row r="25" spans="1:9" x14ac:dyDescent="0.25">
      <c r="A25" s="3" t="str">
        <f>TBankAccountReport_IgnoreDates_true_Search_Deleted_20__3D_20true_OrderBy_Date_20[[#This Row],[T.Date]]</f>
        <v>2022-06-30 00:00:00</v>
      </c>
      <c r="B25" s="2">
        <f>TBankAccountReport_IgnoreDates_true_Search_Deleted_20__3D_20true_OrderBy_Date_20[[#This Row],[T.TransID]]</f>
        <v>662</v>
      </c>
      <c r="C25" s="2" t="str">
        <f>TBankAccountReport_IgnoreDates_true_Search_Deleted_20__3D_20true_OrderBy_Date_20[[#This Row],[T.AccountName]]</f>
        <v>Master Card</v>
      </c>
      <c r="D25" s="2" t="str">
        <f>TBankAccountReport_IgnoreDates_true_Search_Deleted_20__3D_20true_OrderBy_Date_20[[#This Row],[T.Type]]</f>
        <v>Closing Date Summary</v>
      </c>
      <c r="E25" s="4">
        <f>TBankAccountReport_IgnoreDates_true_Search_Deleted_20__3D_20true_OrderBy_Date_20[[#This Row],[T.Amount]]</f>
        <v>22</v>
      </c>
      <c r="F25" s="4">
        <f>TBankAccountReport_IgnoreDates_true_Search_Deleted_20__3D_20true_OrderBy_Date_20[[#This Row],[T.Amountinc]]</f>
        <v>22</v>
      </c>
      <c r="G25" s="2" t="str">
        <f>TBankAccountReport_IgnoreDates_true_Search_Deleted_20__3D_20true_OrderBy_Date_20[[#This Row],[T.ClassName]]</f>
        <v>Default</v>
      </c>
      <c r="H25" s="2"/>
      <c r="I25" s="2" t="str">
        <f>TBankAccountReport_IgnoreDates_true_Search_Deleted_20__3D_20true_OrderBy_Date_20[[#This Row],[T.Notes]]</f>
        <v/>
      </c>
    </row>
    <row r="26" spans="1:9" x14ac:dyDescent="0.25">
      <c r="A26" s="3" t="str">
        <f>TBankAccountReport_IgnoreDates_true_Search_Deleted_20__3D_20true_OrderBy_Date_20[[#This Row],[T.Date]]</f>
        <v>2022-06-30 00:00:00</v>
      </c>
      <c r="B26" s="2">
        <f>TBankAccountReport_IgnoreDates_true_Search_Deleted_20__3D_20true_OrderBy_Date_20[[#This Row],[T.TransID]]</f>
        <v>663</v>
      </c>
      <c r="C26" s="2" t="str">
        <f>TBankAccountReport_IgnoreDates_true_Search_Deleted_20__3D_20true_OrderBy_Date_20[[#This Row],[T.AccountName]]</f>
        <v>Master Card</v>
      </c>
      <c r="D26" s="2" t="str">
        <f>TBankAccountReport_IgnoreDates_true_Search_Deleted_20__3D_20true_OrderBy_Date_20[[#This Row],[T.Type]]</f>
        <v>Closing Date Summary</v>
      </c>
      <c r="E26" s="4">
        <f>TBankAccountReport_IgnoreDates_true_Search_Deleted_20__3D_20true_OrderBy_Date_20[[#This Row],[T.Amount]]</f>
        <v>100</v>
      </c>
      <c r="F26" s="4">
        <f>TBankAccountReport_IgnoreDates_true_Search_Deleted_20__3D_20true_OrderBy_Date_20[[#This Row],[T.Amountinc]]</f>
        <v>100</v>
      </c>
      <c r="G26" s="2" t="str">
        <f>TBankAccountReport_IgnoreDates_true_Search_Deleted_20__3D_20true_OrderBy_Date_20[[#This Row],[T.ClassName]]</f>
        <v>Default</v>
      </c>
      <c r="H26" s="2"/>
      <c r="I26" s="2" t="str">
        <f>TBankAccountReport_IgnoreDates_true_Search_Deleted_20__3D_20true_OrderBy_Date_20[[#This Row],[T.Notes]]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abSelected="1" workbookViewId="0">
      <selection activeCell="B5" sqref="B5"/>
    </sheetView>
  </sheetViews>
  <sheetFormatPr defaultRowHeight="17.25" x14ac:dyDescent="0.3"/>
  <cols>
    <col min="1" max="1" width="16.28515625" style="1" bestFit="1" customWidth="1"/>
    <col min="2" max="2" width="22.85546875" style="1" bestFit="1" customWidth="1"/>
    <col min="3" max="3" width="24.5703125" style="1" bestFit="1" customWidth="1"/>
    <col min="4" max="4" width="21.28515625" style="1" bestFit="1" customWidth="1"/>
    <col min="5" max="5" width="12.28515625" style="1" bestFit="1" customWidth="1"/>
    <col min="6" max="6" width="17.7109375" style="1" bestFit="1" customWidth="1"/>
    <col min="7" max="7" width="14.28515625" style="1" bestFit="1" customWidth="1"/>
    <col min="8" max="8" width="17.5703125" style="1" bestFit="1" customWidth="1"/>
    <col min="9" max="9" width="12.42578125" style="1" bestFit="1" customWidth="1"/>
    <col min="10" max="10" width="24.28515625" style="1" bestFit="1" customWidth="1"/>
    <col min="11" max="11" width="17.7109375" style="1" bestFit="1" customWidth="1"/>
    <col min="12" max="12" width="21.42578125" style="1" bestFit="1" customWidth="1"/>
    <col min="13" max="13" width="13.7109375" style="1" bestFit="1" customWidth="1"/>
    <col min="14" max="14" width="17.5703125" style="1" bestFit="1" customWidth="1"/>
    <col min="15" max="15" width="22.42578125" style="1" bestFit="1" customWidth="1"/>
    <col min="16" max="16" width="16.7109375" style="1" bestFit="1" customWidth="1"/>
    <col min="17" max="17" width="22.5703125" style="1" bestFit="1" customWidth="1"/>
    <col min="18" max="16384" width="9.14062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b">
        <v>1</v>
      </c>
      <c r="F2" s="1">
        <v>56000</v>
      </c>
      <c r="G2" s="1">
        <v>56000</v>
      </c>
      <c r="H2" s="1" t="s">
        <v>21</v>
      </c>
      <c r="I2" s="1">
        <v>0</v>
      </c>
      <c r="J2" s="1">
        <v>0</v>
      </c>
      <c r="K2" s="1">
        <v>0</v>
      </c>
      <c r="L2" s="1">
        <v>0</v>
      </c>
      <c r="M2" s="1">
        <v>1500</v>
      </c>
      <c r="N2" s="1" t="b">
        <v>0</v>
      </c>
      <c r="O2" s="1" t="s">
        <v>48</v>
      </c>
      <c r="P2" s="1" t="s">
        <v>48</v>
      </c>
      <c r="Q2" s="1" t="s">
        <v>48</v>
      </c>
    </row>
    <row r="3" spans="1:17" x14ac:dyDescent="0.3">
      <c r="A3" s="1" t="s">
        <v>22</v>
      </c>
      <c r="B3" s="1" t="s">
        <v>23</v>
      </c>
      <c r="C3" s="1" t="s">
        <v>24</v>
      </c>
      <c r="D3" s="1" t="s">
        <v>20</v>
      </c>
      <c r="E3" s="1" t="b">
        <v>1</v>
      </c>
      <c r="F3" s="1">
        <v>-100</v>
      </c>
      <c r="G3" s="1">
        <v>-100</v>
      </c>
      <c r="H3" s="1" t="s">
        <v>21</v>
      </c>
      <c r="I3" s="1">
        <v>0</v>
      </c>
      <c r="J3" s="1">
        <v>393</v>
      </c>
      <c r="K3" s="1">
        <v>0</v>
      </c>
      <c r="L3" s="1">
        <v>0</v>
      </c>
      <c r="M3" s="1">
        <v>1424</v>
      </c>
      <c r="N3" s="1" t="b">
        <v>1</v>
      </c>
      <c r="O3" s="1" t="s">
        <v>25</v>
      </c>
      <c r="P3" s="1" t="s">
        <v>48</v>
      </c>
      <c r="Q3" s="1" t="s">
        <v>26</v>
      </c>
    </row>
    <row r="4" spans="1:17" x14ac:dyDescent="0.3">
      <c r="A4" s="1" t="s">
        <v>27</v>
      </c>
      <c r="B4" s="1" t="s">
        <v>28</v>
      </c>
      <c r="C4" s="1" t="s">
        <v>29</v>
      </c>
      <c r="D4" s="1" t="s">
        <v>20</v>
      </c>
      <c r="E4" s="1" t="b">
        <v>1</v>
      </c>
      <c r="F4" s="1">
        <v>0</v>
      </c>
      <c r="G4" s="1">
        <v>0</v>
      </c>
      <c r="H4" s="1" t="s">
        <v>21</v>
      </c>
      <c r="I4" s="1">
        <v>58</v>
      </c>
      <c r="J4" s="1">
        <v>0</v>
      </c>
      <c r="K4" s="1">
        <v>0</v>
      </c>
      <c r="L4" s="1">
        <v>0</v>
      </c>
      <c r="M4" s="1">
        <v>1490</v>
      </c>
      <c r="N4" s="1" t="b">
        <v>0</v>
      </c>
      <c r="O4" s="1" t="s">
        <v>20</v>
      </c>
      <c r="P4" s="1" t="s">
        <v>30</v>
      </c>
      <c r="Q4" s="1" t="s">
        <v>48</v>
      </c>
    </row>
    <row r="5" spans="1:17" x14ac:dyDescent="0.3">
      <c r="A5" s="1" t="s">
        <v>31</v>
      </c>
      <c r="B5" s="1" t="s">
        <v>28</v>
      </c>
      <c r="C5" s="1" t="s">
        <v>29</v>
      </c>
      <c r="D5" s="1" t="s">
        <v>20</v>
      </c>
      <c r="E5" s="1" t="b">
        <v>1</v>
      </c>
      <c r="F5" s="1">
        <v>0</v>
      </c>
      <c r="G5" s="1">
        <v>0</v>
      </c>
      <c r="H5" s="1" t="s">
        <v>21</v>
      </c>
      <c r="I5" s="1">
        <v>59</v>
      </c>
      <c r="J5" s="1">
        <v>0</v>
      </c>
      <c r="K5" s="1">
        <v>0</v>
      </c>
      <c r="L5" s="1">
        <v>0</v>
      </c>
      <c r="M5" s="1">
        <v>1492</v>
      </c>
      <c r="N5" s="1" t="b">
        <v>0</v>
      </c>
      <c r="O5" s="1" t="s">
        <v>20</v>
      </c>
      <c r="P5" s="1" t="s">
        <v>30</v>
      </c>
      <c r="Q5" s="1" t="s">
        <v>48</v>
      </c>
    </row>
    <row r="6" spans="1:17" x14ac:dyDescent="0.3">
      <c r="A6" s="1" t="s">
        <v>32</v>
      </c>
      <c r="B6" s="1" t="s">
        <v>28</v>
      </c>
      <c r="C6" s="1" t="s">
        <v>29</v>
      </c>
      <c r="D6" s="1" t="s">
        <v>20</v>
      </c>
      <c r="E6" s="1" t="b">
        <v>1</v>
      </c>
      <c r="F6" s="1">
        <v>0</v>
      </c>
      <c r="G6" s="1">
        <v>0</v>
      </c>
      <c r="H6" s="1" t="s">
        <v>21</v>
      </c>
      <c r="I6" s="1">
        <v>61</v>
      </c>
      <c r="J6" s="1">
        <v>0</v>
      </c>
      <c r="K6" s="1">
        <v>0</v>
      </c>
      <c r="L6" s="1">
        <v>0</v>
      </c>
      <c r="M6" s="1">
        <v>1495</v>
      </c>
      <c r="N6" s="1" t="b">
        <v>0</v>
      </c>
      <c r="O6" s="1" t="s">
        <v>20</v>
      </c>
      <c r="P6" s="1" t="s">
        <v>30</v>
      </c>
      <c r="Q6" s="1" t="s">
        <v>48</v>
      </c>
    </row>
    <row r="7" spans="1:17" x14ac:dyDescent="0.3">
      <c r="A7" s="1" t="s">
        <v>33</v>
      </c>
      <c r="B7" s="1" t="s">
        <v>34</v>
      </c>
      <c r="C7" s="1" t="s">
        <v>24</v>
      </c>
      <c r="D7" s="1" t="s">
        <v>20</v>
      </c>
      <c r="E7" s="1" t="b">
        <v>1</v>
      </c>
      <c r="F7" s="1">
        <v>-900</v>
      </c>
      <c r="G7" s="1">
        <v>-900</v>
      </c>
      <c r="H7" s="1" t="s">
        <v>21</v>
      </c>
      <c r="I7" s="1">
        <v>0</v>
      </c>
      <c r="J7" s="1">
        <v>371</v>
      </c>
      <c r="K7" s="1">
        <v>0</v>
      </c>
      <c r="L7" s="1">
        <v>0</v>
      </c>
      <c r="M7" s="1">
        <v>1423</v>
      </c>
      <c r="N7" s="1" t="b">
        <v>0</v>
      </c>
      <c r="O7" s="1" t="s">
        <v>25</v>
      </c>
      <c r="P7" s="1" t="s">
        <v>48</v>
      </c>
      <c r="Q7" s="1" t="s">
        <v>35</v>
      </c>
    </row>
    <row r="8" spans="1:17" x14ac:dyDescent="0.3">
      <c r="A8" s="1" t="s">
        <v>36</v>
      </c>
      <c r="B8" s="1" t="s">
        <v>37</v>
      </c>
      <c r="C8" s="1" t="s">
        <v>38</v>
      </c>
      <c r="D8" s="1" t="s">
        <v>20</v>
      </c>
      <c r="E8" s="1" t="b">
        <v>1</v>
      </c>
      <c r="F8" s="1">
        <v>-87.34</v>
      </c>
      <c r="G8" s="1">
        <v>-87.34</v>
      </c>
      <c r="H8" s="1" t="s">
        <v>21</v>
      </c>
      <c r="I8" s="1">
        <v>0</v>
      </c>
      <c r="J8" s="1">
        <v>0</v>
      </c>
      <c r="K8" s="1">
        <v>236</v>
      </c>
      <c r="L8" s="1">
        <v>0</v>
      </c>
      <c r="M8" s="1">
        <v>1411</v>
      </c>
      <c r="N8" s="1" t="b">
        <v>0</v>
      </c>
      <c r="O8" s="1" t="s">
        <v>48</v>
      </c>
      <c r="P8" s="1" t="s">
        <v>48</v>
      </c>
      <c r="Q8" s="1" t="s">
        <v>39</v>
      </c>
    </row>
    <row r="9" spans="1:17" x14ac:dyDescent="0.3">
      <c r="A9" s="1" t="s">
        <v>40</v>
      </c>
      <c r="B9" s="1" t="s">
        <v>41</v>
      </c>
      <c r="C9" s="1" t="s">
        <v>42</v>
      </c>
      <c r="D9" s="1" t="s">
        <v>20</v>
      </c>
      <c r="E9" s="1" t="b">
        <v>1</v>
      </c>
      <c r="F9" s="1">
        <v>550</v>
      </c>
      <c r="G9" s="1">
        <v>550</v>
      </c>
      <c r="H9" s="1" t="s">
        <v>21</v>
      </c>
      <c r="I9" s="1">
        <v>0</v>
      </c>
      <c r="J9" s="1">
        <v>0</v>
      </c>
      <c r="K9" s="1">
        <v>264</v>
      </c>
      <c r="L9" s="1">
        <v>0</v>
      </c>
      <c r="M9" s="1">
        <v>1350</v>
      </c>
      <c r="N9" s="1" t="b">
        <v>0</v>
      </c>
      <c r="O9" s="1" t="s">
        <v>48</v>
      </c>
      <c r="P9" s="1" t="s">
        <v>48</v>
      </c>
      <c r="Q9" s="1" t="s">
        <v>43</v>
      </c>
    </row>
    <row r="10" spans="1:17" x14ac:dyDescent="0.3">
      <c r="A10" s="1" t="s">
        <v>44</v>
      </c>
      <c r="B10" s="1" t="s">
        <v>45</v>
      </c>
      <c r="C10" s="1" t="s">
        <v>24</v>
      </c>
      <c r="D10" s="1" t="s">
        <v>20</v>
      </c>
      <c r="E10" s="1" t="b">
        <v>1</v>
      </c>
      <c r="F10" s="1">
        <v>-640</v>
      </c>
      <c r="G10" s="1">
        <v>-640</v>
      </c>
      <c r="H10" s="1" t="s">
        <v>21</v>
      </c>
      <c r="I10" s="1">
        <v>0</v>
      </c>
      <c r="J10" s="1">
        <v>363</v>
      </c>
      <c r="K10" s="1">
        <v>0</v>
      </c>
      <c r="L10" s="1">
        <v>0</v>
      </c>
      <c r="M10" s="1">
        <v>1421</v>
      </c>
      <c r="N10" s="1" t="b">
        <v>0</v>
      </c>
      <c r="O10" s="1" t="s">
        <v>46</v>
      </c>
      <c r="P10" s="1" t="s">
        <v>48</v>
      </c>
      <c r="Q10" s="1" t="s">
        <v>47</v>
      </c>
    </row>
    <row r="11" spans="1:17" x14ac:dyDescent="0.3">
      <c r="A11" s="1" t="s">
        <v>49</v>
      </c>
      <c r="B11" s="1" t="s">
        <v>50</v>
      </c>
      <c r="C11" s="1" t="s">
        <v>24</v>
      </c>
      <c r="D11" s="1" t="s">
        <v>20</v>
      </c>
      <c r="E11" s="1" t="b">
        <v>1</v>
      </c>
      <c r="F11" s="1">
        <v>-75</v>
      </c>
      <c r="G11" s="1">
        <v>-75</v>
      </c>
      <c r="H11" s="1" t="s">
        <v>21</v>
      </c>
      <c r="I11" s="1">
        <v>0</v>
      </c>
      <c r="J11" s="1">
        <v>349</v>
      </c>
      <c r="K11" s="1">
        <v>0</v>
      </c>
      <c r="L11" s="1">
        <v>0</v>
      </c>
      <c r="M11" s="1">
        <v>1415</v>
      </c>
      <c r="N11" s="1" t="b">
        <v>0</v>
      </c>
      <c r="O11" s="1" t="s">
        <v>51</v>
      </c>
      <c r="P11" s="1" t="s">
        <v>48</v>
      </c>
      <c r="Q11" s="1" t="s">
        <v>52</v>
      </c>
    </row>
    <row r="12" spans="1:17" x14ac:dyDescent="0.3">
      <c r="A12" s="1" t="s">
        <v>53</v>
      </c>
      <c r="B12" s="1" t="s">
        <v>50</v>
      </c>
      <c r="C12" s="1" t="s">
        <v>24</v>
      </c>
      <c r="D12" s="1" t="s">
        <v>20</v>
      </c>
      <c r="E12" s="1" t="b">
        <v>1</v>
      </c>
      <c r="F12" s="1">
        <v>-150</v>
      </c>
      <c r="G12" s="1">
        <v>-150</v>
      </c>
      <c r="H12" s="1" t="s">
        <v>21</v>
      </c>
      <c r="I12" s="1">
        <v>0</v>
      </c>
      <c r="J12" s="1">
        <v>350</v>
      </c>
      <c r="K12" s="1">
        <v>0</v>
      </c>
      <c r="L12" s="1">
        <v>0</v>
      </c>
      <c r="M12" s="1">
        <v>1416</v>
      </c>
      <c r="N12" s="1" t="b">
        <v>0</v>
      </c>
      <c r="O12" s="1" t="s">
        <v>54</v>
      </c>
      <c r="P12" s="1" t="s">
        <v>48</v>
      </c>
      <c r="Q12" s="1" t="s">
        <v>55</v>
      </c>
    </row>
    <row r="13" spans="1:17" x14ac:dyDescent="0.3">
      <c r="A13" s="1" t="s">
        <v>56</v>
      </c>
      <c r="B13" s="1" t="s">
        <v>50</v>
      </c>
      <c r="C13" s="1" t="s">
        <v>24</v>
      </c>
      <c r="D13" s="1" t="s">
        <v>20</v>
      </c>
      <c r="E13" s="1" t="b">
        <v>1</v>
      </c>
      <c r="F13" s="1">
        <v>-150</v>
      </c>
      <c r="G13" s="1">
        <v>-150</v>
      </c>
      <c r="H13" s="1" t="s">
        <v>21</v>
      </c>
      <c r="I13" s="1">
        <v>0</v>
      </c>
      <c r="J13" s="1">
        <v>352</v>
      </c>
      <c r="K13" s="1">
        <v>0</v>
      </c>
      <c r="L13" s="1">
        <v>0</v>
      </c>
      <c r="M13" s="1">
        <v>1418</v>
      </c>
      <c r="N13" s="1" t="b">
        <v>0</v>
      </c>
      <c r="O13" s="1" t="s">
        <v>54</v>
      </c>
      <c r="P13" s="1" t="s">
        <v>48</v>
      </c>
      <c r="Q13" s="1" t="s">
        <v>55</v>
      </c>
    </row>
    <row r="14" spans="1:17" x14ac:dyDescent="0.3">
      <c r="A14" s="1" t="s">
        <v>57</v>
      </c>
      <c r="B14" s="1" t="s">
        <v>50</v>
      </c>
      <c r="C14" s="1" t="s">
        <v>24</v>
      </c>
      <c r="D14" s="1" t="s">
        <v>20</v>
      </c>
      <c r="E14" s="1" t="b">
        <v>1</v>
      </c>
      <c r="F14" s="1">
        <v>-75</v>
      </c>
      <c r="G14" s="1">
        <v>-75</v>
      </c>
      <c r="H14" s="1" t="s">
        <v>21</v>
      </c>
      <c r="I14" s="1">
        <v>0</v>
      </c>
      <c r="J14" s="1">
        <v>362</v>
      </c>
      <c r="K14" s="1">
        <v>0</v>
      </c>
      <c r="L14" s="1">
        <v>0</v>
      </c>
      <c r="M14" s="1">
        <v>1420</v>
      </c>
      <c r="N14" s="1" t="b">
        <v>0</v>
      </c>
      <c r="O14" s="1" t="s">
        <v>51</v>
      </c>
      <c r="P14" s="1" t="s">
        <v>48</v>
      </c>
      <c r="Q14" s="1" t="s">
        <v>52</v>
      </c>
    </row>
    <row r="15" spans="1:17" x14ac:dyDescent="0.3">
      <c r="A15" s="1" t="s">
        <v>58</v>
      </c>
      <c r="B15" s="1" t="s">
        <v>50</v>
      </c>
      <c r="C15" s="1" t="s">
        <v>24</v>
      </c>
      <c r="D15" s="1" t="s">
        <v>20</v>
      </c>
      <c r="E15" s="1" t="b">
        <v>1</v>
      </c>
      <c r="F15" s="1">
        <v>-150</v>
      </c>
      <c r="G15" s="1">
        <v>-150</v>
      </c>
      <c r="H15" s="1" t="s">
        <v>21</v>
      </c>
      <c r="I15" s="1">
        <v>0</v>
      </c>
      <c r="J15" s="1">
        <v>365</v>
      </c>
      <c r="K15" s="1">
        <v>0</v>
      </c>
      <c r="L15" s="1">
        <v>0</v>
      </c>
      <c r="M15" s="1">
        <v>1422</v>
      </c>
      <c r="N15" s="1" t="b">
        <v>0</v>
      </c>
      <c r="O15" s="1" t="s">
        <v>54</v>
      </c>
      <c r="P15" s="1" t="s">
        <v>48</v>
      </c>
      <c r="Q15" s="1" t="s">
        <v>59</v>
      </c>
    </row>
    <row r="16" spans="1:17" x14ac:dyDescent="0.3">
      <c r="A16" s="1" t="s">
        <v>60</v>
      </c>
      <c r="B16" s="1" t="s">
        <v>61</v>
      </c>
      <c r="C16" s="1" t="s">
        <v>24</v>
      </c>
      <c r="D16" s="1" t="s">
        <v>20</v>
      </c>
      <c r="E16" s="1" t="b">
        <v>1</v>
      </c>
      <c r="F16" s="1">
        <v>-120</v>
      </c>
      <c r="G16" s="1">
        <v>-120</v>
      </c>
      <c r="H16" s="1" t="s">
        <v>21</v>
      </c>
      <c r="I16" s="1">
        <v>0</v>
      </c>
      <c r="J16" s="1">
        <v>351</v>
      </c>
      <c r="K16" s="1">
        <v>0</v>
      </c>
      <c r="L16" s="1">
        <v>0</v>
      </c>
      <c r="M16" s="1">
        <v>1417</v>
      </c>
      <c r="N16" s="1" t="b">
        <v>0</v>
      </c>
      <c r="O16" s="1" t="s">
        <v>62</v>
      </c>
      <c r="P16" s="1" t="s">
        <v>48</v>
      </c>
      <c r="Q16" s="1" t="s">
        <v>63</v>
      </c>
    </row>
    <row r="17" spans="1:17" x14ac:dyDescent="0.3">
      <c r="A17" s="1" t="s">
        <v>64</v>
      </c>
      <c r="B17" s="1" t="s">
        <v>61</v>
      </c>
      <c r="C17" s="1" t="s">
        <v>24</v>
      </c>
      <c r="D17" s="1" t="s">
        <v>20</v>
      </c>
      <c r="E17" s="1" t="b">
        <v>1</v>
      </c>
      <c r="F17" s="1">
        <v>-120</v>
      </c>
      <c r="G17" s="1">
        <v>-120</v>
      </c>
      <c r="H17" s="1" t="s">
        <v>21</v>
      </c>
      <c r="I17" s="1">
        <v>0</v>
      </c>
      <c r="J17" s="1">
        <v>360</v>
      </c>
      <c r="K17" s="1">
        <v>0</v>
      </c>
      <c r="L17" s="1">
        <v>0</v>
      </c>
      <c r="M17" s="1">
        <v>1419</v>
      </c>
      <c r="N17" s="1" t="b">
        <v>0</v>
      </c>
      <c r="O17" s="1" t="s">
        <v>62</v>
      </c>
      <c r="P17" s="1" t="s">
        <v>48</v>
      </c>
      <c r="Q17" s="1" t="s">
        <v>63</v>
      </c>
    </row>
    <row r="18" spans="1:17" x14ac:dyDescent="0.3">
      <c r="A18" s="1" t="s">
        <v>65</v>
      </c>
      <c r="B18" s="1" t="s">
        <v>66</v>
      </c>
      <c r="C18" s="1" t="s">
        <v>24</v>
      </c>
      <c r="D18" s="1" t="s">
        <v>67</v>
      </c>
      <c r="E18" s="1" t="b">
        <v>1</v>
      </c>
      <c r="F18" s="1">
        <v>110</v>
      </c>
      <c r="G18" s="1">
        <v>110</v>
      </c>
      <c r="H18" s="1" t="s">
        <v>21</v>
      </c>
      <c r="I18" s="1">
        <v>0</v>
      </c>
      <c r="J18" s="1">
        <v>335</v>
      </c>
      <c r="K18" s="1">
        <v>0</v>
      </c>
      <c r="L18" s="1">
        <v>0</v>
      </c>
      <c r="M18" s="1">
        <v>1414</v>
      </c>
      <c r="N18" s="1" t="b">
        <v>0</v>
      </c>
      <c r="O18" s="1" t="s">
        <v>68</v>
      </c>
      <c r="P18" s="1" t="s">
        <v>69</v>
      </c>
      <c r="Q18" s="1" t="s">
        <v>63</v>
      </c>
    </row>
    <row r="19" spans="1:17" x14ac:dyDescent="0.3">
      <c r="A19" s="1" t="s">
        <v>48</v>
      </c>
      <c r="B19" s="1" t="s">
        <v>70</v>
      </c>
      <c r="C19" s="1" t="s">
        <v>71</v>
      </c>
      <c r="D19" s="1" t="s">
        <v>20</v>
      </c>
      <c r="E19" s="1" t="b">
        <v>1</v>
      </c>
      <c r="F19" s="1">
        <v>50</v>
      </c>
      <c r="G19" s="1">
        <v>50</v>
      </c>
      <c r="H19" s="1" t="s">
        <v>21</v>
      </c>
      <c r="I19" s="1">
        <v>0</v>
      </c>
      <c r="J19" s="1">
        <v>0</v>
      </c>
      <c r="K19" s="1">
        <v>0</v>
      </c>
      <c r="L19" s="1">
        <v>0</v>
      </c>
      <c r="M19" s="1">
        <v>69</v>
      </c>
      <c r="N19" s="1" t="b">
        <v>0</v>
      </c>
      <c r="O19" s="1" t="s">
        <v>48</v>
      </c>
      <c r="P19" s="1" t="s">
        <v>48</v>
      </c>
      <c r="Q19" s="1" t="s">
        <v>48</v>
      </c>
    </row>
    <row r="20" spans="1:17" x14ac:dyDescent="0.3">
      <c r="A20" s="1" t="s">
        <v>48</v>
      </c>
      <c r="B20" s="1" t="s">
        <v>70</v>
      </c>
      <c r="C20" s="1" t="s">
        <v>71</v>
      </c>
      <c r="D20" s="1" t="s">
        <v>20</v>
      </c>
      <c r="E20" s="1" t="b">
        <v>1</v>
      </c>
      <c r="F20" s="1">
        <v>-915</v>
      </c>
      <c r="G20" s="1">
        <v>-915</v>
      </c>
      <c r="H20" s="1" t="s">
        <v>21</v>
      </c>
      <c r="I20" s="1">
        <v>0</v>
      </c>
      <c r="J20" s="1">
        <v>0</v>
      </c>
      <c r="K20" s="1">
        <v>0</v>
      </c>
      <c r="L20" s="1">
        <v>0</v>
      </c>
      <c r="M20" s="1">
        <v>53</v>
      </c>
      <c r="N20" s="1" t="b">
        <v>0</v>
      </c>
      <c r="O20" s="1" t="s">
        <v>48</v>
      </c>
      <c r="P20" s="1" t="s">
        <v>48</v>
      </c>
      <c r="Q20" s="1" t="s">
        <v>48</v>
      </c>
    </row>
    <row r="21" spans="1:17" x14ac:dyDescent="0.3">
      <c r="A21" s="1" t="s">
        <v>48</v>
      </c>
      <c r="B21" s="1" t="s">
        <v>70</v>
      </c>
      <c r="C21" s="1" t="s">
        <v>71</v>
      </c>
      <c r="D21" s="1" t="s">
        <v>20</v>
      </c>
      <c r="E21" s="1" t="b">
        <v>1</v>
      </c>
      <c r="F21" s="1">
        <v>2200</v>
      </c>
      <c r="G21" s="1">
        <v>2200</v>
      </c>
      <c r="H21" s="1" t="s">
        <v>21</v>
      </c>
      <c r="I21" s="1">
        <v>0</v>
      </c>
      <c r="J21" s="1">
        <v>0</v>
      </c>
      <c r="K21" s="1">
        <v>0</v>
      </c>
      <c r="L21" s="1">
        <v>0</v>
      </c>
      <c r="M21" s="1">
        <v>37</v>
      </c>
      <c r="N21" s="1" t="b">
        <v>0</v>
      </c>
      <c r="O21" s="1" t="s">
        <v>48</v>
      </c>
      <c r="P21" s="1" t="s">
        <v>48</v>
      </c>
      <c r="Q21" s="1" t="s">
        <v>48</v>
      </c>
    </row>
    <row r="22" spans="1:17" x14ac:dyDescent="0.3">
      <c r="A22" s="1" t="s">
        <v>48</v>
      </c>
      <c r="B22" s="1" t="s">
        <v>70</v>
      </c>
      <c r="C22" s="1" t="s">
        <v>71</v>
      </c>
      <c r="D22" s="1" t="s">
        <v>20</v>
      </c>
      <c r="E22" s="1" t="b">
        <v>1</v>
      </c>
      <c r="F22" s="1">
        <v>15</v>
      </c>
      <c r="G22" s="1">
        <v>15</v>
      </c>
      <c r="H22" s="1" t="s">
        <v>21</v>
      </c>
      <c r="I22" s="1">
        <v>0</v>
      </c>
      <c r="J22" s="1">
        <v>0</v>
      </c>
      <c r="K22" s="1">
        <v>0</v>
      </c>
      <c r="L22" s="1">
        <v>0</v>
      </c>
      <c r="M22" s="1">
        <v>21</v>
      </c>
      <c r="N22" s="1" t="b">
        <v>0</v>
      </c>
      <c r="O22" s="1" t="s">
        <v>48</v>
      </c>
      <c r="P22" s="1" t="s">
        <v>48</v>
      </c>
      <c r="Q22" s="1" t="s">
        <v>48</v>
      </c>
    </row>
    <row r="23" spans="1:17" x14ac:dyDescent="0.3">
      <c r="A23" s="1" t="s">
        <v>48</v>
      </c>
      <c r="B23" s="1" t="s">
        <v>70</v>
      </c>
      <c r="C23" s="1" t="s">
        <v>71</v>
      </c>
      <c r="D23" s="1" t="s">
        <v>20</v>
      </c>
      <c r="E23" s="1" t="b">
        <v>1</v>
      </c>
      <c r="F23" s="1">
        <v>-12739.95</v>
      </c>
      <c r="G23" s="1">
        <v>-12739.95</v>
      </c>
      <c r="H23" s="1" t="s">
        <v>21</v>
      </c>
      <c r="I23" s="1">
        <v>0</v>
      </c>
      <c r="J23" s="1">
        <v>0</v>
      </c>
      <c r="K23" s="1">
        <v>0</v>
      </c>
      <c r="L23" s="1">
        <v>0</v>
      </c>
      <c r="M23" s="1">
        <v>5</v>
      </c>
      <c r="N23" s="1" t="b">
        <v>0</v>
      </c>
      <c r="O23" s="1" t="s">
        <v>48</v>
      </c>
      <c r="P23" s="1" t="s">
        <v>48</v>
      </c>
      <c r="Q23" s="1" t="s">
        <v>48</v>
      </c>
    </row>
    <row r="24" spans="1:17" x14ac:dyDescent="0.3">
      <c r="A24" s="1" t="s">
        <v>48</v>
      </c>
      <c r="B24" s="1" t="s">
        <v>70</v>
      </c>
      <c r="C24" s="1" t="s">
        <v>71</v>
      </c>
      <c r="D24" s="1" t="s">
        <v>67</v>
      </c>
      <c r="E24" s="1" t="b">
        <v>1</v>
      </c>
      <c r="F24" s="1">
        <v>55</v>
      </c>
      <c r="G24" s="1">
        <v>55</v>
      </c>
      <c r="H24" s="1" t="s">
        <v>21</v>
      </c>
      <c r="I24" s="1">
        <v>0</v>
      </c>
      <c r="J24" s="1">
        <v>0</v>
      </c>
      <c r="K24" s="1">
        <v>0</v>
      </c>
      <c r="L24" s="1">
        <v>0</v>
      </c>
      <c r="M24" s="1">
        <v>785</v>
      </c>
      <c r="N24" s="1" t="b">
        <v>0</v>
      </c>
      <c r="O24" s="1" t="s">
        <v>48</v>
      </c>
      <c r="P24" s="1" t="s">
        <v>48</v>
      </c>
      <c r="Q24" s="1" t="s">
        <v>48</v>
      </c>
    </row>
    <row r="25" spans="1:17" x14ac:dyDescent="0.3">
      <c r="A25" s="1" t="s">
        <v>48</v>
      </c>
      <c r="B25" s="1" t="s">
        <v>70</v>
      </c>
      <c r="C25" s="1" t="s">
        <v>71</v>
      </c>
      <c r="D25" s="1" t="s">
        <v>72</v>
      </c>
      <c r="E25" s="1" t="b">
        <v>1</v>
      </c>
      <c r="F25" s="1">
        <v>22</v>
      </c>
      <c r="G25" s="1">
        <v>22</v>
      </c>
      <c r="H25" s="1" t="s">
        <v>21</v>
      </c>
      <c r="I25" s="1">
        <v>0</v>
      </c>
      <c r="J25" s="1">
        <v>0</v>
      </c>
      <c r="K25" s="1">
        <v>0</v>
      </c>
      <c r="L25" s="1">
        <v>0</v>
      </c>
      <c r="M25" s="1">
        <v>662</v>
      </c>
      <c r="N25" s="1" t="b">
        <v>0</v>
      </c>
      <c r="O25" s="1" t="s">
        <v>48</v>
      </c>
      <c r="P25" s="1" t="s">
        <v>48</v>
      </c>
      <c r="Q25" s="1" t="s">
        <v>48</v>
      </c>
    </row>
    <row r="26" spans="1:17" x14ac:dyDescent="0.3">
      <c r="A26" s="1" t="s">
        <v>48</v>
      </c>
      <c r="B26" s="1" t="s">
        <v>70</v>
      </c>
      <c r="C26" s="1" t="s">
        <v>71</v>
      </c>
      <c r="D26" s="1" t="s">
        <v>72</v>
      </c>
      <c r="E26" s="1" t="b">
        <v>1</v>
      </c>
      <c r="F26" s="1">
        <v>100</v>
      </c>
      <c r="G26" s="1">
        <v>100</v>
      </c>
      <c r="H26" s="1" t="s">
        <v>21</v>
      </c>
      <c r="I26" s="1">
        <v>0</v>
      </c>
      <c r="J26" s="1">
        <v>0</v>
      </c>
      <c r="K26" s="1">
        <v>0</v>
      </c>
      <c r="L26" s="1">
        <v>0</v>
      </c>
      <c r="M26" s="1">
        <v>663</v>
      </c>
      <c r="N26" s="1" t="b">
        <v>0</v>
      </c>
      <c r="O26" s="1" t="s">
        <v>48</v>
      </c>
      <c r="P26" s="1" t="s">
        <v>48</v>
      </c>
      <c r="Q26" s="1" t="s">
        <v>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F A A B Q S w M E F A A C A A g A 6 n h B V o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6 n h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4 Q V b H Q G t Q Q g I A A M g E A A A T A B w A R m 9 y b X V s Y X M v U 2 V j d G l v b j E u b S C i G A A o o B Q A A A A A A A A A A A A A A A A A A A A A A A A A A A C t k l 9 v 2 j A Q w N + R + A 6 Z q 1 Y g R a Z Q 9 t I q 2 g a h W 7 e q n U j W P V R V Z J w b Z H P s z H Y 6 U N X v v n M M B U Y f l 4 f 4 / v t + d z b A b a F k k P i z f 9 F u t V t m w T T k w R F J R 0 z + + s C 5 q q W d Q q W 0 f X c 1 l 0 p D z C y Y y O o a T h J g m i + i G A R Y y I 8 H p 2 + O z 2 I 8 G u e t z k G P V p G L R x s J o g D D 2 q 0 A v 0 T V m g N a P h s l a a x 4 X Y K 0 n e 8 w o 2 M l L c q m Q x b W V u a 8 1 x N q X k j 6 a P p c q D q n X J X n w + H Z s A e 6 Y l X R + 9 + N 5 m D 4 y X V R F n b s S k a D t 1 6 7 1 K q M T k k Y 3 H 8 C h h k m u q 8 N a M l K i E g O E t 7 v t o h x F T P m j 9 J 5 R G L n 7 Q / O 0 J g z y 2 b M Y M p d 0 s / G L j y L R x l n n G X s Z 8 Z 4 d v t t e S m / k I e H b j f 0 0 7 I z J G S e U D e E O D k / w v t D 3 8 M 6 6 4 j g K B 9 B I 3 B g V Z C y m Q C 3 h E a g j u a 6 M L Z z W C A M k k o U 1 o K m j T B a 3 S i 7 K O S 8 0 w 0 D W Q u x + U + W V r M 7 J m o w d K K 1 0 t 2 X q 6 f g 5 p I H Y y X q U p r t v d 6 x N n d e 7 T F 8 e i I + o I 8 D I y l 5 f t 4 W n i w r J n M M T 7 c 1 v W 0 K H I f t E z u H H T S V w u C J f B R q x s Q U f j i T 2 3 n j W l X N u X 5 H N 5 j q V V s 8 e q l 0 9 k L y r e K k s c A l b 6 I T J u A q d t J X 3 M 0 C t 9 w 8 r b W J r d w b X y s 4 6 V 0 9 1 U w a L z o M y Q s B u d N w 8 t D 0 P l 7 8 x p Z v 1 L o U A H l 2 M C n d w 0 n p C x D d I K X 0 H y h n 2 G C h v A u 2 U b 2 8 B 5 f S L V 5 K X w F E 4 x 4 S P Y C k O 5 g p 3 Q d N 6 Q s q X r w D 2 5 R 1 u N 1 2 q 5 C v P I O L v 1 B L A Q I t A B Q A A g A I A O p 4 Q V a G n 6 1 M p w A A A P g A A A A S A A A A A A A A A A A A A A A A A A A A A A B D b 2 5 m a W c v U G F j a 2 F n Z S 5 4 b W x Q S w E C L Q A U A A I A C A D q e E F W D 8 r p q 6 Q A A A D p A A A A E w A A A A A A A A A A A A A A A A D z A A A A W 0 N v b n R l b n R f V H l w Z X N d L n h t b F B L A Q I t A B Q A A g A I A O p 4 Q V b H Q G t Q Q g I A A M g E A A A T A A A A A A A A A A A A A A A A A O Q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g A A A A A A A A 7 h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m F u a 0 F j Y 2 9 1 b n R S Z X B v c n Q l M 0 Z J Z 2 5 v c m V E Y X R l c y U z R H R y d W U l M j Z T Z W F y Y 2 g l M 0 R E Z W x l d G V k J T I 1 M j A h J T I 1 M 0 Q l M j U y M H R y d W U l M j Z P c m R l c k J 5 J T N E R G F 0 Z S U y N T I w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C Y W 5 r Q W N j b 3 V u d F J l c G 9 y d F 9 J Z 2 5 v c m V E Y X R l c 1 9 0 c n V l X 1 N l Y X J j a F 9 E Z W x l d G V k X z I w X 1 8 z R F 8 y M H R y d W V f T 3 J k Z X J C e V 9 E Y X R l X z I w I i A v P j x F b n R y e S B U e X B l P S J G a W x s U 3 R h d H V z I i B W Y W x 1 Z T 0 i c 0 N v b X B s Z X R l I i A v P j x F b n R y e S B U e X B l P S J G a W x s Q 2 9 1 b n Q i I F Z h b H V l P S J s M j U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V C 5 H b G 9 i Y W x S Z W Y m c X V v d D s s J n F 1 b 3 Q 7 V C 5 E Y X R l J n F 1 b 3 Q 7 L C Z x d W 9 0 O 1 Q u V H l w Z S Z x d W 9 0 O y w m c X V v d D t U L k F j Y 2 9 1 b n R O Y W 1 l J n F 1 b 3 Q 7 L C Z x d W 9 0 O 1 Q u Q W N 0 a X Z l J n F 1 b 3 Q 7 L C Z x d W 9 0 O 1 Q u Q W 1 v d W 5 0 a W 5 j J n F 1 b 3 Q 7 L C Z x d W 9 0 O 1 Q u Q W 1 v d W 5 0 J n F 1 b 3 Q 7 L C Z x d W 9 0 O 1 Q u Q 2 x h c 3 N O Y W 1 l J n F 1 b 3 Q 7 L C Z x d W 9 0 O 1 Q u U 2 F s Z U l E J n F 1 b 3 Q 7 L C Z x d W 9 0 O 1 Q u U H V y Y 2 h h c 2 V P c m R l c k l E J n F 1 b 3 Q 7 L C Z x d W 9 0 O 1 Q u U G F 5 b W V u d E l E J n F 1 b 3 Q 7 L C Z x d W 9 0 O 1 Q u U H J l c G F 5 b W V u d E l E J n F 1 b 3 Q 7 L C Z x d W 9 0 O 1 Q u V H J h b n N J R C Z x d W 9 0 O y w m c X V v d D t U L l J l Y 2 9 u Y 2 l s Z W Q m c X V v d D s s J n F 1 b 3 Q 7 V C 5 O b 3 R l c y Z x d W 9 0 O y w m c X V v d D t U L k N o c V J l Z k 5 v J n F 1 b 3 Q 7 L C Z x d W 9 0 O 1 Q u U G F 5 Z W U m c X V v d D t d I i A v P j x F b n R y e S B U e X B l P S J G a W x s R X J y b 3 J D b 2 R l I i B W Y W x 1 Z T 0 i c 1 V u a 2 5 v d 2 4 i I C 8 + P E V u d H J 5 I F R 5 c G U 9 I k Z p b G x M Y X N 0 V X B k Y X R l Z C I g V m F s d W U 9 I m Q y M D I z L T A y L T A x V D E y O j A 3 O j I x L j k 0 N T M 3 M z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H b G 9 i Y W x S Z W Y s M H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R G F 0 Z S w x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U e X B l L D J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F j Y 2 9 1 b n R O Y W 1 l L D N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F j d G l 2 Z S w 0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B b W 9 1 b n R p b m M s N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W 1 v d W 5 0 L D Z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N s Y X N z T m F t Z S w 3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T Y W x l S U Q s O H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H V y Y 2 h h c 2 V P c m R l c k l E L D l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B h e W 1 l b n R J R C w x M H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H J l c G F 5 b W V u d E l E L D E x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U c m F u c 0 l E L D E y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S Z W N v b m N p b G V k L D E z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O b 3 R l c y w x N H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2 h x U m V m T m 8 s M T V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B h e W V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R 2 x v Y m F s U m V m L D B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R h d G U s M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V H l w Z S w y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B Y 2 N v d W 5 0 T m F t Z S w z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B Y 3 R p d m U s N H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Q W 1 v d W 5 0 a W 5 j L D V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F t b 3 V u d C w 2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D b G F z c 0 5 h b W U s N 3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2 F s Z U l E L D h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B 1 c m N o Y X N l T 3 J k Z X J J R C w 5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Y X l t Z W 5 0 S U Q s M T B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l B y Z X B h e W 1 l b n R J R C w x M X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V H J h b n N J R C w x M n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U m V j b 2 5 j a W x l Z C w x M 3 0 m c X V v d D s s J n F 1 b 3 Q 7 U 2 V j d G l v b j E v V E J h b m t B Y 2 N v d W 5 0 U m V w b 3 J 0 P 0 l n b m 9 y Z U R h d G V z P X R y d W V c d T A w M j Z T Z W F y Y 2 g 9 R G V s Z X R l Z C U y M C E l M 0 Q l M j B 0 c n V l X H U w M D I 2 T 3 J k Z X J C e T 1 E Y X R l J T I w L 0 V 4 c G F u Z G V k I F Q u e 1 Q u T m 9 0 Z X M s M T R 9 J n F 1 b 3 Q 7 L C Z x d W 9 0 O 1 N l Y 3 R p b 2 4 x L 1 R C Y W 5 r Q W N j b 3 V u d F J l c G 9 y d D 9 J Z 2 5 v c m V E Y X R l c z 1 0 c n V l X H U w M D I 2 U 2 V h c m N o P U R l b G V 0 Z W Q l M j A h J T N E J T I w d H J 1 Z V x 1 M D A y N k 9 y Z G V y Q n k 9 R G F 0 Z S U y M C 9 F e H B h b m R l Z C B U L n t U L k N o c V J l Z k 5 v L D E 1 f S Z x d W 9 0 O y w m c X V v d D t T Z W N 0 a W 9 u M S 9 U Q m F u a 0 F j Y 2 9 1 b n R S Z X B v c n Q / S W d u b 3 J l R G F 0 Z X M 9 d H J 1 Z V x 1 M D A y N l N l Y X J j a D 1 E Z W x l d G V k J T I w I S U z R C U y M H R y d W V c d T A w M j Z P c m R l c k J 5 P U R h d G U l M j A v R X h w Y W 5 k Z W Q g V C 5 7 V C 5 Q Y X l l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Y W 5 r Q W N j b 3 V u d F J l c G 9 y d C U z R k l n b m 9 y Z U R h d G V z J T N E d H J 1 Z S U y N l N l Y X J j a C U z R E R l b G V 0 Z W Q l M j U y M C E l M j U z R C U y N T I w d H J 1 Z S U y N k 9 y Z G V y Q n k l M 0 R E Y X R l J T I 1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h b m t B Y 2 N v d W 5 0 U m V w b 3 J 0 J T N G S W d u b 3 J l R G F 0 Z X M l M 0 R 0 c n V l J T I 2 U 2 V h c m N o J T N E R G V s Z X R l Z C U y N T I w I S U y N T N E J T I 1 M j B 0 c n V l J T I 2 T 3 J k Z X J C e S U z R E R h d G U l M j U y M C 9 0 Y m F u a 2 F j Y 2 9 1 b n R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m F u a 0 F j Y 2 9 1 b n R S Z X B v c n Q l M 0 Z J Z 2 5 v c m V E Y X R l c y U z R H R y d W U l M j Z T Z W F y Y 2 g l M 0 R E Z W x l d G V k J T I 1 M j A h J T I 1 M 0 Q l M j U y M H R y d W U l M j Z P c m R l c k J 5 J T N E R G F 0 Z S U y N T I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m F u a 0 F j Y 2 9 1 b n R S Z X B v c n Q l M 0 Z J Z 2 5 v c m V E Y X R l c y U z R H R y d W U l M j Z T Z W F y Y 2 g l M 0 R E Z W x l d G V k J T I 1 M j A h J T I 1 M 0 Q l M j U y M H R y d W U l M j Z P c m R l c k J 5 J T N E R G F 0 Z S U y N T I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h b m t B Y 2 N v d W 5 0 U m V w b 3 J 0 J T N G S W d u b 3 J l R G F 0 Z X M l M 0 R 0 c n V l J T I 2 U 2 V h c m N o J T N E R G V s Z X R l Z C U y N T I w I S U y N T N E J T I 1 M j B 0 c n V l J T I 2 T 3 J k Z X J C e S U z R E R h d G U l M j U y M C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A G i + + R X F S v 7 W F x k s Y w / R S N p N i l x v H E O i I V z 8 / R + P Y r y g A A A A A O g A A A A A I A A C A A A A B / b M 8 M + v 6 N 7 9 i q 3 a Z Q G p Q 0 w / y 5 o O g M F L A O L I 8 6 Y g G G 2 l A A A A B u q 5 g l S r P I X Q T E D 1 0 E J w x u u w G g T C V N x d x p b k G u I 5 B 0 e C O y L a F R g S W T x D i a C E X G r c g 5 n N E x x a H h T i T 0 T 4 j e M K J K N 0 0 8 N m 2 E R l s A N 0 / w e y A w R k A A A A A 0 w 3 a u 8 1 X y l 9 l F Z u / 2 Z v O s 8 9 N R Z V O n K V d n O A g a z t b + 3 U 7 s 0 O L i b Y 9 e t f 9 C z + + w t n Y s 8 g 9 Q c P r N 9 8 + v A T Z Y k o M y < / D a t a M a s h u p > 
</file>

<file path=customXml/itemProps1.xml><?xml version="1.0" encoding="utf-8"?>
<ds:datastoreItem xmlns:ds="http://schemas.openxmlformats.org/officeDocument/2006/customXml" ds:itemID="{923EB2D1-11A8-470A-AFA1-1C0061DEDF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Banking Overview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2023-02-07T11:47:31Z</dcterms:modified>
</cp:coreProperties>
</file>