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vs1_cloud_project\public\downloads\Template Files\"/>
    </mc:Choice>
  </mc:AlternateContent>
  <xr:revisionPtr revIDLastSave="0" documentId="13_ncr:1_{FA1F8DFB-88B1-4E99-926B-D2B930DDDD38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ccountslist Report Result" sheetId="1" r:id="rId1"/>
    <sheet name="Raw Data" sheetId="3" r:id="rId2"/>
  </sheets>
  <definedNames>
    <definedName name="ExternalData_1" localSheetId="1" hidden="1">'Raw Data'!$A$1:$AR$26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</connections>
</file>

<file path=xl/sharedStrings.xml><?xml version="1.0" encoding="utf-8"?>
<sst xmlns="http://schemas.openxmlformats.org/spreadsheetml/2006/main" count="654" uniqueCount="149">
  <si>
    <t>T.GlobalRef</t>
  </si>
  <si>
    <t>T.AccountID</t>
  </si>
  <si>
    <t>T.AccountName</t>
  </si>
  <si>
    <t>T.AccountType</t>
  </si>
  <si>
    <t>T.Balance</t>
  </si>
  <si>
    <t>T.Description</t>
  </si>
  <si>
    <t>T.AccountNumber</t>
  </si>
  <si>
    <t>T.Taxcode</t>
  </si>
  <si>
    <t>T.BankNumber</t>
  </si>
  <si>
    <t>T.Extra</t>
  </si>
  <si>
    <t>T.Active</t>
  </si>
  <si>
    <t>T.EditedFlag</t>
  </si>
  <si>
    <t>T.Class</t>
  </si>
  <si>
    <t>T.AllClasses</t>
  </si>
  <si>
    <t>T.OpeningBalance</t>
  </si>
  <si>
    <t>T.Debits</t>
  </si>
  <si>
    <t>T.Credits</t>
  </si>
  <si>
    <t>T.ClosingBalance</t>
  </si>
  <si>
    <t>T.AccountGroup</t>
  </si>
  <si>
    <t>T.BankAccountName</t>
  </si>
  <si>
    <t>T.LastChequeNo</t>
  </si>
  <si>
    <t>T.Level1</t>
  </si>
  <si>
    <t>T.Level2</t>
  </si>
  <si>
    <t>T.Level3</t>
  </si>
  <si>
    <t>T.Level4</t>
  </si>
  <si>
    <t>T.Required</t>
  </si>
  <si>
    <t>T.BankCode</t>
  </si>
  <si>
    <t>T.APCANo</t>
  </si>
  <si>
    <t>T.BSB</t>
  </si>
  <si>
    <t>T.IncludeBalanceRecord</t>
  </si>
  <si>
    <t>T.BankAccountNumber</t>
  </si>
  <si>
    <t>T.IncludeNetTotal</t>
  </si>
  <si>
    <t>T.IncludeCreditTotal</t>
  </si>
  <si>
    <t>T.IncludeDebitTotal</t>
  </si>
  <si>
    <t>T.msTimeStamp</t>
  </si>
  <si>
    <t>T.IsHeader</t>
  </si>
  <si>
    <t>T.UseLastChequeNo</t>
  </si>
  <si>
    <t>T.AllowExpenseClaim</t>
  </si>
  <si>
    <t>T.msUpdateSiteCode</t>
  </si>
  <si>
    <t>T.PublishOnVS1</t>
  </si>
  <si>
    <t>T.ExpiryDate</t>
  </si>
  <si>
    <t>T.CVC</t>
  </si>
  <si>
    <t>T.CardNumber</t>
  </si>
  <si>
    <t>T.ReceiptCategory</t>
  </si>
  <si>
    <t/>
  </si>
  <si>
    <t>DEF</t>
  </si>
  <si>
    <t>1899-12-30 00:00:00</t>
  </si>
  <si>
    <t>INC</t>
  </si>
  <si>
    <t>FRE</t>
  </si>
  <si>
    <t>1970-01-01 00:00:00</t>
  </si>
  <si>
    <t>AR</t>
  </si>
  <si>
    <t>Account No</t>
  </si>
  <si>
    <t>DEF47</t>
  </si>
  <si>
    <t>Accounting fees</t>
  </si>
  <si>
    <t>EXP</t>
  </si>
  <si>
    <t>NCG</t>
  </si>
  <si>
    <t>Default</t>
  </si>
  <si>
    <t>DEF1</t>
  </si>
  <si>
    <t>Accounts Payable</t>
  </si>
  <si>
    <t>AP</t>
  </si>
  <si>
    <t>DEF2</t>
  </si>
  <si>
    <t>Accounts Receivable</t>
  </si>
  <si>
    <t>FIXASSET</t>
  </si>
  <si>
    <t>NT</t>
  </si>
  <si>
    <t>DEF97</t>
  </si>
  <si>
    <t>Adjustments</t>
  </si>
  <si>
    <t>OCLIAB</t>
  </si>
  <si>
    <t>Payroll Liabilities</t>
  </si>
  <si>
    <t>DEF48</t>
  </si>
  <si>
    <t>Admin Fee (Credit Card)</t>
  </si>
  <si>
    <t>DEF49</t>
  </si>
  <si>
    <t>Advertising</t>
  </si>
  <si>
    <t>DEF40</t>
  </si>
  <si>
    <t>Allowance Paid</t>
  </si>
  <si>
    <t>Payroll Expenses^Gross Wages</t>
  </si>
  <si>
    <t>Payroll Expenses</t>
  </si>
  <si>
    <t>Gross Wages</t>
  </si>
  <si>
    <t>DEF39</t>
  </si>
  <si>
    <t>Allowances</t>
  </si>
  <si>
    <t>DEF42</t>
  </si>
  <si>
    <t>Amex</t>
  </si>
  <si>
    <t>CCARD</t>
  </si>
  <si>
    <t>0</t>
  </si>
  <si>
    <t>DEF50</t>
  </si>
  <si>
    <t>Bad debts</t>
  </si>
  <si>
    <t>DEF3</t>
  </si>
  <si>
    <t>Bank</t>
  </si>
  <si>
    <t>BANK</t>
  </si>
  <si>
    <t>2345</t>
  </si>
  <si>
    <t>VS1 Cloud</t>
  </si>
  <si>
    <t>DEF94</t>
  </si>
  <si>
    <t>Bank Interest</t>
  </si>
  <si>
    <t>Income from bank accounts</t>
  </si>
  <si>
    <t>DEF131</t>
  </si>
  <si>
    <t>Burden COGS</t>
  </si>
  <si>
    <t>COGS</t>
  </si>
  <si>
    <t>DEF132</t>
  </si>
  <si>
    <t>Burden Expense</t>
  </si>
  <si>
    <t>DEF98</t>
  </si>
  <si>
    <t>Cash</t>
  </si>
  <si>
    <t>DEF52</t>
  </si>
  <si>
    <t>Cash Discounts</t>
  </si>
  <si>
    <t>Account Name</t>
  </si>
  <si>
    <t>Description</t>
  </si>
  <si>
    <t>Type</t>
  </si>
  <si>
    <t>Balance</t>
  </si>
  <si>
    <t>Tax Code</t>
  </si>
  <si>
    <t>Bank Acc Name</t>
  </si>
  <si>
    <t>Bank Acc No</t>
  </si>
  <si>
    <t>Status</t>
  </si>
  <si>
    <t>Accounting Fees</t>
  </si>
  <si>
    <t>6650</t>
  </si>
  <si>
    <t>2000</t>
  </si>
  <si>
    <t>456</t>
  </si>
  <si>
    <t>DEF116</t>
  </si>
  <si>
    <t>Adj</t>
  </si>
  <si>
    <t>Allowances Paid</t>
  </si>
  <si>
    <t>456789</t>
  </si>
  <si>
    <t>321654</t>
  </si>
  <si>
    <t>WBC</t>
  </si>
  <si>
    <t>458744</t>
  </si>
  <si>
    <t>025888</t>
  </si>
  <si>
    <t>123456789</t>
  </si>
  <si>
    <t>213</t>
  </si>
  <si>
    <t>DEF51</t>
  </si>
  <si>
    <t>Bank fees &amp; charges</t>
  </si>
  <si>
    <t>DEF206</t>
  </si>
  <si>
    <t>Car Expenses Header</t>
  </si>
  <si>
    <t>DEF53</t>
  </si>
  <si>
    <t>Cleaning</t>
  </si>
  <si>
    <t>Cleaning Expense</t>
  </si>
  <si>
    <t>6145</t>
  </si>
  <si>
    <t>DEF122</t>
  </si>
  <si>
    <t>Clearing Bank</t>
  </si>
  <si>
    <t>2323232</t>
  </si>
  <si>
    <t>DEF119</t>
  </si>
  <si>
    <t>Coghlin Tools Loan</t>
  </si>
  <si>
    <t>OCASSET</t>
  </si>
  <si>
    <t>Advance to purchase tools</t>
  </si>
  <si>
    <t>CAG</t>
  </si>
  <si>
    <t>DEF150</t>
  </si>
  <si>
    <t>COGS for Reward Points</t>
  </si>
  <si>
    <t>Cost of Goods Sold</t>
  </si>
  <si>
    <t>DEF55</t>
  </si>
  <si>
    <t>Commission Payments</t>
  </si>
  <si>
    <t>12123</t>
  </si>
  <si>
    <t>DEF56</t>
  </si>
  <si>
    <t>Computer maintenance</t>
  </si>
  <si>
    <t>Branch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</si>
</sst>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Cc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1" applyFont="1"/>
  </cellXfs>
  <cellStyles count="2">
    <cellStyle name="Normal" xfId="0" builtinId="0"/>
    <cellStyle name="Normal 2" xfId="1" xr:uid="{3C9B009A-427A-4BE0-8584-8192BC551F50}"/>
  </cellStyles>
  <dxfs count="4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7">
    <queryTableFields count="44">
      <queryTableField id="3" name="T.GlobalRef" tableColumnId="4"/>
      <queryTableField id="4" name="T.AccountID" tableColumnId="5"/>
      <queryTableField id="5" name="T.AccountName" tableColumnId="6"/>
      <queryTableField id="6" name="T.AccountType" tableColumnId="7"/>
      <queryTableField id="7" name="T.Balance" tableColumnId="8"/>
      <queryTableField id="8" name="T.Description" tableColumnId="9"/>
      <queryTableField id="9" name="T.AccountNumber" tableColumnId="10"/>
      <queryTableField id="10" name="T.Taxcode" tableColumnId="11"/>
      <queryTableField id="11" name="T.BankNumber" tableColumnId="12"/>
      <queryTableField id="12" name="T.Extra" tableColumnId="13"/>
      <queryTableField id="13" name="T.Active" tableColumnId="14"/>
      <queryTableField id="14" name="T.EditedFlag" tableColumnId="15"/>
      <queryTableField id="15" name="T.Class" tableColumnId="16"/>
      <queryTableField id="16" name="T.AllClasses" tableColumnId="17"/>
      <queryTableField id="17" name="T.OpeningBalance" tableColumnId="18"/>
      <queryTableField id="18" name="T.Debits" tableColumnId="19"/>
      <queryTableField id="19" name="T.Credits" tableColumnId="20"/>
      <queryTableField id="20" name="T.ClosingBalance" tableColumnId="21"/>
      <queryTableField id="21" name="T.AccountGroup" tableColumnId="22"/>
      <queryTableField id="22" name="T.BankAccountName" tableColumnId="23"/>
      <queryTableField id="23" name="T.LastChequeNo" tableColumnId="24"/>
      <queryTableField id="24" name="T.Level1" tableColumnId="25"/>
      <queryTableField id="25" name="T.Level2" tableColumnId="26"/>
      <queryTableField id="26" name="T.Level3" tableColumnId="27"/>
      <queryTableField id="27" name="T.Level4" tableColumnId="28"/>
      <queryTableField id="28" name="T.Required" tableColumnId="29"/>
      <queryTableField id="29" name="T.BankCode" tableColumnId="30"/>
      <queryTableField id="30" name="T.APCANo" tableColumnId="31"/>
      <queryTableField id="31" name="T.BSB" tableColumnId="32"/>
      <queryTableField id="32" name="T.IncludeBalanceRecord" tableColumnId="33"/>
      <queryTableField id="33" name="T.BankAccountNumber" tableColumnId="34"/>
      <queryTableField id="34" name="T.IncludeNetTotal" tableColumnId="35"/>
      <queryTableField id="35" name="T.IncludeCreditTotal" tableColumnId="36"/>
      <queryTableField id="36" name="T.IncludeDebitTotal" tableColumnId="37"/>
      <queryTableField id="37" name="T.msTimeStamp" tableColumnId="38"/>
      <queryTableField id="38" name="T.IsHeader" tableColumnId="39"/>
      <queryTableField id="39" name="T.UseLastChequeNo" tableColumnId="40"/>
      <queryTableField id="40" name="T.AllowExpenseClaim" tableColumnId="41"/>
      <queryTableField id="41" name="T.msUpdateSiteCode" tableColumnId="42"/>
      <queryTableField id="42" name="T.PublishOnVS1" tableColumnId="43"/>
      <queryTableField id="43" name="T.ExpiryDate" tableColumnId="44"/>
      <queryTableField id="44" name="T.CVC" tableColumnId="45"/>
      <queryTableField id="45" name="T.CardNumber" tableColumnId="46"/>
      <queryTableField id="46" name="T.ReceiptCategory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countVS1List_IgnoreDates_true_orderby__22AccountName_20asc_22_Search_Active_2" displayName="TAccountVS1List_IgnoreDates_true_orderby__22AccountName_20asc_22_Search_Active_2" ref="A1:AR26" tableType="queryTable" totalsRowShown="0" headerRowDxfId="45" dataDxfId="44">
  <autoFilter ref="A1:AR26" xr:uid="{00000000-0009-0000-0100-000001000000}"/>
  <tableColumns count="44">
    <tableColumn id="4" xr3:uid="{00000000-0010-0000-0000-000004000000}" uniqueName="4" name="T.GlobalRef" queryTableFieldId="3" dataDxfId="43"/>
    <tableColumn id="5" xr3:uid="{00000000-0010-0000-0000-000005000000}" uniqueName="5" name="T.AccountID" queryTableFieldId="4" dataDxfId="42"/>
    <tableColumn id="6" xr3:uid="{00000000-0010-0000-0000-000006000000}" uniqueName="6" name="T.AccountName" queryTableFieldId="5" dataDxfId="41"/>
    <tableColumn id="7" xr3:uid="{00000000-0010-0000-0000-000007000000}" uniqueName="7" name="T.AccountType" queryTableFieldId="6" dataDxfId="40"/>
    <tableColumn id="8" xr3:uid="{00000000-0010-0000-0000-000008000000}" uniqueName="8" name="T.Balance" queryTableFieldId="7" dataDxfId="39"/>
    <tableColumn id="9" xr3:uid="{00000000-0010-0000-0000-000009000000}" uniqueName="9" name="T.Description" queryTableFieldId="8" dataDxfId="38"/>
    <tableColumn id="10" xr3:uid="{00000000-0010-0000-0000-00000A000000}" uniqueName="10" name="T.AccountNumber" queryTableFieldId="9" dataDxfId="37"/>
    <tableColumn id="11" xr3:uid="{00000000-0010-0000-0000-00000B000000}" uniqueName="11" name="T.Taxcode" queryTableFieldId="10" dataDxfId="36"/>
    <tableColumn id="12" xr3:uid="{00000000-0010-0000-0000-00000C000000}" uniqueName="12" name="T.BankNumber" queryTableFieldId="11" dataDxfId="35"/>
    <tableColumn id="13" xr3:uid="{00000000-0010-0000-0000-00000D000000}" uniqueName="13" name="T.Extra" queryTableFieldId="12" dataDxfId="34"/>
    <tableColumn id="14" xr3:uid="{00000000-0010-0000-0000-00000E000000}" uniqueName="14" name="T.Active" queryTableFieldId="13" dataDxfId="33"/>
    <tableColumn id="15" xr3:uid="{00000000-0010-0000-0000-00000F000000}" uniqueName="15" name="T.EditedFlag" queryTableFieldId="14" dataDxfId="32"/>
    <tableColumn id="16" xr3:uid="{00000000-0010-0000-0000-000010000000}" uniqueName="16" name="T.Class" queryTableFieldId="15" dataDxfId="31"/>
    <tableColumn id="17" xr3:uid="{00000000-0010-0000-0000-000011000000}" uniqueName="17" name="T.AllClasses" queryTableFieldId="16" dataDxfId="30"/>
    <tableColumn id="18" xr3:uid="{00000000-0010-0000-0000-000012000000}" uniqueName="18" name="T.OpeningBalance" queryTableFieldId="17" dataDxfId="29"/>
    <tableColumn id="19" xr3:uid="{00000000-0010-0000-0000-000013000000}" uniqueName="19" name="T.Debits" queryTableFieldId="18" dataDxfId="28"/>
    <tableColumn id="20" xr3:uid="{00000000-0010-0000-0000-000014000000}" uniqueName="20" name="T.Credits" queryTableFieldId="19" dataDxfId="27"/>
    <tableColumn id="21" xr3:uid="{00000000-0010-0000-0000-000015000000}" uniqueName="21" name="T.ClosingBalance" queryTableFieldId="20" dataDxfId="26"/>
    <tableColumn id="22" xr3:uid="{00000000-0010-0000-0000-000016000000}" uniqueName="22" name="T.AccountGroup" queryTableFieldId="21" dataDxfId="25"/>
    <tableColumn id="23" xr3:uid="{00000000-0010-0000-0000-000017000000}" uniqueName="23" name="T.BankAccountName" queryTableFieldId="22" dataDxfId="24"/>
    <tableColumn id="24" xr3:uid="{00000000-0010-0000-0000-000018000000}" uniqueName="24" name="T.LastChequeNo" queryTableFieldId="23" dataDxfId="23"/>
    <tableColumn id="25" xr3:uid="{00000000-0010-0000-0000-000019000000}" uniqueName="25" name="T.Level1" queryTableFieldId="24" dataDxfId="22"/>
    <tableColumn id="26" xr3:uid="{00000000-0010-0000-0000-00001A000000}" uniqueName="26" name="T.Level2" queryTableFieldId="25" dataDxfId="21"/>
    <tableColumn id="27" xr3:uid="{00000000-0010-0000-0000-00001B000000}" uniqueName="27" name="T.Level3" queryTableFieldId="26" dataDxfId="20"/>
    <tableColumn id="28" xr3:uid="{00000000-0010-0000-0000-00001C000000}" uniqueName="28" name="T.Level4" queryTableFieldId="27" dataDxfId="19"/>
    <tableColumn id="29" xr3:uid="{00000000-0010-0000-0000-00001D000000}" uniqueName="29" name="T.Required" queryTableFieldId="28" dataDxfId="18"/>
    <tableColumn id="30" xr3:uid="{00000000-0010-0000-0000-00001E000000}" uniqueName="30" name="T.BankCode" queryTableFieldId="29" dataDxfId="17"/>
    <tableColumn id="31" xr3:uid="{00000000-0010-0000-0000-00001F000000}" uniqueName="31" name="T.APCANo" queryTableFieldId="30" dataDxfId="16"/>
    <tableColumn id="32" xr3:uid="{00000000-0010-0000-0000-000020000000}" uniqueName="32" name="T.BSB" queryTableFieldId="31" dataDxfId="15"/>
    <tableColumn id="33" xr3:uid="{00000000-0010-0000-0000-000021000000}" uniqueName="33" name="T.IncludeBalanceRecord" queryTableFieldId="32" dataDxfId="14"/>
    <tableColumn id="34" xr3:uid="{00000000-0010-0000-0000-000022000000}" uniqueName="34" name="T.BankAccountNumber" queryTableFieldId="33" dataDxfId="13"/>
    <tableColumn id="35" xr3:uid="{00000000-0010-0000-0000-000023000000}" uniqueName="35" name="T.IncludeNetTotal" queryTableFieldId="34" dataDxfId="12"/>
    <tableColumn id="36" xr3:uid="{00000000-0010-0000-0000-000024000000}" uniqueName="36" name="T.IncludeCreditTotal" queryTableFieldId="35" dataDxfId="11"/>
    <tableColumn id="37" xr3:uid="{00000000-0010-0000-0000-000025000000}" uniqueName="37" name="T.IncludeDebitTotal" queryTableFieldId="36" dataDxfId="10"/>
    <tableColumn id="38" xr3:uid="{00000000-0010-0000-0000-000026000000}" uniqueName="38" name="T.msTimeStamp" queryTableFieldId="37" dataDxfId="9"/>
    <tableColumn id="39" xr3:uid="{00000000-0010-0000-0000-000027000000}" uniqueName="39" name="T.IsHeader" queryTableFieldId="38" dataDxfId="8"/>
    <tableColumn id="40" xr3:uid="{00000000-0010-0000-0000-000028000000}" uniqueName="40" name="T.UseLastChequeNo" queryTableFieldId="39" dataDxfId="7"/>
    <tableColumn id="41" xr3:uid="{00000000-0010-0000-0000-000029000000}" uniqueName="41" name="T.AllowExpenseClaim" queryTableFieldId="40" dataDxfId="6"/>
    <tableColumn id="42" xr3:uid="{00000000-0010-0000-0000-00002A000000}" uniqueName="42" name="T.msUpdateSiteCode" queryTableFieldId="41" dataDxfId="5"/>
    <tableColumn id="43" xr3:uid="{00000000-0010-0000-0000-00002B000000}" uniqueName="43" name="T.PublishOnVS1" queryTableFieldId="42" dataDxfId="4"/>
    <tableColumn id="44" xr3:uid="{00000000-0010-0000-0000-00002C000000}" uniqueName="44" name="T.ExpiryDate" queryTableFieldId="43" dataDxfId="3"/>
    <tableColumn id="45" xr3:uid="{00000000-0010-0000-0000-00002D000000}" uniqueName="45" name="T.CVC" queryTableFieldId="44" dataDxfId="2"/>
    <tableColumn id="46" xr3:uid="{00000000-0010-0000-0000-00002E000000}" uniqueName="46" name="T.CardNumber" queryTableFieldId="45" dataDxfId="1"/>
    <tableColumn id="47" xr3:uid="{00000000-0010-0000-0000-00002F000000}" uniqueName="47" name="T.ReceiptCategory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C10" sqref="C10"/>
    </sheetView>
  </sheetViews>
  <sheetFormatPr defaultRowHeight="15"/>
  <cols>
    <col min="1" max="1" width="24.85546875" bestFit="1" customWidth="1"/>
    <col min="2" max="2" width="25.7109375" bestFit="1" customWidth="1"/>
    <col min="3" max="3" width="14.140625" customWidth="1"/>
    <col min="4" max="4" width="12.85546875" customWidth="1"/>
    <col min="5" max="5" width="16.85546875" customWidth="1"/>
    <col min="6" max="6" width="13.140625" customWidth="1"/>
    <col min="7" max="7" width="18.5703125" customWidth="1"/>
    <col min="8" max="8" width="15.85546875" customWidth="1"/>
    <col min="9" max="9" width="15.140625" customWidth="1"/>
    <col min="10" max="10" width="11" customWidth="1"/>
  </cols>
  <sheetData>
    <row r="1" spans="1:10">
      <c r="A1" s="6" t="s">
        <v>102</v>
      </c>
      <c r="B1" s="6" t="s">
        <v>103</v>
      </c>
      <c r="C1" s="6" t="s">
        <v>51</v>
      </c>
      <c r="D1" s="6" t="s">
        <v>104</v>
      </c>
      <c r="E1" s="6" t="s">
        <v>105</v>
      </c>
      <c r="F1" s="6" t="s">
        <v>106</v>
      </c>
      <c r="G1" s="6" t="s">
        <v>107</v>
      </c>
      <c r="H1" s="7" t="s">
        <v>148</v>
      </c>
      <c r="I1" s="6" t="s">
        <v>108</v>
      </c>
      <c r="J1" s="6" t="s">
        <v>109</v>
      </c>
    </row>
    <row r="2" spans="1:10">
      <c r="A2" s="5" t="str">
        <f>TAccountVS1List_IgnoreDates_true_orderby__22AccountName_20asc_22_Search_Active_2[[#This Row],[T.AccountName]]</f>
        <v>Accounting fees</v>
      </c>
      <c r="B2" s="4" t="str">
        <f>TAccountVS1List_IgnoreDates_true_orderby__22AccountName_20asc_22_Search_Active_2[[#This Row],[T.Description]]</f>
        <v>Accounting Fees</v>
      </c>
      <c r="C2" s="4" t="str">
        <f>TAccountVS1List_IgnoreDates_true_orderby__22AccountName_20asc_22_Search_Active_2[[#This Row],[T.AccountNumber]]</f>
        <v>6650</v>
      </c>
      <c r="D2" s="4" t="str">
        <f>TAccountVS1List_IgnoreDates_true_orderby__22AccountName_20asc_22_Search_Active_2[[#This Row],[T.AccountType]]</f>
        <v>EXP</v>
      </c>
      <c r="E2" s="4">
        <f>TAccountVS1List_IgnoreDates_true_orderby__22AccountName_20asc_22_Search_Active_2[[#This Row],[T.Balance]]</f>
        <v>590</v>
      </c>
      <c r="F2" s="4" t="str">
        <f>TAccountVS1List_IgnoreDates_true_orderby__22AccountName_20asc_22_Search_Active_2[[#This Row],[T.Taxcode]]</f>
        <v/>
      </c>
      <c r="G2" s="4" t="str">
        <f>TAccountVS1List_IgnoreDates_true_orderby__22AccountName_20asc_22_Search_Active_2[[#This Row],[T.BankAccountName]]</f>
        <v/>
      </c>
      <c r="H2" s="4" t="str">
        <f>TAccountVS1List_IgnoreDates_true_orderby__22AccountName_20asc_22_Search_Active_2[[#This Row],[T.BSB]]</f>
        <v/>
      </c>
      <c r="I2" s="4" t="str">
        <f>TAccountVS1List_IgnoreDates_true_orderby__22AccountName_20asc_22_Search_Active_2[[#This Row],[T.BankAccountNumber]]</f>
        <v/>
      </c>
      <c r="J2" s="4"/>
    </row>
    <row r="3" spans="1:10">
      <c r="A3" s="5" t="str">
        <f>TAccountVS1List_IgnoreDates_true_orderby__22AccountName_20asc_22_Search_Active_2[[#This Row],[T.AccountName]]</f>
        <v>Accounts Payable</v>
      </c>
      <c r="B3" s="4" t="str">
        <f>TAccountVS1List_IgnoreDates_true_orderby__22AccountName_20asc_22_Search_Active_2[[#This Row],[T.Description]]</f>
        <v/>
      </c>
      <c r="C3" s="4" t="str">
        <f>TAccountVS1List_IgnoreDates_true_orderby__22AccountName_20asc_22_Search_Active_2[[#This Row],[T.AccountNumber]]</f>
        <v>2000</v>
      </c>
      <c r="D3" s="4" t="str">
        <f>TAccountVS1List_IgnoreDates_true_orderby__22AccountName_20asc_22_Search_Active_2[[#This Row],[T.AccountType]]</f>
        <v>AP</v>
      </c>
      <c r="E3" s="4">
        <f>TAccountVS1List_IgnoreDates_true_orderby__22AccountName_20asc_22_Search_Active_2[[#This Row],[T.Balance]]</f>
        <v>-437154.71</v>
      </c>
      <c r="F3" s="4" t="str">
        <f>TAccountVS1List_IgnoreDates_true_orderby__22AccountName_20asc_22_Search_Active_2[[#This Row],[T.Taxcode]]</f>
        <v>NT</v>
      </c>
      <c r="G3" s="4" t="str">
        <f>TAccountVS1List_IgnoreDates_true_orderby__22AccountName_20asc_22_Search_Active_2[[#This Row],[T.BankAccountName]]</f>
        <v/>
      </c>
      <c r="H3" s="4" t="str">
        <f>TAccountVS1List_IgnoreDates_true_orderby__22AccountName_20asc_22_Search_Active_2[[#This Row],[T.BSB]]</f>
        <v/>
      </c>
      <c r="I3" s="4" t="str">
        <f>TAccountVS1List_IgnoreDates_true_orderby__22AccountName_20asc_22_Search_Active_2[[#This Row],[T.BankAccountNumber]]</f>
        <v/>
      </c>
      <c r="J3" s="4"/>
    </row>
    <row r="4" spans="1:10">
      <c r="A4" s="5" t="str">
        <f>TAccountVS1List_IgnoreDates_true_orderby__22AccountName_20asc_22_Search_Active_2[[#This Row],[T.AccountName]]</f>
        <v>Accounts Receivable</v>
      </c>
      <c r="B4" s="4" t="str">
        <f>TAccountVS1List_IgnoreDates_true_orderby__22AccountName_20asc_22_Search_Active_2[[#This Row],[T.Description]]</f>
        <v/>
      </c>
      <c r="C4" s="4" t="str">
        <f>TAccountVS1List_IgnoreDates_true_orderby__22AccountName_20asc_22_Search_Active_2[[#This Row],[T.AccountNumber]]</f>
        <v>456</v>
      </c>
      <c r="D4" s="4" t="str">
        <f>TAccountVS1List_IgnoreDates_true_orderby__22AccountName_20asc_22_Search_Active_2[[#This Row],[T.AccountType]]</f>
        <v>AR</v>
      </c>
      <c r="E4" s="4">
        <f>TAccountVS1List_IgnoreDates_true_orderby__22AccountName_20asc_22_Search_Active_2[[#This Row],[T.Balance]]</f>
        <v>1436190.24</v>
      </c>
      <c r="F4" s="4" t="str">
        <f>TAccountVS1List_IgnoreDates_true_orderby__22AccountName_20asc_22_Search_Active_2[[#This Row],[T.Taxcode]]</f>
        <v>NT</v>
      </c>
      <c r="G4" s="4" t="str">
        <f>TAccountVS1List_IgnoreDates_true_orderby__22AccountName_20asc_22_Search_Active_2[[#This Row],[T.BankAccountName]]</f>
        <v/>
      </c>
      <c r="H4" s="4" t="str">
        <f>TAccountVS1List_IgnoreDates_true_orderby__22AccountName_20asc_22_Search_Active_2[[#This Row],[T.BSB]]</f>
        <v/>
      </c>
      <c r="I4" s="4" t="str">
        <f>TAccountVS1List_IgnoreDates_true_orderby__22AccountName_20asc_22_Search_Active_2[[#This Row],[T.BankAccountNumber]]</f>
        <v/>
      </c>
      <c r="J4" s="4"/>
    </row>
    <row r="5" spans="1:10">
      <c r="A5" s="5" t="str">
        <f>TAccountVS1List_IgnoreDates_true_orderby__22AccountName_20asc_22_Search_Active_2[[#This Row],[T.AccountName]]</f>
        <v>Adj</v>
      </c>
      <c r="B5" s="4" t="str">
        <f>TAccountVS1List_IgnoreDates_true_orderby__22AccountName_20asc_22_Search_Active_2[[#This Row],[T.Description]]</f>
        <v/>
      </c>
      <c r="C5" s="4" t="str">
        <f>TAccountVS1List_IgnoreDates_true_orderby__22AccountName_20asc_22_Search_Active_2[[#This Row],[T.AccountNumber]]</f>
        <v/>
      </c>
      <c r="D5" s="4" t="str">
        <f>TAccountVS1List_IgnoreDates_true_orderby__22AccountName_20asc_22_Search_Active_2[[#This Row],[T.AccountType]]</f>
        <v>OCLIAB</v>
      </c>
      <c r="E5" s="4">
        <f>TAccountVS1List_IgnoreDates_true_orderby__22AccountName_20asc_22_Search_Active_2[[#This Row],[T.Balance]]</f>
        <v>0</v>
      </c>
      <c r="F5" s="4" t="str">
        <f>TAccountVS1List_IgnoreDates_true_orderby__22AccountName_20asc_22_Search_Active_2[[#This Row],[T.Taxcode]]</f>
        <v>NT</v>
      </c>
      <c r="G5" s="4" t="str">
        <f>TAccountVS1List_IgnoreDates_true_orderby__22AccountName_20asc_22_Search_Active_2[[#This Row],[T.BankAccountName]]</f>
        <v/>
      </c>
      <c r="H5" s="4" t="str">
        <f>TAccountVS1List_IgnoreDates_true_orderby__22AccountName_20asc_22_Search_Active_2[[#This Row],[T.BSB]]</f>
        <v/>
      </c>
      <c r="I5" s="4" t="str">
        <f>TAccountVS1List_IgnoreDates_true_orderby__22AccountName_20asc_22_Search_Active_2[[#This Row],[T.BankAccountNumber]]</f>
        <v/>
      </c>
      <c r="J5" s="4"/>
    </row>
    <row r="6" spans="1:10">
      <c r="A6" s="5" t="str">
        <f>TAccountVS1List_IgnoreDates_true_orderby__22AccountName_20asc_22_Search_Active_2[[#This Row],[T.AccountName]]</f>
        <v>Adjustments</v>
      </c>
      <c r="B6" s="4" t="str">
        <f>TAccountVS1List_IgnoreDates_true_orderby__22AccountName_20asc_22_Search_Active_2[[#This Row],[T.Description]]</f>
        <v/>
      </c>
      <c r="C6" s="4" t="str">
        <f>TAccountVS1List_IgnoreDates_true_orderby__22AccountName_20asc_22_Search_Active_2[[#This Row],[T.AccountNumber]]</f>
        <v/>
      </c>
      <c r="D6" s="4" t="str">
        <f>TAccountVS1List_IgnoreDates_true_orderby__22AccountName_20asc_22_Search_Active_2[[#This Row],[T.AccountType]]</f>
        <v>OCLIAB</v>
      </c>
      <c r="E6" s="4">
        <f>TAccountVS1List_IgnoreDates_true_orderby__22AccountName_20asc_22_Search_Active_2[[#This Row],[T.Balance]]</f>
        <v>-894.64</v>
      </c>
      <c r="F6" s="4" t="str">
        <f>TAccountVS1List_IgnoreDates_true_orderby__22AccountName_20asc_22_Search_Active_2[[#This Row],[T.Taxcode]]</f>
        <v>NT</v>
      </c>
      <c r="G6" s="4" t="str">
        <f>TAccountVS1List_IgnoreDates_true_orderby__22AccountName_20asc_22_Search_Active_2[[#This Row],[T.BankAccountName]]</f>
        <v/>
      </c>
      <c r="H6" s="4" t="str">
        <f>TAccountVS1List_IgnoreDates_true_orderby__22AccountName_20asc_22_Search_Active_2[[#This Row],[T.BSB]]</f>
        <v/>
      </c>
      <c r="I6" s="4" t="str">
        <f>TAccountVS1List_IgnoreDates_true_orderby__22AccountName_20asc_22_Search_Active_2[[#This Row],[T.BankAccountNumber]]</f>
        <v/>
      </c>
      <c r="J6" s="4"/>
    </row>
    <row r="7" spans="1:10">
      <c r="A7" s="5" t="str">
        <f>TAccountVS1List_IgnoreDates_true_orderby__22AccountName_20asc_22_Search_Active_2[[#This Row],[T.AccountName]]</f>
        <v>Admin Fee (Credit Card)</v>
      </c>
      <c r="B7" s="4" t="str">
        <f>TAccountVS1List_IgnoreDates_true_orderby__22AccountName_20asc_22_Search_Active_2[[#This Row],[T.Description]]</f>
        <v/>
      </c>
      <c r="C7" s="4" t="str">
        <f>TAccountVS1List_IgnoreDates_true_orderby__22AccountName_20asc_22_Search_Active_2[[#This Row],[T.AccountNumber]]</f>
        <v/>
      </c>
      <c r="D7" s="4" t="str">
        <f>TAccountVS1List_IgnoreDates_true_orderby__22AccountName_20asc_22_Search_Active_2[[#This Row],[T.AccountType]]</f>
        <v>EXP</v>
      </c>
      <c r="E7" s="4">
        <f>TAccountVS1List_IgnoreDates_true_orderby__22AccountName_20asc_22_Search_Active_2[[#This Row],[T.Balance]]</f>
        <v>450</v>
      </c>
      <c r="F7" s="4" t="str">
        <f>TAccountVS1List_IgnoreDates_true_orderby__22AccountName_20asc_22_Search_Active_2[[#This Row],[T.Taxcode]]</f>
        <v>NCG</v>
      </c>
      <c r="G7" s="4" t="str">
        <f>TAccountVS1List_IgnoreDates_true_orderby__22AccountName_20asc_22_Search_Active_2[[#This Row],[T.BankAccountName]]</f>
        <v/>
      </c>
      <c r="H7" s="4" t="str">
        <f>TAccountVS1List_IgnoreDates_true_orderby__22AccountName_20asc_22_Search_Active_2[[#This Row],[T.BSB]]</f>
        <v/>
      </c>
      <c r="I7" s="4" t="str">
        <f>TAccountVS1List_IgnoreDates_true_orderby__22AccountName_20asc_22_Search_Active_2[[#This Row],[T.BankAccountNumber]]</f>
        <v/>
      </c>
      <c r="J7" s="4"/>
    </row>
    <row r="8" spans="1:10">
      <c r="A8" s="5" t="str">
        <f>TAccountVS1List_IgnoreDates_true_orderby__22AccountName_20asc_22_Search_Active_2[[#This Row],[T.AccountName]]</f>
        <v>Advertising</v>
      </c>
      <c r="B8" s="4" t="str">
        <f>TAccountVS1List_IgnoreDates_true_orderby__22AccountName_20asc_22_Search_Active_2[[#This Row],[T.Description]]</f>
        <v/>
      </c>
      <c r="C8" s="4" t="str">
        <f>TAccountVS1List_IgnoreDates_true_orderby__22AccountName_20asc_22_Search_Active_2[[#This Row],[T.AccountNumber]]</f>
        <v/>
      </c>
      <c r="D8" s="4" t="str">
        <f>TAccountVS1List_IgnoreDates_true_orderby__22AccountName_20asc_22_Search_Active_2[[#This Row],[T.AccountType]]</f>
        <v>EXP</v>
      </c>
      <c r="E8" s="4">
        <f>TAccountVS1List_IgnoreDates_true_orderby__22AccountName_20asc_22_Search_Active_2[[#This Row],[T.Balance]]</f>
        <v>13549.4601</v>
      </c>
      <c r="F8" s="4" t="str">
        <f>TAccountVS1List_IgnoreDates_true_orderby__22AccountName_20asc_22_Search_Active_2[[#This Row],[T.Taxcode]]</f>
        <v>NCG</v>
      </c>
      <c r="G8" s="4" t="str">
        <f>TAccountVS1List_IgnoreDates_true_orderby__22AccountName_20asc_22_Search_Active_2[[#This Row],[T.BankAccountName]]</f>
        <v/>
      </c>
      <c r="H8" s="4" t="str">
        <f>TAccountVS1List_IgnoreDates_true_orderby__22AccountName_20asc_22_Search_Active_2[[#This Row],[T.BSB]]</f>
        <v/>
      </c>
      <c r="I8" s="4" t="str">
        <f>TAccountVS1List_IgnoreDates_true_orderby__22AccountName_20asc_22_Search_Active_2[[#This Row],[T.BankAccountNumber]]</f>
        <v/>
      </c>
      <c r="J8" s="4"/>
    </row>
    <row r="9" spans="1:10">
      <c r="A9" s="5" t="str">
        <f>TAccountVS1List_IgnoreDates_true_orderby__22AccountName_20asc_22_Search_Active_2[[#This Row],[T.AccountName]]</f>
        <v>Allowance Paid</v>
      </c>
      <c r="B9" s="4" t="str">
        <f>TAccountVS1List_IgnoreDates_true_orderby__22AccountName_20asc_22_Search_Active_2[[#This Row],[T.Description]]</f>
        <v>Allowances Paid</v>
      </c>
      <c r="C9" s="4" t="str">
        <f>TAccountVS1List_IgnoreDates_true_orderby__22AccountName_20asc_22_Search_Active_2[[#This Row],[T.AccountNumber]]</f>
        <v/>
      </c>
      <c r="D9" s="4" t="str">
        <f>TAccountVS1List_IgnoreDates_true_orderby__22AccountName_20asc_22_Search_Active_2[[#This Row],[T.AccountType]]</f>
        <v>EXP</v>
      </c>
      <c r="E9" s="4">
        <f>TAccountVS1List_IgnoreDates_true_orderby__22AccountName_20asc_22_Search_Active_2[[#This Row],[T.Balance]]</f>
        <v>594.32000000000005</v>
      </c>
      <c r="F9" s="4" t="str">
        <f>TAccountVS1List_IgnoreDates_true_orderby__22AccountName_20asc_22_Search_Active_2[[#This Row],[T.Taxcode]]</f>
        <v>FRE</v>
      </c>
      <c r="G9" s="4" t="str">
        <f>TAccountVS1List_IgnoreDates_true_orderby__22AccountName_20asc_22_Search_Active_2[[#This Row],[T.BankAccountName]]</f>
        <v/>
      </c>
      <c r="H9" s="4" t="str">
        <f>TAccountVS1List_IgnoreDates_true_orderby__22AccountName_20asc_22_Search_Active_2[[#This Row],[T.BSB]]</f>
        <v/>
      </c>
      <c r="I9" s="4" t="str">
        <f>TAccountVS1List_IgnoreDates_true_orderby__22AccountName_20asc_22_Search_Active_2[[#This Row],[T.BankAccountNumber]]</f>
        <v/>
      </c>
      <c r="J9" s="4"/>
    </row>
    <row r="10" spans="1:10">
      <c r="A10" s="5" t="str">
        <f>TAccountVS1List_IgnoreDates_true_orderby__22AccountName_20asc_22_Search_Active_2[[#This Row],[T.AccountName]]</f>
        <v>Allowances</v>
      </c>
      <c r="B10" s="4" t="str">
        <f>TAccountVS1List_IgnoreDates_true_orderby__22AccountName_20asc_22_Search_Active_2[[#This Row],[T.Description]]</f>
        <v/>
      </c>
      <c r="C10" s="4" t="str">
        <f>TAccountVS1List_IgnoreDates_true_orderby__22AccountName_20asc_22_Search_Active_2[[#This Row],[T.AccountNumber]]</f>
        <v/>
      </c>
      <c r="D10" s="4" t="str">
        <f>TAccountVS1List_IgnoreDates_true_orderby__22AccountName_20asc_22_Search_Active_2[[#This Row],[T.AccountType]]</f>
        <v>OCLIAB</v>
      </c>
      <c r="E10" s="4">
        <f>TAccountVS1List_IgnoreDates_true_orderby__22AccountName_20asc_22_Search_Active_2[[#This Row],[T.Balance]]</f>
        <v>-1390.91</v>
      </c>
      <c r="F10" s="4" t="str">
        <f>TAccountVS1List_IgnoreDates_true_orderby__22AccountName_20asc_22_Search_Active_2[[#This Row],[T.Taxcode]]</f>
        <v>NT</v>
      </c>
      <c r="G10" s="4" t="str">
        <f>TAccountVS1List_IgnoreDates_true_orderby__22AccountName_20asc_22_Search_Active_2[[#This Row],[T.BankAccountName]]</f>
        <v/>
      </c>
      <c r="H10" s="4" t="str">
        <f>TAccountVS1List_IgnoreDates_true_orderby__22AccountName_20asc_22_Search_Active_2[[#This Row],[T.BSB]]</f>
        <v/>
      </c>
      <c r="I10" s="4" t="str">
        <f>TAccountVS1List_IgnoreDates_true_orderby__22AccountName_20asc_22_Search_Active_2[[#This Row],[T.BankAccountNumber]]</f>
        <v/>
      </c>
      <c r="J10" s="4"/>
    </row>
    <row r="11" spans="1:10">
      <c r="A11" s="5" t="str">
        <f>TAccountVS1List_IgnoreDates_true_orderby__22AccountName_20asc_22_Search_Active_2[[#This Row],[T.AccountName]]</f>
        <v>Amex</v>
      </c>
      <c r="B11" s="4" t="str">
        <f>TAccountVS1List_IgnoreDates_true_orderby__22AccountName_20asc_22_Search_Active_2[[#This Row],[T.Description]]</f>
        <v/>
      </c>
      <c r="C11" s="4" t="str">
        <f>TAccountVS1List_IgnoreDates_true_orderby__22AccountName_20asc_22_Search_Active_2[[#This Row],[T.AccountNumber]]</f>
        <v/>
      </c>
      <c r="D11" s="4" t="str">
        <f>TAccountVS1List_IgnoreDates_true_orderby__22AccountName_20asc_22_Search_Active_2[[#This Row],[T.AccountType]]</f>
        <v>CCARD</v>
      </c>
      <c r="E11" s="4">
        <f>TAccountVS1List_IgnoreDates_true_orderby__22AccountName_20asc_22_Search_Active_2[[#This Row],[T.Balance]]</f>
        <v>-100</v>
      </c>
      <c r="F11" s="4" t="str">
        <f>TAccountVS1List_IgnoreDates_true_orderby__22AccountName_20asc_22_Search_Active_2[[#This Row],[T.Taxcode]]</f>
        <v>NCG</v>
      </c>
      <c r="G11" s="4" t="str">
        <f>TAccountVS1List_IgnoreDates_true_orderby__22AccountName_20asc_22_Search_Active_2[[#This Row],[T.BankAccountName]]</f>
        <v/>
      </c>
      <c r="H11" s="4" t="str">
        <f>TAccountVS1List_IgnoreDates_true_orderby__22AccountName_20asc_22_Search_Active_2[[#This Row],[T.BSB]]</f>
        <v/>
      </c>
      <c r="I11" s="4" t="str">
        <f>TAccountVS1List_IgnoreDates_true_orderby__22AccountName_20asc_22_Search_Active_2[[#This Row],[T.BankAccountNumber]]</f>
        <v/>
      </c>
      <c r="J11" s="4"/>
    </row>
    <row r="12" spans="1:10">
      <c r="A12" s="5" t="str">
        <f>TAccountVS1List_IgnoreDates_true_orderby__22AccountName_20asc_22_Search_Active_2[[#This Row],[T.AccountName]]</f>
        <v>Bad debts</v>
      </c>
      <c r="B12" s="4" t="str">
        <f>TAccountVS1List_IgnoreDates_true_orderby__22AccountName_20asc_22_Search_Active_2[[#This Row],[T.Description]]</f>
        <v/>
      </c>
      <c r="C12" s="4" t="str">
        <f>TAccountVS1List_IgnoreDates_true_orderby__22AccountName_20asc_22_Search_Active_2[[#This Row],[T.AccountNumber]]</f>
        <v/>
      </c>
      <c r="D12" s="4" t="str">
        <f>TAccountVS1List_IgnoreDates_true_orderby__22AccountName_20asc_22_Search_Active_2[[#This Row],[T.AccountType]]</f>
        <v>EXP</v>
      </c>
      <c r="E12" s="4">
        <f>TAccountVS1List_IgnoreDates_true_orderby__22AccountName_20asc_22_Search_Active_2[[#This Row],[T.Balance]]</f>
        <v>1850</v>
      </c>
      <c r="F12" s="4" t="str">
        <f>TAccountVS1List_IgnoreDates_true_orderby__22AccountName_20asc_22_Search_Active_2[[#This Row],[T.Taxcode]]</f>
        <v>NCG</v>
      </c>
      <c r="G12" s="4" t="str">
        <f>TAccountVS1List_IgnoreDates_true_orderby__22AccountName_20asc_22_Search_Active_2[[#This Row],[T.BankAccountName]]</f>
        <v/>
      </c>
      <c r="H12" s="4" t="str">
        <f>TAccountVS1List_IgnoreDates_true_orderby__22AccountName_20asc_22_Search_Active_2[[#This Row],[T.BSB]]</f>
        <v/>
      </c>
      <c r="I12" s="4" t="str">
        <f>TAccountVS1List_IgnoreDates_true_orderby__22AccountName_20asc_22_Search_Active_2[[#This Row],[T.BankAccountNumber]]</f>
        <v/>
      </c>
      <c r="J12" s="4"/>
    </row>
    <row r="13" spans="1:10">
      <c r="A13" s="5" t="str">
        <f>TAccountVS1List_IgnoreDates_true_orderby__22AccountName_20asc_22_Search_Active_2[[#This Row],[T.AccountName]]</f>
        <v>Bank</v>
      </c>
      <c r="B13" s="4" t="str">
        <f>TAccountVS1List_IgnoreDates_true_orderby__22AccountName_20asc_22_Search_Active_2[[#This Row],[T.Description]]</f>
        <v/>
      </c>
      <c r="C13" s="4" t="str">
        <f>TAccountVS1List_IgnoreDates_true_orderby__22AccountName_20asc_22_Search_Active_2[[#This Row],[T.AccountNumber]]</f>
        <v>2345</v>
      </c>
      <c r="D13" s="4" t="str">
        <f>TAccountVS1List_IgnoreDates_true_orderby__22AccountName_20asc_22_Search_Active_2[[#This Row],[T.AccountType]]</f>
        <v>BANK</v>
      </c>
      <c r="E13" s="4">
        <f>TAccountVS1List_IgnoreDates_true_orderby__22AccountName_20asc_22_Search_Active_2[[#This Row],[T.Balance]]</f>
        <v>194286.14</v>
      </c>
      <c r="F13" s="4" t="str">
        <f>TAccountVS1List_IgnoreDates_true_orderby__22AccountName_20asc_22_Search_Active_2[[#This Row],[T.Taxcode]]</f>
        <v>NT</v>
      </c>
      <c r="G13" s="4" t="str">
        <f>TAccountVS1List_IgnoreDates_true_orderby__22AccountName_20asc_22_Search_Active_2[[#This Row],[T.BankAccountName]]</f>
        <v>VS1 Cloud</v>
      </c>
      <c r="H13" s="4" t="str">
        <f>TAccountVS1List_IgnoreDates_true_orderby__22AccountName_20asc_22_Search_Active_2[[#This Row],[T.BSB]]</f>
        <v>025888</v>
      </c>
      <c r="I13" s="4" t="str">
        <f>TAccountVS1List_IgnoreDates_true_orderby__22AccountName_20asc_22_Search_Active_2[[#This Row],[T.BankAccountNumber]]</f>
        <v>123456789</v>
      </c>
      <c r="J13" s="4"/>
    </row>
    <row r="14" spans="1:10">
      <c r="A14" s="5" t="str">
        <f>TAccountVS1List_IgnoreDates_true_orderby__22AccountName_20asc_22_Search_Active_2[[#This Row],[T.AccountName]]</f>
        <v>Bank fees &amp; charges</v>
      </c>
      <c r="B14" s="4" t="str">
        <f>TAccountVS1List_IgnoreDates_true_orderby__22AccountName_20asc_22_Search_Active_2[[#This Row],[T.Description]]</f>
        <v/>
      </c>
      <c r="C14" s="4" t="str">
        <f>TAccountVS1List_IgnoreDates_true_orderby__22AccountName_20asc_22_Search_Active_2[[#This Row],[T.AccountNumber]]</f>
        <v/>
      </c>
      <c r="D14" s="4" t="str">
        <f>TAccountVS1List_IgnoreDates_true_orderby__22AccountName_20asc_22_Search_Active_2[[#This Row],[T.AccountType]]</f>
        <v>EXP</v>
      </c>
      <c r="E14" s="4">
        <f>TAccountVS1List_IgnoreDates_true_orderby__22AccountName_20asc_22_Search_Active_2[[#This Row],[T.Balance]]</f>
        <v>-45</v>
      </c>
      <c r="F14" s="4" t="str">
        <f>TAccountVS1List_IgnoreDates_true_orderby__22AccountName_20asc_22_Search_Active_2[[#This Row],[T.Taxcode]]</f>
        <v>NT</v>
      </c>
      <c r="G14" s="4" t="str">
        <f>TAccountVS1List_IgnoreDates_true_orderby__22AccountName_20asc_22_Search_Active_2[[#This Row],[T.BankAccountName]]</f>
        <v/>
      </c>
      <c r="H14" s="4" t="str">
        <f>TAccountVS1List_IgnoreDates_true_orderby__22AccountName_20asc_22_Search_Active_2[[#This Row],[T.BSB]]</f>
        <v/>
      </c>
      <c r="I14" s="4" t="str">
        <f>TAccountVS1List_IgnoreDates_true_orderby__22AccountName_20asc_22_Search_Active_2[[#This Row],[T.BankAccountNumber]]</f>
        <v/>
      </c>
      <c r="J14" s="4"/>
    </row>
    <row r="15" spans="1:10">
      <c r="A15" s="5" t="str">
        <f>TAccountVS1List_IgnoreDates_true_orderby__22AccountName_20asc_22_Search_Active_2[[#This Row],[T.AccountName]]</f>
        <v>Bank Interest</v>
      </c>
      <c r="B15" s="4" t="str">
        <f>TAccountVS1List_IgnoreDates_true_orderby__22AccountName_20asc_22_Search_Active_2[[#This Row],[T.Description]]</f>
        <v>Income from bank accounts</v>
      </c>
      <c r="C15" s="4" t="str">
        <f>TAccountVS1List_IgnoreDates_true_orderby__22AccountName_20asc_22_Search_Active_2[[#This Row],[T.AccountNumber]]</f>
        <v/>
      </c>
      <c r="D15" s="4" t="str">
        <f>TAccountVS1List_IgnoreDates_true_orderby__22AccountName_20asc_22_Search_Active_2[[#This Row],[T.AccountType]]</f>
        <v>INC</v>
      </c>
      <c r="E15" s="4">
        <f>TAccountVS1List_IgnoreDates_true_orderby__22AccountName_20asc_22_Search_Active_2[[#This Row],[T.Balance]]</f>
        <v>-130</v>
      </c>
      <c r="F15" s="4" t="str">
        <f>TAccountVS1List_IgnoreDates_true_orderby__22AccountName_20asc_22_Search_Active_2[[#This Row],[T.Taxcode]]</f>
        <v>FRE</v>
      </c>
      <c r="G15" s="4" t="str">
        <f>TAccountVS1List_IgnoreDates_true_orderby__22AccountName_20asc_22_Search_Active_2[[#This Row],[T.BankAccountName]]</f>
        <v/>
      </c>
      <c r="H15" s="4" t="str">
        <f>TAccountVS1List_IgnoreDates_true_orderby__22AccountName_20asc_22_Search_Active_2[[#This Row],[T.BSB]]</f>
        <v/>
      </c>
      <c r="I15" s="4" t="str">
        <f>TAccountVS1List_IgnoreDates_true_orderby__22AccountName_20asc_22_Search_Active_2[[#This Row],[T.BankAccountNumber]]</f>
        <v/>
      </c>
      <c r="J15" s="4"/>
    </row>
    <row r="16" spans="1:10">
      <c r="A16" s="5" t="str">
        <f>TAccountVS1List_IgnoreDates_true_orderby__22AccountName_20asc_22_Search_Active_2[[#This Row],[T.AccountName]]</f>
        <v>Burden COGS</v>
      </c>
      <c r="B16" s="4" t="str">
        <f>TAccountVS1List_IgnoreDates_true_orderby__22AccountName_20asc_22_Search_Active_2[[#This Row],[T.Description]]</f>
        <v/>
      </c>
      <c r="C16" s="4" t="str">
        <f>TAccountVS1List_IgnoreDates_true_orderby__22AccountName_20asc_22_Search_Active_2[[#This Row],[T.AccountNumber]]</f>
        <v/>
      </c>
      <c r="D16" s="4" t="str">
        <f>TAccountVS1List_IgnoreDates_true_orderby__22AccountName_20asc_22_Search_Active_2[[#This Row],[T.AccountType]]</f>
        <v>COGS</v>
      </c>
      <c r="E16" s="4">
        <f>TAccountVS1List_IgnoreDates_true_orderby__22AccountName_20asc_22_Search_Active_2[[#This Row],[T.Balance]]</f>
        <v>0</v>
      </c>
      <c r="F16" s="4" t="str">
        <f>TAccountVS1List_IgnoreDates_true_orderby__22AccountName_20asc_22_Search_Active_2[[#This Row],[T.Taxcode]]</f>
        <v/>
      </c>
      <c r="G16" s="4" t="str">
        <f>TAccountVS1List_IgnoreDates_true_orderby__22AccountName_20asc_22_Search_Active_2[[#This Row],[T.BankAccountName]]</f>
        <v/>
      </c>
      <c r="H16" s="4" t="str">
        <f>TAccountVS1List_IgnoreDates_true_orderby__22AccountName_20asc_22_Search_Active_2[[#This Row],[T.BSB]]</f>
        <v/>
      </c>
      <c r="I16" s="4" t="str">
        <f>TAccountVS1List_IgnoreDates_true_orderby__22AccountName_20asc_22_Search_Active_2[[#This Row],[T.BankAccountNumber]]</f>
        <v/>
      </c>
      <c r="J16" s="4"/>
    </row>
    <row r="17" spans="1:10">
      <c r="A17" s="5" t="str">
        <f>TAccountVS1List_IgnoreDates_true_orderby__22AccountName_20asc_22_Search_Active_2[[#This Row],[T.AccountName]]</f>
        <v>Burden Expense</v>
      </c>
      <c r="B17" s="4" t="str">
        <f>TAccountVS1List_IgnoreDates_true_orderby__22AccountName_20asc_22_Search_Active_2[[#This Row],[T.Description]]</f>
        <v/>
      </c>
      <c r="C17" s="4" t="str">
        <f>TAccountVS1List_IgnoreDates_true_orderby__22AccountName_20asc_22_Search_Active_2[[#This Row],[T.AccountNumber]]</f>
        <v/>
      </c>
      <c r="D17" s="4" t="str">
        <f>TAccountVS1List_IgnoreDates_true_orderby__22AccountName_20asc_22_Search_Active_2[[#This Row],[T.AccountType]]</f>
        <v>EXP</v>
      </c>
      <c r="E17" s="4">
        <f>TAccountVS1List_IgnoreDates_true_orderby__22AccountName_20asc_22_Search_Active_2[[#This Row],[T.Balance]]</f>
        <v>0</v>
      </c>
      <c r="F17" s="4" t="str">
        <f>TAccountVS1List_IgnoreDates_true_orderby__22AccountName_20asc_22_Search_Active_2[[#This Row],[T.Taxcode]]</f>
        <v>NT</v>
      </c>
      <c r="G17" s="4" t="str">
        <f>TAccountVS1List_IgnoreDates_true_orderby__22AccountName_20asc_22_Search_Active_2[[#This Row],[T.BankAccountName]]</f>
        <v/>
      </c>
      <c r="H17" s="4" t="str">
        <f>TAccountVS1List_IgnoreDates_true_orderby__22AccountName_20asc_22_Search_Active_2[[#This Row],[T.BSB]]</f>
        <v/>
      </c>
      <c r="I17" s="4" t="str">
        <f>TAccountVS1List_IgnoreDates_true_orderby__22AccountName_20asc_22_Search_Active_2[[#This Row],[T.BankAccountNumber]]</f>
        <v/>
      </c>
      <c r="J17" s="4"/>
    </row>
    <row r="18" spans="1:10">
      <c r="A18" s="5" t="str">
        <f>TAccountVS1List_IgnoreDates_true_orderby__22AccountName_20asc_22_Search_Active_2[[#This Row],[T.AccountName]]</f>
        <v>Car Expenses Header</v>
      </c>
      <c r="B18" s="4" t="str">
        <f>TAccountVS1List_IgnoreDates_true_orderby__22AccountName_20asc_22_Search_Active_2[[#This Row],[T.Description]]</f>
        <v>Car Expenses Header</v>
      </c>
      <c r="C18" s="4" t="str">
        <f>TAccountVS1List_IgnoreDates_true_orderby__22AccountName_20asc_22_Search_Active_2[[#This Row],[T.AccountNumber]]</f>
        <v/>
      </c>
      <c r="D18" s="4" t="str">
        <f>TAccountVS1List_IgnoreDates_true_orderby__22AccountName_20asc_22_Search_Active_2[[#This Row],[T.AccountType]]</f>
        <v>EXP</v>
      </c>
      <c r="E18" s="4">
        <f>TAccountVS1List_IgnoreDates_true_orderby__22AccountName_20asc_22_Search_Active_2[[#This Row],[T.Balance]]</f>
        <v>0</v>
      </c>
      <c r="F18" s="4" t="str">
        <f>TAccountVS1List_IgnoreDates_true_orderby__22AccountName_20asc_22_Search_Active_2[[#This Row],[T.Taxcode]]</f>
        <v/>
      </c>
      <c r="G18" s="4" t="str">
        <f>TAccountVS1List_IgnoreDates_true_orderby__22AccountName_20asc_22_Search_Active_2[[#This Row],[T.BankAccountName]]</f>
        <v/>
      </c>
      <c r="H18" s="4" t="str">
        <f>TAccountVS1List_IgnoreDates_true_orderby__22AccountName_20asc_22_Search_Active_2[[#This Row],[T.BSB]]</f>
        <v/>
      </c>
      <c r="I18" s="4" t="str">
        <f>TAccountVS1List_IgnoreDates_true_orderby__22AccountName_20asc_22_Search_Active_2[[#This Row],[T.BankAccountNumber]]</f>
        <v/>
      </c>
      <c r="J18" s="4"/>
    </row>
    <row r="19" spans="1:10">
      <c r="A19" s="5" t="str">
        <f>TAccountVS1List_IgnoreDates_true_orderby__22AccountName_20asc_22_Search_Active_2[[#This Row],[T.AccountName]]</f>
        <v>Cash</v>
      </c>
      <c r="B19" s="4" t="str">
        <f>TAccountVS1List_IgnoreDates_true_orderby__22AccountName_20asc_22_Search_Active_2[[#This Row],[T.Description]]</f>
        <v/>
      </c>
      <c r="C19" s="4" t="str">
        <f>TAccountVS1List_IgnoreDates_true_orderby__22AccountName_20asc_22_Search_Active_2[[#This Row],[T.AccountNumber]]</f>
        <v/>
      </c>
      <c r="D19" s="4" t="str">
        <f>TAccountVS1List_IgnoreDates_true_orderby__22AccountName_20asc_22_Search_Active_2[[#This Row],[T.AccountType]]</f>
        <v>OCLIAB</v>
      </c>
      <c r="E19" s="4">
        <f>TAccountVS1List_IgnoreDates_true_orderby__22AccountName_20asc_22_Search_Active_2[[#This Row],[T.Balance]]</f>
        <v>500</v>
      </c>
      <c r="F19" s="4" t="str">
        <f>TAccountVS1List_IgnoreDates_true_orderby__22AccountName_20asc_22_Search_Active_2[[#This Row],[T.Taxcode]]</f>
        <v/>
      </c>
      <c r="G19" s="4" t="str">
        <f>TAccountVS1List_IgnoreDates_true_orderby__22AccountName_20asc_22_Search_Active_2[[#This Row],[T.BankAccountName]]</f>
        <v/>
      </c>
      <c r="H19" s="4" t="str">
        <f>TAccountVS1List_IgnoreDates_true_orderby__22AccountName_20asc_22_Search_Active_2[[#This Row],[T.BSB]]</f>
        <v/>
      </c>
      <c r="I19" s="4" t="str">
        <f>TAccountVS1List_IgnoreDates_true_orderby__22AccountName_20asc_22_Search_Active_2[[#This Row],[T.BankAccountNumber]]</f>
        <v/>
      </c>
      <c r="J19" s="4"/>
    </row>
    <row r="20" spans="1:10">
      <c r="A20" s="5" t="str">
        <f>TAccountVS1List_IgnoreDates_true_orderby__22AccountName_20asc_22_Search_Active_2[[#This Row],[T.AccountName]]</f>
        <v>Cash Discounts</v>
      </c>
      <c r="B20" s="4" t="str">
        <f>TAccountVS1List_IgnoreDates_true_orderby__22AccountName_20asc_22_Search_Active_2[[#This Row],[T.Description]]</f>
        <v>Cash Discounts</v>
      </c>
      <c r="C20" s="4" t="str">
        <f>TAccountVS1List_IgnoreDates_true_orderby__22AccountName_20asc_22_Search_Active_2[[#This Row],[T.AccountNumber]]</f>
        <v/>
      </c>
      <c r="D20" s="4" t="str">
        <f>TAccountVS1List_IgnoreDates_true_orderby__22AccountName_20asc_22_Search_Active_2[[#This Row],[T.AccountType]]</f>
        <v>EXP</v>
      </c>
      <c r="E20" s="4">
        <f>TAccountVS1List_IgnoreDates_true_orderby__22AccountName_20asc_22_Search_Active_2[[#This Row],[T.Balance]]</f>
        <v>0</v>
      </c>
      <c r="F20" s="4" t="str">
        <f>TAccountVS1List_IgnoreDates_true_orderby__22AccountName_20asc_22_Search_Active_2[[#This Row],[T.Taxcode]]</f>
        <v/>
      </c>
      <c r="G20" s="4" t="str">
        <f>TAccountVS1List_IgnoreDates_true_orderby__22AccountName_20asc_22_Search_Active_2[[#This Row],[T.BankAccountName]]</f>
        <v/>
      </c>
      <c r="H20" s="4" t="str">
        <f>TAccountVS1List_IgnoreDates_true_orderby__22AccountName_20asc_22_Search_Active_2[[#This Row],[T.BSB]]</f>
        <v/>
      </c>
      <c r="I20" s="4" t="str">
        <f>TAccountVS1List_IgnoreDates_true_orderby__22AccountName_20asc_22_Search_Active_2[[#This Row],[T.BankAccountNumber]]</f>
        <v/>
      </c>
      <c r="J20" s="4"/>
    </row>
    <row r="21" spans="1:10">
      <c r="A21" s="5" t="str">
        <f>TAccountVS1List_IgnoreDates_true_orderby__22AccountName_20asc_22_Search_Active_2[[#This Row],[T.AccountName]]</f>
        <v>Cleaning</v>
      </c>
      <c r="B21" s="4" t="str">
        <f>TAccountVS1List_IgnoreDates_true_orderby__22AccountName_20asc_22_Search_Active_2[[#This Row],[T.Description]]</f>
        <v>Cleaning Expense</v>
      </c>
      <c r="C21" s="4" t="str">
        <f>TAccountVS1List_IgnoreDates_true_orderby__22AccountName_20asc_22_Search_Active_2[[#This Row],[T.AccountNumber]]</f>
        <v>6145</v>
      </c>
      <c r="D21" s="4" t="str">
        <f>TAccountVS1List_IgnoreDates_true_orderby__22AccountName_20asc_22_Search_Active_2[[#This Row],[T.AccountType]]</f>
        <v>EXP</v>
      </c>
      <c r="E21" s="4">
        <f>TAccountVS1List_IgnoreDates_true_orderby__22AccountName_20asc_22_Search_Active_2[[#This Row],[T.Balance]]</f>
        <v>345.45</v>
      </c>
      <c r="F21" s="4" t="str">
        <f>TAccountVS1List_IgnoreDates_true_orderby__22AccountName_20asc_22_Search_Active_2[[#This Row],[T.Taxcode]]</f>
        <v>NCG</v>
      </c>
      <c r="G21" s="4" t="str">
        <f>TAccountVS1List_IgnoreDates_true_orderby__22AccountName_20asc_22_Search_Active_2[[#This Row],[T.BankAccountName]]</f>
        <v/>
      </c>
      <c r="H21" s="4" t="str">
        <f>TAccountVS1List_IgnoreDates_true_orderby__22AccountName_20asc_22_Search_Active_2[[#This Row],[T.BSB]]</f>
        <v/>
      </c>
      <c r="I21" s="4" t="str">
        <f>TAccountVS1List_IgnoreDates_true_orderby__22AccountName_20asc_22_Search_Active_2[[#This Row],[T.BankAccountNumber]]</f>
        <v/>
      </c>
      <c r="J21" s="4"/>
    </row>
    <row r="22" spans="1:10">
      <c r="A22" s="5" t="str">
        <f>TAccountVS1List_IgnoreDates_true_orderby__22AccountName_20asc_22_Search_Active_2[[#This Row],[T.AccountName]]</f>
        <v>Clearing Bank</v>
      </c>
      <c r="B22" s="4" t="str">
        <f>TAccountVS1List_IgnoreDates_true_orderby__22AccountName_20asc_22_Search_Active_2[[#This Row],[T.Description]]</f>
        <v/>
      </c>
      <c r="C22" s="4" t="str">
        <f>TAccountVS1List_IgnoreDates_true_orderby__22AccountName_20asc_22_Search_Active_2[[#This Row],[T.AccountNumber]]</f>
        <v>2323232</v>
      </c>
      <c r="D22" s="4" t="str">
        <f>TAccountVS1List_IgnoreDates_true_orderby__22AccountName_20asc_22_Search_Active_2[[#This Row],[T.AccountType]]</f>
        <v>FIXASSET</v>
      </c>
      <c r="E22" s="4">
        <f>TAccountVS1List_IgnoreDates_true_orderby__22AccountName_20asc_22_Search_Active_2[[#This Row],[T.Balance]]</f>
        <v>-140198.18179999999</v>
      </c>
      <c r="F22" s="4" t="str">
        <f>TAccountVS1List_IgnoreDates_true_orderby__22AccountName_20asc_22_Search_Active_2[[#This Row],[T.Taxcode]]</f>
        <v/>
      </c>
      <c r="G22" s="4" t="str">
        <f>TAccountVS1List_IgnoreDates_true_orderby__22AccountName_20asc_22_Search_Active_2[[#This Row],[T.BankAccountName]]</f>
        <v/>
      </c>
      <c r="H22" s="4" t="str">
        <f>TAccountVS1List_IgnoreDates_true_orderby__22AccountName_20asc_22_Search_Active_2[[#This Row],[T.BSB]]</f>
        <v/>
      </c>
      <c r="I22" s="4" t="str">
        <f>TAccountVS1List_IgnoreDates_true_orderby__22AccountName_20asc_22_Search_Active_2[[#This Row],[T.BankAccountNumber]]</f>
        <v/>
      </c>
      <c r="J22" s="4"/>
    </row>
    <row r="23" spans="1:10">
      <c r="A23" s="5" t="str">
        <f>TAccountVS1List_IgnoreDates_true_orderby__22AccountName_20asc_22_Search_Active_2[[#This Row],[T.AccountName]]</f>
        <v>Coghlin Tools Loan</v>
      </c>
      <c r="B23" s="4" t="str">
        <f>TAccountVS1List_IgnoreDates_true_orderby__22AccountName_20asc_22_Search_Active_2[[#This Row],[T.Description]]</f>
        <v>Advance to purchase tools</v>
      </c>
      <c r="C23" s="4" t="str">
        <f>TAccountVS1List_IgnoreDates_true_orderby__22AccountName_20asc_22_Search_Active_2[[#This Row],[T.AccountNumber]]</f>
        <v/>
      </c>
      <c r="D23" s="4" t="str">
        <f>TAccountVS1List_IgnoreDates_true_orderby__22AccountName_20asc_22_Search_Active_2[[#This Row],[T.AccountType]]</f>
        <v>OCASSET</v>
      </c>
      <c r="E23" s="4">
        <f>TAccountVS1List_IgnoreDates_true_orderby__22AccountName_20asc_22_Search_Active_2[[#This Row],[T.Balance]]</f>
        <v>170</v>
      </c>
      <c r="F23" s="4" t="str">
        <f>TAccountVS1List_IgnoreDates_true_orderby__22AccountName_20asc_22_Search_Active_2[[#This Row],[T.Taxcode]]</f>
        <v>CAG</v>
      </c>
      <c r="G23" s="4" t="str">
        <f>TAccountVS1List_IgnoreDates_true_orderby__22AccountName_20asc_22_Search_Active_2[[#This Row],[T.BankAccountName]]</f>
        <v/>
      </c>
      <c r="H23" s="4" t="str">
        <f>TAccountVS1List_IgnoreDates_true_orderby__22AccountName_20asc_22_Search_Active_2[[#This Row],[T.BSB]]</f>
        <v/>
      </c>
      <c r="I23" s="4" t="str">
        <f>TAccountVS1List_IgnoreDates_true_orderby__22AccountName_20asc_22_Search_Active_2[[#This Row],[T.BankAccountNumber]]</f>
        <v/>
      </c>
      <c r="J23" s="4"/>
    </row>
    <row r="24" spans="1:10">
      <c r="A24" s="5" t="str">
        <f>TAccountVS1List_IgnoreDates_true_orderby__22AccountName_20asc_22_Search_Active_2[[#This Row],[T.AccountName]]</f>
        <v>COGS for Reward Points</v>
      </c>
      <c r="B24" s="4" t="str">
        <f>TAccountVS1List_IgnoreDates_true_orderby__22AccountName_20asc_22_Search_Active_2[[#This Row],[T.Description]]</f>
        <v/>
      </c>
      <c r="C24" s="4" t="str">
        <f>TAccountVS1List_IgnoreDates_true_orderby__22AccountName_20asc_22_Search_Active_2[[#This Row],[T.AccountNumber]]</f>
        <v/>
      </c>
      <c r="D24" s="4" t="str">
        <f>TAccountVS1List_IgnoreDates_true_orderby__22AccountName_20asc_22_Search_Active_2[[#This Row],[T.AccountType]]</f>
        <v>COGS</v>
      </c>
      <c r="E24" s="4">
        <f>TAccountVS1List_IgnoreDates_true_orderby__22AccountName_20asc_22_Search_Active_2[[#This Row],[T.Balance]]</f>
        <v>0</v>
      </c>
      <c r="F24" s="4" t="str">
        <f>TAccountVS1List_IgnoreDates_true_orderby__22AccountName_20asc_22_Search_Active_2[[#This Row],[T.Taxcode]]</f>
        <v/>
      </c>
      <c r="G24" s="4" t="str">
        <f>TAccountVS1List_IgnoreDates_true_orderby__22AccountName_20asc_22_Search_Active_2[[#This Row],[T.BankAccountName]]</f>
        <v/>
      </c>
      <c r="H24" s="4" t="str">
        <f>TAccountVS1List_IgnoreDates_true_orderby__22AccountName_20asc_22_Search_Active_2[[#This Row],[T.BSB]]</f>
        <v/>
      </c>
      <c r="I24" s="4" t="str">
        <f>TAccountVS1List_IgnoreDates_true_orderby__22AccountName_20asc_22_Search_Active_2[[#This Row],[T.BankAccountNumber]]</f>
        <v/>
      </c>
      <c r="J24" s="4"/>
    </row>
    <row r="25" spans="1:10">
      <c r="A25" s="5" t="str">
        <f>TAccountVS1List_IgnoreDates_true_orderby__22AccountName_20asc_22_Search_Active_2[[#This Row],[T.AccountName]]</f>
        <v>Commission Payments</v>
      </c>
      <c r="B25" s="4" t="str">
        <f>TAccountVS1List_IgnoreDates_true_orderby__22AccountName_20asc_22_Search_Active_2[[#This Row],[T.Description]]</f>
        <v/>
      </c>
      <c r="C25" s="4" t="str">
        <f>TAccountVS1List_IgnoreDates_true_orderby__22AccountName_20asc_22_Search_Active_2[[#This Row],[T.AccountNumber]]</f>
        <v>12123</v>
      </c>
      <c r="D25" s="4" t="str">
        <f>TAccountVS1List_IgnoreDates_true_orderby__22AccountName_20asc_22_Search_Active_2[[#This Row],[T.AccountType]]</f>
        <v>EXP</v>
      </c>
      <c r="E25" s="4">
        <f>TAccountVS1List_IgnoreDates_true_orderby__22AccountName_20asc_22_Search_Active_2[[#This Row],[T.Balance]]</f>
        <v>0</v>
      </c>
      <c r="F25" s="4" t="str">
        <f>TAccountVS1List_IgnoreDates_true_orderby__22AccountName_20asc_22_Search_Active_2[[#This Row],[T.Taxcode]]</f>
        <v/>
      </c>
      <c r="G25" s="4" t="str">
        <f>TAccountVS1List_IgnoreDates_true_orderby__22AccountName_20asc_22_Search_Active_2[[#This Row],[T.BankAccountName]]</f>
        <v/>
      </c>
      <c r="H25" s="4" t="str">
        <f>TAccountVS1List_IgnoreDates_true_orderby__22AccountName_20asc_22_Search_Active_2[[#This Row],[T.BSB]]</f>
        <v/>
      </c>
      <c r="I25" s="4" t="str">
        <f>TAccountVS1List_IgnoreDates_true_orderby__22AccountName_20asc_22_Search_Active_2[[#This Row],[T.BankAccountNumber]]</f>
        <v/>
      </c>
      <c r="J25" s="4"/>
    </row>
    <row r="26" spans="1:10">
      <c r="A26" s="5" t="str">
        <f>TAccountVS1List_IgnoreDates_true_orderby__22AccountName_20asc_22_Search_Active_2[[#This Row],[T.AccountName]]</f>
        <v>Computer maintenance</v>
      </c>
      <c r="B26" s="4" t="str">
        <f>TAccountVS1List_IgnoreDates_true_orderby__22AccountName_20asc_22_Search_Active_2[[#This Row],[T.Description]]</f>
        <v/>
      </c>
      <c r="C26" s="4" t="str">
        <f>TAccountVS1List_IgnoreDates_true_orderby__22AccountName_20asc_22_Search_Active_2[[#This Row],[T.AccountNumber]]</f>
        <v/>
      </c>
      <c r="D26" s="4" t="str">
        <f>TAccountVS1List_IgnoreDates_true_orderby__22AccountName_20asc_22_Search_Active_2[[#This Row],[T.AccountType]]</f>
        <v>EXP</v>
      </c>
      <c r="E26" s="4">
        <f>TAccountVS1List_IgnoreDates_true_orderby__22AccountName_20asc_22_Search_Active_2[[#This Row],[T.Balance]]</f>
        <v>0</v>
      </c>
      <c r="F26" s="4" t="str">
        <f>TAccountVS1List_IgnoreDates_true_orderby__22AccountName_20asc_22_Search_Active_2[[#This Row],[T.Taxcode]]</f>
        <v>NCG</v>
      </c>
      <c r="G26" s="4" t="str">
        <f>TAccountVS1List_IgnoreDates_true_orderby__22AccountName_20asc_22_Search_Active_2[[#This Row],[T.BankAccountName]]</f>
        <v/>
      </c>
      <c r="H26" s="4" t="str">
        <f>TAccountVS1List_IgnoreDates_true_orderby__22AccountName_20asc_22_Search_Active_2[[#This Row],[T.BSB]]</f>
        <v/>
      </c>
      <c r="I26" s="4" t="str">
        <f>TAccountVS1List_IgnoreDates_true_orderby__22AccountName_20asc_22_Search_Active_2[[#This Row],[T.BankAccountNumber]]</f>
        <v/>
      </c>
      <c r="J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6"/>
  <sheetViews>
    <sheetView topLeftCell="D1" workbookViewId="0">
      <selection activeCell="G6" sqref="G6"/>
    </sheetView>
  </sheetViews>
  <sheetFormatPr defaultRowHeight="15"/>
  <cols>
    <col min="1" max="1" width="15.28515625" bestFit="1" customWidth="1"/>
    <col min="2" max="2" width="16.140625" bestFit="1" customWidth="1"/>
    <col min="3" max="3" width="26.140625" bestFit="1" customWidth="1"/>
    <col min="4" max="4" width="18.7109375" bestFit="1" customWidth="1"/>
    <col min="5" max="5" width="16.42578125" bestFit="1" customWidth="1"/>
    <col min="6" max="6" width="29.28515625" bestFit="1" customWidth="1"/>
    <col min="7" max="7" width="22.28515625" bestFit="1" customWidth="1"/>
    <col min="8" max="8" width="13.7109375" bestFit="1" customWidth="1"/>
    <col min="9" max="9" width="18.85546875" bestFit="1" customWidth="1"/>
    <col min="10" max="10" width="10.5703125" bestFit="1" customWidth="1"/>
    <col min="11" max="11" width="11.7109375" bestFit="1" customWidth="1"/>
    <col min="12" max="12" width="16" bestFit="1" customWidth="1"/>
    <col min="13" max="13" width="10.42578125" bestFit="1" customWidth="1"/>
    <col min="14" max="14" width="15.28515625" bestFit="1" customWidth="1"/>
    <col min="15" max="15" width="21.85546875" bestFit="1" customWidth="1"/>
    <col min="16" max="16" width="11.85546875" bestFit="1" customWidth="1"/>
    <col min="17" max="17" width="12.42578125" bestFit="1" customWidth="1"/>
    <col min="18" max="18" width="20.7109375" bestFit="1" customWidth="1"/>
    <col min="19" max="19" width="33" bestFit="1" customWidth="1"/>
    <col min="20" max="20" width="25.140625" bestFit="1" customWidth="1"/>
    <col min="21" max="21" width="20.28515625" bestFit="1" customWidth="1"/>
    <col min="22" max="22" width="25.5703125" bestFit="1" customWidth="1"/>
    <col min="23" max="23" width="26.140625" bestFit="1" customWidth="1"/>
    <col min="24" max="24" width="16.42578125" bestFit="1" customWidth="1"/>
    <col min="25" max="25" width="11.85546875" bestFit="1" customWidth="1"/>
    <col min="26" max="26" width="14.42578125" bestFit="1" customWidth="1"/>
    <col min="27" max="27" width="15.42578125" bestFit="1" customWidth="1"/>
    <col min="28" max="28" width="14.140625" bestFit="1" customWidth="1"/>
    <col min="29" max="29" width="9.42578125" bestFit="1" customWidth="1"/>
    <col min="30" max="30" width="27.85546875" bestFit="1" customWidth="1"/>
    <col min="31" max="31" width="27.42578125" bestFit="1" customWidth="1"/>
    <col min="32" max="32" width="21.85546875" bestFit="1" customWidth="1"/>
    <col min="33" max="33" width="24.28515625" bestFit="1" customWidth="1"/>
    <col min="34" max="34" width="23.5703125" bestFit="1" customWidth="1"/>
    <col min="35" max="35" width="20.140625" bestFit="1" customWidth="1"/>
    <col min="36" max="36" width="14.28515625" bestFit="1" customWidth="1"/>
    <col min="37" max="37" width="24.140625" bestFit="1" customWidth="1"/>
    <col min="38" max="38" width="25.28515625" bestFit="1" customWidth="1"/>
    <col min="39" max="39" width="24.85546875" bestFit="1" customWidth="1"/>
    <col min="40" max="40" width="19.5703125" bestFit="1" customWidth="1"/>
    <col min="41" max="41" width="22.85546875" bestFit="1" customWidth="1"/>
    <col min="42" max="42" width="9.42578125" bestFit="1" customWidth="1"/>
    <col min="43" max="43" width="18.42578125" bestFit="1" customWidth="1"/>
    <col min="44" max="44" width="22.140625" bestFit="1" customWidth="1"/>
    <col min="45" max="45" width="14.28515625" bestFit="1" customWidth="1"/>
    <col min="46" max="46" width="8.5703125" bestFit="1" customWidth="1"/>
  </cols>
  <sheetData>
    <row r="1" spans="1:44" s="2" customFormat="1" ht="1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7.25">
      <c r="A2" s="1" t="s">
        <v>52</v>
      </c>
      <c r="B2" s="1">
        <v>47</v>
      </c>
      <c r="C2" s="1" t="s">
        <v>53</v>
      </c>
      <c r="D2" s="1" t="s">
        <v>54</v>
      </c>
      <c r="E2" s="1">
        <v>590</v>
      </c>
      <c r="F2" s="1" t="s">
        <v>110</v>
      </c>
      <c r="G2" s="1" t="s">
        <v>111</v>
      </c>
      <c r="H2" s="1" t="s">
        <v>44</v>
      </c>
      <c r="I2" s="1" t="s">
        <v>44</v>
      </c>
      <c r="J2" s="1" t="s">
        <v>44</v>
      </c>
      <c r="K2" s="1" t="b">
        <v>1</v>
      </c>
      <c r="L2" s="1" t="b">
        <v>1</v>
      </c>
      <c r="M2" s="1" t="s">
        <v>56</v>
      </c>
      <c r="N2" s="1" t="b">
        <v>1</v>
      </c>
      <c r="O2" s="1">
        <v>0</v>
      </c>
      <c r="P2" s="1">
        <v>0</v>
      </c>
      <c r="Q2" s="1">
        <v>0</v>
      </c>
      <c r="R2" s="1">
        <v>0</v>
      </c>
      <c r="S2" s="1" t="s">
        <v>44</v>
      </c>
      <c r="T2" s="1" t="s">
        <v>44</v>
      </c>
      <c r="U2" s="1">
        <v>0</v>
      </c>
      <c r="V2" s="1" t="s">
        <v>53</v>
      </c>
      <c r="W2" s="1" t="s">
        <v>44</v>
      </c>
      <c r="X2" s="1" t="s">
        <v>44</v>
      </c>
      <c r="Y2" s="1" t="s">
        <v>44</v>
      </c>
      <c r="Z2" s="1" t="b">
        <v>0</v>
      </c>
      <c r="AA2" s="1" t="s">
        <v>44</v>
      </c>
      <c r="AB2" s="1" t="s">
        <v>44</v>
      </c>
      <c r="AC2" s="1" t="s">
        <v>44</v>
      </c>
      <c r="AD2" s="1" t="b">
        <v>1</v>
      </c>
      <c r="AE2" s="1" t="s">
        <v>44</v>
      </c>
      <c r="AF2" s="1" t="b">
        <v>0</v>
      </c>
      <c r="AG2" s="1" t="b">
        <v>1</v>
      </c>
      <c r="AH2" s="1" t="b">
        <v>0</v>
      </c>
      <c r="AI2" s="1"/>
      <c r="AJ2" s="1" t="b">
        <v>1</v>
      </c>
      <c r="AK2" s="1" t="b">
        <v>0</v>
      </c>
      <c r="AL2" s="1" t="b">
        <v>1</v>
      </c>
      <c r="AM2" s="1" t="s">
        <v>45</v>
      </c>
      <c r="AN2" s="1" t="b">
        <v>1</v>
      </c>
      <c r="AO2" s="1" t="s">
        <v>46</v>
      </c>
      <c r="AP2" s="1" t="s">
        <v>44</v>
      </c>
      <c r="AQ2" s="1" t="s">
        <v>44</v>
      </c>
      <c r="AR2" s="1" t="s">
        <v>44</v>
      </c>
    </row>
    <row r="3" spans="1:44" ht="17.25">
      <c r="A3" s="1" t="s">
        <v>57</v>
      </c>
      <c r="B3" s="1">
        <v>1</v>
      </c>
      <c r="C3" s="1" t="s">
        <v>58</v>
      </c>
      <c r="D3" s="1" t="s">
        <v>59</v>
      </c>
      <c r="E3" s="1">
        <v>-437154.71</v>
      </c>
      <c r="F3" s="1" t="s">
        <v>44</v>
      </c>
      <c r="G3" s="1" t="s">
        <v>112</v>
      </c>
      <c r="H3" s="1" t="s">
        <v>63</v>
      </c>
      <c r="I3" s="1" t="s">
        <v>44</v>
      </c>
      <c r="J3" s="1" t="s">
        <v>44</v>
      </c>
      <c r="K3" s="1" t="b">
        <v>1</v>
      </c>
      <c r="L3" s="1" t="b">
        <v>1</v>
      </c>
      <c r="M3" s="1" t="s">
        <v>56</v>
      </c>
      <c r="N3" s="1" t="b">
        <v>1</v>
      </c>
      <c r="O3" s="1">
        <v>0</v>
      </c>
      <c r="P3" s="1">
        <v>0</v>
      </c>
      <c r="Q3" s="1">
        <v>0</v>
      </c>
      <c r="R3" s="1">
        <v>0</v>
      </c>
      <c r="S3" s="1" t="s">
        <v>44</v>
      </c>
      <c r="T3" s="1" t="s">
        <v>44</v>
      </c>
      <c r="U3" s="1">
        <v>1</v>
      </c>
      <c r="V3" s="1" t="s">
        <v>58</v>
      </c>
      <c r="W3" s="1" t="s">
        <v>44</v>
      </c>
      <c r="X3" s="1" t="s">
        <v>44</v>
      </c>
      <c r="Y3" s="1" t="s">
        <v>44</v>
      </c>
      <c r="Z3" s="1" t="b">
        <v>1</v>
      </c>
      <c r="AA3" s="1" t="s">
        <v>44</v>
      </c>
      <c r="AB3" s="1" t="s">
        <v>44</v>
      </c>
      <c r="AC3" s="1" t="s">
        <v>44</v>
      </c>
      <c r="AD3" s="1" t="b">
        <v>0</v>
      </c>
      <c r="AE3" s="1" t="s">
        <v>44</v>
      </c>
      <c r="AF3" s="1" t="b">
        <v>1</v>
      </c>
      <c r="AG3" s="1" t="b">
        <v>1</v>
      </c>
      <c r="AH3" s="1" t="b">
        <v>0</v>
      </c>
      <c r="AI3" s="1"/>
      <c r="AJ3" s="1" t="b">
        <v>0</v>
      </c>
      <c r="AK3" s="1" t="b">
        <v>0</v>
      </c>
      <c r="AL3" s="1" t="b">
        <v>0</v>
      </c>
      <c r="AM3" s="1" t="s">
        <v>45</v>
      </c>
      <c r="AN3" s="1" t="b">
        <v>1</v>
      </c>
      <c r="AO3" s="1" t="s">
        <v>46</v>
      </c>
      <c r="AP3" s="1" t="s">
        <v>44</v>
      </c>
      <c r="AQ3" s="1" t="s">
        <v>44</v>
      </c>
      <c r="AR3" s="1" t="s">
        <v>44</v>
      </c>
    </row>
    <row r="4" spans="1:44" ht="17.25">
      <c r="A4" s="1" t="s">
        <v>60</v>
      </c>
      <c r="B4" s="1">
        <v>2</v>
      </c>
      <c r="C4" s="1" t="s">
        <v>61</v>
      </c>
      <c r="D4" s="1" t="s">
        <v>50</v>
      </c>
      <c r="E4" s="1">
        <v>1436190.24</v>
      </c>
      <c r="F4" s="1" t="s">
        <v>44</v>
      </c>
      <c r="G4" s="1" t="s">
        <v>113</v>
      </c>
      <c r="H4" s="1" t="s">
        <v>63</v>
      </c>
      <c r="I4" s="1" t="s">
        <v>82</v>
      </c>
      <c r="J4" s="1" t="s">
        <v>44</v>
      </c>
      <c r="K4" s="1" t="b">
        <v>1</v>
      </c>
      <c r="L4" s="1" t="b">
        <v>1</v>
      </c>
      <c r="M4" s="1" t="s">
        <v>56</v>
      </c>
      <c r="N4" s="1" t="b">
        <v>1</v>
      </c>
      <c r="O4" s="1">
        <v>0</v>
      </c>
      <c r="P4" s="1">
        <v>0</v>
      </c>
      <c r="Q4" s="1">
        <v>0</v>
      </c>
      <c r="R4" s="1">
        <v>0</v>
      </c>
      <c r="S4" s="1" t="s">
        <v>44</v>
      </c>
      <c r="T4" s="1" t="s">
        <v>44</v>
      </c>
      <c r="U4" s="1">
        <v>0</v>
      </c>
      <c r="V4" s="1" t="s">
        <v>61</v>
      </c>
      <c r="W4" s="1" t="s">
        <v>44</v>
      </c>
      <c r="X4" s="1" t="s">
        <v>44</v>
      </c>
      <c r="Y4" s="1" t="s">
        <v>44</v>
      </c>
      <c r="Z4" s="1" t="b">
        <v>1</v>
      </c>
      <c r="AA4" s="1" t="s">
        <v>44</v>
      </c>
      <c r="AB4" s="1" t="s">
        <v>44</v>
      </c>
      <c r="AC4" s="1" t="s">
        <v>44</v>
      </c>
      <c r="AD4" s="1" t="b">
        <v>1</v>
      </c>
      <c r="AE4" s="1" t="s">
        <v>44</v>
      </c>
      <c r="AF4" s="1" t="b">
        <v>1</v>
      </c>
      <c r="AG4" s="1" t="b">
        <v>1</v>
      </c>
      <c r="AH4" s="1" t="b">
        <v>1</v>
      </c>
      <c r="AI4" s="1"/>
      <c r="AJ4" s="1" t="b">
        <v>0</v>
      </c>
      <c r="AK4" s="1" t="b">
        <v>0</v>
      </c>
      <c r="AL4" s="1" t="b">
        <v>0</v>
      </c>
      <c r="AM4" s="1" t="s">
        <v>45</v>
      </c>
      <c r="AN4" s="1" t="b">
        <v>1</v>
      </c>
      <c r="AO4" s="1" t="s">
        <v>46</v>
      </c>
      <c r="AP4" s="1" t="s">
        <v>44</v>
      </c>
      <c r="AQ4" s="1" t="s">
        <v>44</v>
      </c>
      <c r="AR4" s="1" t="s">
        <v>44</v>
      </c>
    </row>
    <row r="5" spans="1:44" ht="17.25">
      <c r="A5" s="1" t="s">
        <v>114</v>
      </c>
      <c r="B5" s="1">
        <v>116</v>
      </c>
      <c r="C5" s="1" t="s">
        <v>115</v>
      </c>
      <c r="D5" s="1" t="s">
        <v>66</v>
      </c>
      <c r="E5" s="1">
        <v>0</v>
      </c>
      <c r="F5" s="1" t="s">
        <v>44</v>
      </c>
      <c r="G5" s="1" t="s">
        <v>44</v>
      </c>
      <c r="H5" s="1" t="s">
        <v>63</v>
      </c>
      <c r="I5" s="1" t="s">
        <v>82</v>
      </c>
      <c r="J5" s="1" t="s">
        <v>44</v>
      </c>
      <c r="K5" s="1" t="b">
        <v>1</v>
      </c>
      <c r="L5" s="1" t="b">
        <v>1</v>
      </c>
      <c r="M5" s="1" t="s">
        <v>56</v>
      </c>
      <c r="N5" s="1" t="b">
        <v>1</v>
      </c>
      <c r="O5" s="1">
        <v>0</v>
      </c>
      <c r="P5" s="1">
        <v>0</v>
      </c>
      <c r="Q5" s="1">
        <v>0</v>
      </c>
      <c r="R5" s="1">
        <v>0</v>
      </c>
      <c r="S5" s="1" t="s">
        <v>67</v>
      </c>
      <c r="T5" s="1" t="s">
        <v>44</v>
      </c>
      <c r="U5" s="1">
        <v>0</v>
      </c>
      <c r="V5" s="1" t="s">
        <v>67</v>
      </c>
      <c r="W5" s="1" t="s">
        <v>115</v>
      </c>
      <c r="X5" s="1" t="s">
        <v>44</v>
      </c>
      <c r="Y5" s="1" t="s">
        <v>44</v>
      </c>
      <c r="Z5" s="1" t="b">
        <v>0</v>
      </c>
      <c r="AA5" s="1" t="s">
        <v>44</v>
      </c>
      <c r="AB5" s="1" t="s">
        <v>44</v>
      </c>
      <c r="AC5" s="1" t="s">
        <v>44</v>
      </c>
      <c r="AD5" s="1" t="b">
        <v>1</v>
      </c>
      <c r="AE5" s="1" t="s">
        <v>44</v>
      </c>
      <c r="AF5" s="1" t="b">
        <v>1</v>
      </c>
      <c r="AG5" s="1" t="b">
        <v>1</v>
      </c>
      <c r="AH5" s="1" t="b">
        <v>1</v>
      </c>
      <c r="AI5" s="1"/>
      <c r="AJ5" s="1" t="b">
        <v>0</v>
      </c>
      <c r="AK5" s="1" t="b">
        <v>0</v>
      </c>
      <c r="AL5" s="1" t="b">
        <v>0</v>
      </c>
      <c r="AM5" s="1" t="s">
        <v>45</v>
      </c>
      <c r="AN5" s="1" t="b">
        <v>1</v>
      </c>
      <c r="AO5" s="1" t="s">
        <v>46</v>
      </c>
      <c r="AP5" s="1" t="s">
        <v>44</v>
      </c>
      <c r="AQ5" s="1" t="s">
        <v>44</v>
      </c>
      <c r="AR5" s="1" t="s">
        <v>44</v>
      </c>
    </row>
    <row r="6" spans="1:44" ht="17.25">
      <c r="A6" s="1" t="s">
        <v>64</v>
      </c>
      <c r="B6" s="1">
        <v>97</v>
      </c>
      <c r="C6" s="1" t="s">
        <v>65</v>
      </c>
      <c r="D6" s="3" t="s">
        <v>66</v>
      </c>
      <c r="E6" s="1">
        <v>-894.64</v>
      </c>
      <c r="F6" s="1" t="s">
        <v>44</v>
      </c>
      <c r="G6" s="1" t="s">
        <v>44</v>
      </c>
      <c r="H6" s="1" t="s">
        <v>63</v>
      </c>
      <c r="I6" s="1" t="s">
        <v>82</v>
      </c>
      <c r="J6" s="1" t="s">
        <v>44</v>
      </c>
      <c r="K6" s="1" t="b">
        <v>1</v>
      </c>
      <c r="L6" s="1" t="b">
        <v>1</v>
      </c>
      <c r="M6" s="1" t="s">
        <v>56</v>
      </c>
      <c r="N6" s="1" t="b">
        <v>1</v>
      </c>
      <c r="O6" s="1">
        <v>0</v>
      </c>
      <c r="P6" s="1">
        <v>0</v>
      </c>
      <c r="Q6" s="1">
        <v>0</v>
      </c>
      <c r="R6" s="1">
        <v>0</v>
      </c>
      <c r="S6" s="1" t="s">
        <v>67</v>
      </c>
      <c r="T6" s="1" t="s">
        <v>44</v>
      </c>
      <c r="U6" s="1">
        <v>0</v>
      </c>
      <c r="V6" s="1" t="s">
        <v>67</v>
      </c>
      <c r="W6" s="1" t="s">
        <v>65</v>
      </c>
      <c r="X6" s="1" t="s">
        <v>44</v>
      </c>
      <c r="Y6" s="1" t="s">
        <v>44</v>
      </c>
      <c r="Z6" s="1" t="b">
        <v>0</v>
      </c>
      <c r="AA6" s="1" t="s">
        <v>44</v>
      </c>
      <c r="AB6" s="1" t="s">
        <v>44</v>
      </c>
      <c r="AC6" s="1" t="s">
        <v>44</v>
      </c>
      <c r="AD6" s="1" t="b">
        <v>1</v>
      </c>
      <c r="AE6" s="1" t="s">
        <v>44</v>
      </c>
      <c r="AF6" s="1" t="b">
        <v>1</v>
      </c>
      <c r="AG6" s="1" t="b">
        <v>1</v>
      </c>
      <c r="AH6" s="1" t="b">
        <v>1</v>
      </c>
      <c r="AI6" s="1"/>
      <c r="AJ6" s="1" t="b">
        <v>0</v>
      </c>
      <c r="AK6" s="1" t="b">
        <v>0</v>
      </c>
      <c r="AL6" s="1" t="b">
        <v>0</v>
      </c>
      <c r="AM6" s="1" t="s">
        <v>45</v>
      </c>
      <c r="AN6" s="1" t="b">
        <v>1</v>
      </c>
      <c r="AO6" s="1" t="s">
        <v>46</v>
      </c>
      <c r="AP6" s="1" t="s">
        <v>44</v>
      </c>
      <c r="AQ6" s="1" t="s">
        <v>44</v>
      </c>
      <c r="AR6" s="1" t="s">
        <v>44</v>
      </c>
    </row>
    <row r="7" spans="1:44" ht="17.25">
      <c r="A7" s="1" t="s">
        <v>68</v>
      </c>
      <c r="B7" s="1">
        <v>48</v>
      </c>
      <c r="C7" s="1" t="s">
        <v>69</v>
      </c>
      <c r="D7" s="1" t="s">
        <v>54</v>
      </c>
      <c r="E7" s="1">
        <v>450</v>
      </c>
      <c r="F7" s="1" t="s">
        <v>44</v>
      </c>
      <c r="G7" s="1" t="s">
        <v>44</v>
      </c>
      <c r="H7" s="1" t="s">
        <v>55</v>
      </c>
      <c r="I7" s="1" t="s">
        <v>44</v>
      </c>
      <c r="J7" s="1" t="s">
        <v>44</v>
      </c>
      <c r="K7" s="1" t="b">
        <v>1</v>
      </c>
      <c r="L7" s="1" t="b">
        <v>1</v>
      </c>
      <c r="M7" s="1" t="s">
        <v>56</v>
      </c>
      <c r="N7" s="1" t="b">
        <v>1</v>
      </c>
      <c r="O7" s="1">
        <v>0</v>
      </c>
      <c r="P7" s="1">
        <v>0</v>
      </c>
      <c r="Q7" s="1">
        <v>0</v>
      </c>
      <c r="R7" s="1">
        <v>0</v>
      </c>
      <c r="S7" s="1" t="s">
        <v>44</v>
      </c>
      <c r="T7" s="1" t="s">
        <v>44</v>
      </c>
      <c r="U7" s="1">
        <v>0</v>
      </c>
      <c r="V7" s="1" t="s">
        <v>69</v>
      </c>
      <c r="W7" s="1" t="s">
        <v>44</v>
      </c>
      <c r="X7" s="1" t="s">
        <v>44</v>
      </c>
      <c r="Y7" s="1" t="s">
        <v>44</v>
      </c>
      <c r="Z7" s="1" t="b">
        <v>0</v>
      </c>
      <c r="AA7" s="1" t="s">
        <v>44</v>
      </c>
      <c r="AB7" s="1" t="s">
        <v>44</v>
      </c>
      <c r="AC7" s="1" t="s">
        <v>44</v>
      </c>
      <c r="AD7" s="1" t="b">
        <v>1</v>
      </c>
      <c r="AE7" s="1" t="s">
        <v>44</v>
      </c>
      <c r="AF7" s="1" t="b">
        <v>1</v>
      </c>
      <c r="AG7" s="1" t="b">
        <v>1</v>
      </c>
      <c r="AH7" s="1" t="b">
        <v>1</v>
      </c>
      <c r="AI7" s="1"/>
      <c r="AJ7" s="1" t="b">
        <v>0</v>
      </c>
      <c r="AK7" s="1" t="b">
        <v>0</v>
      </c>
      <c r="AL7" s="1" t="b">
        <v>0</v>
      </c>
      <c r="AM7" s="1" t="s">
        <v>45</v>
      </c>
      <c r="AN7" s="1" t="b">
        <v>1</v>
      </c>
      <c r="AO7" s="1" t="s">
        <v>46</v>
      </c>
      <c r="AP7" s="1" t="s">
        <v>44</v>
      </c>
      <c r="AQ7" s="1" t="s">
        <v>44</v>
      </c>
      <c r="AR7" s="1" t="s">
        <v>44</v>
      </c>
    </row>
    <row r="8" spans="1:44" ht="17.25">
      <c r="A8" s="1" t="s">
        <v>70</v>
      </c>
      <c r="B8" s="1">
        <v>49</v>
      </c>
      <c r="C8" s="1" t="s">
        <v>71</v>
      </c>
      <c r="D8" s="1" t="s">
        <v>54</v>
      </c>
      <c r="E8" s="1">
        <v>13549.4601</v>
      </c>
      <c r="F8" s="1" t="s">
        <v>44</v>
      </c>
      <c r="G8" s="1" t="s">
        <v>44</v>
      </c>
      <c r="H8" s="1" t="s">
        <v>55</v>
      </c>
      <c r="I8" s="1" t="s">
        <v>44</v>
      </c>
      <c r="J8" s="1" t="s">
        <v>44</v>
      </c>
      <c r="K8" s="1" t="b">
        <v>1</v>
      </c>
      <c r="L8" s="1" t="b">
        <v>1</v>
      </c>
      <c r="M8" s="1" t="s">
        <v>56</v>
      </c>
      <c r="N8" s="1" t="b">
        <v>1</v>
      </c>
      <c r="O8" s="1">
        <v>0</v>
      </c>
      <c r="P8" s="1">
        <v>0</v>
      </c>
      <c r="Q8" s="1">
        <v>0</v>
      </c>
      <c r="R8" s="1">
        <v>0</v>
      </c>
      <c r="S8" s="1" t="s">
        <v>44</v>
      </c>
      <c r="T8" s="1" t="s">
        <v>44</v>
      </c>
      <c r="U8" s="1">
        <v>0</v>
      </c>
      <c r="V8" s="1" t="s">
        <v>71</v>
      </c>
      <c r="W8" s="1" t="s">
        <v>44</v>
      </c>
      <c r="X8" s="1" t="s">
        <v>44</v>
      </c>
      <c r="Y8" s="1" t="s">
        <v>44</v>
      </c>
      <c r="Z8" s="1" t="b">
        <v>0</v>
      </c>
      <c r="AA8" s="1" t="s">
        <v>44</v>
      </c>
      <c r="AB8" s="1" t="s">
        <v>44</v>
      </c>
      <c r="AC8" s="1" t="s">
        <v>44</v>
      </c>
      <c r="AD8" s="1" t="b">
        <v>1</v>
      </c>
      <c r="AE8" s="1" t="s">
        <v>44</v>
      </c>
      <c r="AF8" s="1" t="b">
        <v>1</v>
      </c>
      <c r="AG8" s="1" t="b">
        <v>1</v>
      </c>
      <c r="AH8" s="1" t="b">
        <v>1</v>
      </c>
      <c r="AI8" s="1"/>
      <c r="AJ8" s="1" t="b">
        <v>0</v>
      </c>
      <c r="AK8" s="1" t="b">
        <v>0</v>
      </c>
      <c r="AL8" s="1" t="b">
        <v>1</v>
      </c>
      <c r="AM8" s="1" t="s">
        <v>45</v>
      </c>
      <c r="AN8" s="1" t="b">
        <v>1</v>
      </c>
      <c r="AO8" s="1" t="s">
        <v>46</v>
      </c>
      <c r="AP8" s="1" t="s">
        <v>44</v>
      </c>
      <c r="AQ8" s="1" t="s">
        <v>44</v>
      </c>
      <c r="AR8" s="1" t="s">
        <v>44</v>
      </c>
    </row>
    <row r="9" spans="1:44" ht="17.25">
      <c r="A9" s="1" t="s">
        <v>72</v>
      </c>
      <c r="B9" s="1">
        <v>40</v>
      </c>
      <c r="C9" s="1" t="s">
        <v>73</v>
      </c>
      <c r="D9" s="1" t="s">
        <v>54</v>
      </c>
      <c r="E9" s="1">
        <v>594.32000000000005</v>
      </c>
      <c r="F9" s="1" t="s">
        <v>116</v>
      </c>
      <c r="G9" s="1" t="s">
        <v>44</v>
      </c>
      <c r="H9" s="1" t="s">
        <v>48</v>
      </c>
      <c r="I9" s="1" t="s">
        <v>44</v>
      </c>
      <c r="J9" s="1" t="s">
        <v>44</v>
      </c>
      <c r="K9" s="1" t="b">
        <v>1</v>
      </c>
      <c r="L9" s="1" t="b">
        <v>1</v>
      </c>
      <c r="M9" s="1" t="s">
        <v>56</v>
      </c>
      <c r="N9" s="1" t="b">
        <v>1</v>
      </c>
      <c r="O9" s="1">
        <v>0</v>
      </c>
      <c r="P9" s="1">
        <v>0</v>
      </c>
      <c r="Q9" s="1">
        <v>0</v>
      </c>
      <c r="R9" s="1">
        <v>0</v>
      </c>
      <c r="S9" s="1" t="s">
        <v>74</v>
      </c>
      <c r="T9" s="1" t="s">
        <v>44</v>
      </c>
      <c r="U9" s="1">
        <v>0</v>
      </c>
      <c r="V9" s="1" t="s">
        <v>75</v>
      </c>
      <c r="W9" s="1" t="s">
        <v>76</v>
      </c>
      <c r="X9" s="1" t="s">
        <v>73</v>
      </c>
      <c r="Y9" s="1" t="s">
        <v>44</v>
      </c>
      <c r="Z9" s="1" t="b">
        <v>1</v>
      </c>
      <c r="AA9" s="1" t="s">
        <v>44</v>
      </c>
      <c r="AB9" s="1" t="s">
        <v>44</v>
      </c>
      <c r="AC9" s="1" t="s">
        <v>44</v>
      </c>
      <c r="AD9" s="1" t="b">
        <v>0</v>
      </c>
      <c r="AE9" s="1" t="s">
        <v>44</v>
      </c>
      <c r="AF9" s="1" t="b">
        <v>1</v>
      </c>
      <c r="AG9" s="1" t="b">
        <v>1</v>
      </c>
      <c r="AH9" s="1" t="b">
        <v>1</v>
      </c>
      <c r="AI9" s="1"/>
      <c r="AJ9" s="1" t="b">
        <v>0</v>
      </c>
      <c r="AK9" s="1" t="b">
        <v>0</v>
      </c>
      <c r="AL9" s="1" t="b">
        <v>0</v>
      </c>
      <c r="AM9" s="1" t="s">
        <v>45</v>
      </c>
      <c r="AN9" s="1" t="b">
        <v>1</v>
      </c>
      <c r="AO9" s="1" t="s">
        <v>46</v>
      </c>
      <c r="AP9" s="1" t="s">
        <v>44</v>
      </c>
      <c r="AQ9" s="1" t="s">
        <v>44</v>
      </c>
      <c r="AR9" s="1" t="s">
        <v>44</v>
      </c>
    </row>
    <row r="10" spans="1:44" ht="17.25">
      <c r="A10" s="1" t="s">
        <v>77</v>
      </c>
      <c r="B10" s="1">
        <v>39</v>
      </c>
      <c r="C10" s="1" t="s">
        <v>78</v>
      </c>
      <c r="D10" s="1" t="s">
        <v>66</v>
      </c>
      <c r="E10" s="1">
        <v>-1390.91</v>
      </c>
      <c r="F10" s="1" t="s">
        <v>44</v>
      </c>
      <c r="G10" s="1" t="s">
        <v>44</v>
      </c>
      <c r="H10" s="1" t="s">
        <v>63</v>
      </c>
      <c r="I10" s="1" t="s">
        <v>82</v>
      </c>
      <c r="J10" s="1" t="s">
        <v>44</v>
      </c>
      <c r="K10" s="1" t="b">
        <v>1</v>
      </c>
      <c r="L10" s="1" t="b">
        <v>1</v>
      </c>
      <c r="M10" s="1" t="s">
        <v>56</v>
      </c>
      <c r="N10" s="1" t="b">
        <v>1</v>
      </c>
      <c r="O10" s="1">
        <v>0</v>
      </c>
      <c r="P10" s="1">
        <v>0</v>
      </c>
      <c r="Q10" s="1">
        <v>0</v>
      </c>
      <c r="R10" s="1">
        <v>0</v>
      </c>
      <c r="S10" s="1" t="s">
        <v>67</v>
      </c>
      <c r="T10" s="1" t="s">
        <v>44</v>
      </c>
      <c r="U10" s="1">
        <v>0</v>
      </c>
      <c r="V10" s="1" t="s">
        <v>67</v>
      </c>
      <c r="W10" s="1" t="s">
        <v>78</v>
      </c>
      <c r="X10" s="1" t="s">
        <v>44</v>
      </c>
      <c r="Y10" s="1" t="s">
        <v>44</v>
      </c>
      <c r="Z10" s="1" t="b">
        <v>1</v>
      </c>
      <c r="AA10" s="1" t="s">
        <v>44</v>
      </c>
      <c r="AB10" s="1" t="s">
        <v>44</v>
      </c>
      <c r="AC10" s="1" t="s">
        <v>44</v>
      </c>
      <c r="AD10" s="1" t="b">
        <v>1</v>
      </c>
      <c r="AE10" s="1" t="s">
        <v>44</v>
      </c>
      <c r="AF10" s="1" t="b">
        <v>1</v>
      </c>
      <c r="AG10" s="1" t="b">
        <v>1</v>
      </c>
      <c r="AH10" s="1" t="b">
        <v>1</v>
      </c>
      <c r="AI10" s="1"/>
      <c r="AJ10" s="1" t="b">
        <v>0</v>
      </c>
      <c r="AK10" s="1" t="b">
        <v>0</v>
      </c>
      <c r="AL10" s="1" t="b">
        <v>0</v>
      </c>
      <c r="AM10" s="1" t="s">
        <v>45</v>
      </c>
      <c r="AN10" s="1" t="b">
        <v>1</v>
      </c>
      <c r="AO10" s="1" t="s">
        <v>46</v>
      </c>
      <c r="AP10" s="1" t="s">
        <v>44</v>
      </c>
      <c r="AQ10" s="1" t="s">
        <v>44</v>
      </c>
      <c r="AR10" s="1" t="s">
        <v>44</v>
      </c>
    </row>
    <row r="11" spans="1:44" ht="17.25">
      <c r="A11" s="1" t="s">
        <v>79</v>
      </c>
      <c r="B11" s="1">
        <v>42</v>
      </c>
      <c r="C11" s="1" t="s">
        <v>80</v>
      </c>
      <c r="D11" s="1" t="s">
        <v>81</v>
      </c>
      <c r="E11" s="1">
        <v>-100</v>
      </c>
      <c r="F11" s="1" t="s">
        <v>44</v>
      </c>
      <c r="G11" s="1" t="s">
        <v>44</v>
      </c>
      <c r="H11" s="1" t="s">
        <v>55</v>
      </c>
      <c r="I11" s="1" t="s">
        <v>82</v>
      </c>
      <c r="J11" s="1" t="s">
        <v>44</v>
      </c>
      <c r="K11" s="1" t="b">
        <v>1</v>
      </c>
      <c r="L11" s="1" t="b">
        <v>1</v>
      </c>
      <c r="M11" s="1" t="s">
        <v>56</v>
      </c>
      <c r="N11" s="1" t="b">
        <v>1</v>
      </c>
      <c r="O11" s="1">
        <v>0</v>
      </c>
      <c r="P11" s="1">
        <v>0</v>
      </c>
      <c r="Q11" s="1">
        <v>0</v>
      </c>
      <c r="R11" s="1">
        <v>0</v>
      </c>
      <c r="S11" s="1" t="s">
        <v>44</v>
      </c>
      <c r="T11" s="1" t="s">
        <v>44</v>
      </c>
      <c r="U11" s="1">
        <v>0</v>
      </c>
      <c r="V11" s="1" t="s">
        <v>80</v>
      </c>
      <c r="W11" s="1" t="s">
        <v>44</v>
      </c>
      <c r="X11" s="1" t="s">
        <v>44</v>
      </c>
      <c r="Y11" s="1" t="s">
        <v>44</v>
      </c>
      <c r="Z11" s="1" t="b">
        <v>0</v>
      </c>
      <c r="AA11" s="1" t="s">
        <v>44</v>
      </c>
      <c r="AB11" s="1" t="s">
        <v>44</v>
      </c>
      <c r="AC11" s="1" t="s">
        <v>44</v>
      </c>
      <c r="AD11" s="1" t="b">
        <v>1</v>
      </c>
      <c r="AE11" s="1" t="s">
        <v>44</v>
      </c>
      <c r="AF11" s="1" t="b">
        <v>1</v>
      </c>
      <c r="AG11" s="1" t="b">
        <v>1</v>
      </c>
      <c r="AH11" s="1" t="b">
        <v>1</v>
      </c>
      <c r="AI11" s="1"/>
      <c r="AJ11" s="1" t="b">
        <v>0</v>
      </c>
      <c r="AK11" s="1" t="b">
        <v>0</v>
      </c>
      <c r="AL11" s="1" t="b">
        <v>0</v>
      </c>
      <c r="AM11" s="1" t="s">
        <v>45</v>
      </c>
      <c r="AN11" s="1" t="b">
        <v>1</v>
      </c>
      <c r="AO11" s="1" t="s">
        <v>46</v>
      </c>
      <c r="AP11" s="1" t="s">
        <v>44</v>
      </c>
      <c r="AQ11" s="1" t="s">
        <v>44</v>
      </c>
      <c r="AR11" s="1" t="s">
        <v>44</v>
      </c>
    </row>
    <row r="12" spans="1:44" ht="17.25">
      <c r="A12" s="1" t="s">
        <v>83</v>
      </c>
      <c r="B12" s="1">
        <v>50</v>
      </c>
      <c r="C12" s="1" t="s">
        <v>84</v>
      </c>
      <c r="D12" s="1" t="s">
        <v>54</v>
      </c>
      <c r="E12" s="1">
        <v>1850</v>
      </c>
      <c r="F12" s="1" t="s">
        <v>44</v>
      </c>
      <c r="G12" s="1" t="s">
        <v>44</v>
      </c>
      <c r="H12" s="1" t="s">
        <v>55</v>
      </c>
      <c r="I12" s="1" t="s">
        <v>44</v>
      </c>
      <c r="J12" s="1" t="s">
        <v>44</v>
      </c>
      <c r="K12" s="1" t="b">
        <v>1</v>
      </c>
      <c r="L12" s="1" t="b">
        <v>1</v>
      </c>
      <c r="M12" s="1" t="s">
        <v>56</v>
      </c>
      <c r="N12" s="1" t="b">
        <v>1</v>
      </c>
      <c r="O12" s="1">
        <v>0</v>
      </c>
      <c r="P12" s="1">
        <v>0</v>
      </c>
      <c r="Q12" s="1">
        <v>0</v>
      </c>
      <c r="R12" s="1">
        <v>0</v>
      </c>
      <c r="S12" s="1" t="s">
        <v>44</v>
      </c>
      <c r="T12" s="1" t="s">
        <v>44</v>
      </c>
      <c r="U12" s="1">
        <v>0</v>
      </c>
      <c r="V12" s="1" t="s">
        <v>84</v>
      </c>
      <c r="W12" s="1" t="s">
        <v>44</v>
      </c>
      <c r="X12" s="1" t="s">
        <v>44</v>
      </c>
      <c r="Y12" s="1" t="s">
        <v>44</v>
      </c>
      <c r="Z12" s="1" t="b">
        <v>0</v>
      </c>
      <c r="AA12" s="1" t="s">
        <v>44</v>
      </c>
      <c r="AB12" s="1" t="s">
        <v>44</v>
      </c>
      <c r="AC12" s="1" t="s">
        <v>44</v>
      </c>
      <c r="AD12" s="1" t="b">
        <v>1</v>
      </c>
      <c r="AE12" s="1" t="s">
        <v>44</v>
      </c>
      <c r="AF12" s="1" t="b">
        <v>1</v>
      </c>
      <c r="AG12" s="1" t="b">
        <v>1</v>
      </c>
      <c r="AH12" s="1" t="b">
        <v>1</v>
      </c>
      <c r="AI12" s="1"/>
      <c r="AJ12" s="1" t="b">
        <v>0</v>
      </c>
      <c r="AK12" s="1" t="b">
        <v>0</v>
      </c>
      <c r="AL12" s="1" t="b">
        <v>0</v>
      </c>
      <c r="AM12" s="1" t="s">
        <v>45</v>
      </c>
      <c r="AN12" s="1" t="b">
        <v>1</v>
      </c>
      <c r="AO12" s="1" t="s">
        <v>46</v>
      </c>
      <c r="AP12" s="1" t="s">
        <v>44</v>
      </c>
      <c r="AQ12" s="1" t="s">
        <v>44</v>
      </c>
      <c r="AR12" s="1" t="s">
        <v>44</v>
      </c>
    </row>
    <row r="13" spans="1:44" ht="17.25">
      <c r="A13" s="1" t="s">
        <v>85</v>
      </c>
      <c r="B13" s="1">
        <v>3</v>
      </c>
      <c r="C13" s="1" t="s">
        <v>86</v>
      </c>
      <c r="D13" s="1" t="s">
        <v>87</v>
      </c>
      <c r="E13" s="1">
        <v>194286.14</v>
      </c>
      <c r="F13" s="1" t="s">
        <v>44</v>
      </c>
      <c r="G13" s="1" t="s">
        <v>88</v>
      </c>
      <c r="H13" s="1" t="s">
        <v>63</v>
      </c>
      <c r="I13" s="1" t="s">
        <v>117</v>
      </c>
      <c r="J13" s="1" t="s">
        <v>118</v>
      </c>
      <c r="K13" s="1" t="b">
        <v>1</v>
      </c>
      <c r="L13" s="1" t="b">
        <v>1</v>
      </c>
      <c r="M13" s="1" t="s">
        <v>56</v>
      </c>
      <c r="N13" s="1" t="b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44</v>
      </c>
      <c r="T13" s="1" t="s">
        <v>89</v>
      </c>
      <c r="U13" s="1">
        <v>123174</v>
      </c>
      <c r="V13" s="1" t="s">
        <v>86</v>
      </c>
      <c r="W13" s="1" t="s">
        <v>44</v>
      </c>
      <c r="X13" s="1" t="s">
        <v>44</v>
      </c>
      <c r="Y13" s="1" t="s">
        <v>44</v>
      </c>
      <c r="Z13" s="1" t="b">
        <v>1</v>
      </c>
      <c r="AA13" s="1" t="s">
        <v>119</v>
      </c>
      <c r="AB13" s="1" t="s">
        <v>120</v>
      </c>
      <c r="AC13" s="1" t="s">
        <v>121</v>
      </c>
      <c r="AD13" s="1" t="b">
        <v>1</v>
      </c>
      <c r="AE13" s="1" t="s">
        <v>122</v>
      </c>
      <c r="AF13" s="1" t="b">
        <v>0</v>
      </c>
      <c r="AG13" s="1" t="b">
        <v>1</v>
      </c>
      <c r="AH13" s="1" t="b">
        <v>1</v>
      </c>
      <c r="AI13" s="1"/>
      <c r="AJ13" s="1" t="b">
        <v>0</v>
      </c>
      <c r="AK13" s="1" t="b">
        <v>0</v>
      </c>
      <c r="AL13" s="1" t="b">
        <v>0</v>
      </c>
      <c r="AM13" s="1" t="s">
        <v>45</v>
      </c>
      <c r="AN13" s="1" t="b">
        <v>1</v>
      </c>
      <c r="AO13" s="1" t="s">
        <v>49</v>
      </c>
      <c r="AP13" s="1" t="s">
        <v>123</v>
      </c>
      <c r="AQ13" s="1" t="s">
        <v>44</v>
      </c>
      <c r="AR13" s="1" t="s">
        <v>44</v>
      </c>
    </row>
    <row r="14" spans="1:44" ht="17.25">
      <c r="A14" s="1" t="s">
        <v>124</v>
      </c>
      <c r="B14" s="1">
        <v>51</v>
      </c>
      <c r="C14" s="1" t="s">
        <v>125</v>
      </c>
      <c r="D14" s="1" t="s">
        <v>54</v>
      </c>
      <c r="E14" s="1">
        <v>-45</v>
      </c>
      <c r="F14" s="1" t="s">
        <v>44</v>
      </c>
      <c r="G14" s="1" t="s">
        <v>44</v>
      </c>
      <c r="H14" s="1" t="s">
        <v>63</v>
      </c>
      <c r="I14" s="1" t="s">
        <v>44</v>
      </c>
      <c r="J14" s="1" t="s">
        <v>44</v>
      </c>
      <c r="K14" s="1" t="b">
        <v>1</v>
      </c>
      <c r="L14" s="1" t="b">
        <v>1</v>
      </c>
      <c r="M14" s="1" t="s">
        <v>56</v>
      </c>
      <c r="N14" s="1" t="b">
        <v>1</v>
      </c>
      <c r="O14" s="1">
        <v>0</v>
      </c>
      <c r="P14" s="1">
        <v>0</v>
      </c>
      <c r="Q14" s="1">
        <v>0</v>
      </c>
      <c r="R14" s="1">
        <v>0</v>
      </c>
      <c r="S14" s="1" t="s">
        <v>44</v>
      </c>
      <c r="T14" s="1" t="s">
        <v>44</v>
      </c>
      <c r="U14" s="1">
        <v>0</v>
      </c>
      <c r="V14" s="1" t="s">
        <v>125</v>
      </c>
      <c r="W14" s="1" t="s">
        <v>44</v>
      </c>
      <c r="X14" s="1" t="s">
        <v>44</v>
      </c>
      <c r="Y14" s="1" t="s">
        <v>44</v>
      </c>
      <c r="Z14" s="1" t="b">
        <v>0</v>
      </c>
      <c r="AA14" s="1" t="s">
        <v>44</v>
      </c>
      <c r="AB14" s="1" t="s">
        <v>44</v>
      </c>
      <c r="AC14" s="1" t="s">
        <v>44</v>
      </c>
      <c r="AD14" s="1" t="b">
        <v>1</v>
      </c>
      <c r="AE14" s="1" t="s">
        <v>44</v>
      </c>
      <c r="AF14" s="1" t="b">
        <v>1</v>
      </c>
      <c r="AG14" s="1" t="b">
        <v>1</v>
      </c>
      <c r="AH14" s="1" t="b">
        <v>1</v>
      </c>
      <c r="AI14" s="1"/>
      <c r="AJ14" s="1" t="b">
        <v>0</v>
      </c>
      <c r="AK14" s="1" t="b">
        <v>0</v>
      </c>
      <c r="AL14" s="1" t="b">
        <v>0</v>
      </c>
      <c r="AM14" s="1" t="s">
        <v>45</v>
      </c>
      <c r="AN14" s="1" t="b">
        <v>1</v>
      </c>
      <c r="AO14" s="1" t="s">
        <v>46</v>
      </c>
      <c r="AP14" s="1" t="s">
        <v>44</v>
      </c>
      <c r="AQ14" s="1" t="s">
        <v>44</v>
      </c>
      <c r="AR14" s="1" t="s">
        <v>44</v>
      </c>
    </row>
    <row r="15" spans="1:44" ht="17.25">
      <c r="A15" s="1" t="s">
        <v>90</v>
      </c>
      <c r="B15" s="1">
        <v>94</v>
      </c>
      <c r="C15" s="1" t="s">
        <v>91</v>
      </c>
      <c r="D15" s="1" t="s">
        <v>47</v>
      </c>
      <c r="E15" s="1">
        <v>-130</v>
      </c>
      <c r="F15" s="1" t="s">
        <v>92</v>
      </c>
      <c r="G15" s="1" t="s">
        <v>44</v>
      </c>
      <c r="H15" s="1" t="s">
        <v>48</v>
      </c>
      <c r="I15" s="1" t="s">
        <v>44</v>
      </c>
      <c r="J15" s="1" t="s">
        <v>44</v>
      </c>
      <c r="K15" s="1" t="b">
        <v>1</v>
      </c>
      <c r="L15" s="1" t="b">
        <v>1</v>
      </c>
      <c r="M15" s="1" t="s">
        <v>56</v>
      </c>
      <c r="N15" s="1" t="b">
        <v>1</v>
      </c>
      <c r="O15" s="1">
        <v>0</v>
      </c>
      <c r="P15" s="1">
        <v>0</v>
      </c>
      <c r="Q15" s="1">
        <v>0</v>
      </c>
      <c r="R15" s="1">
        <v>0</v>
      </c>
      <c r="S15" s="1" t="s">
        <v>44</v>
      </c>
      <c r="T15" s="1" t="s">
        <v>44</v>
      </c>
      <c r="U15" s="1">
        <v>0</v>
      </c>
      <c r="V15" s="1" t="s">
        <v>91</v>
      </c>
      <c r="W15" s="1" t="s">
        <v>44</v>
      </c>
      <c r="X15" s="1" t="s">
        <v>44</v>
      </c>
      <c r="Y15" s="1" t="s">
        <v>44</v>
      </c>
      <c r="Z15" s="1" t="b">
        <v>0</v>
      </c>
      <c r="AA15" s="1" t="s">
        <v>44</v>
      </c>
      <c r="AB15" s="1" t="s">
        <v>44</v>
      </c>
      <c r="AC15" s="1" t="s">
        <v>44</v>
      </c>
      <c r="AD15" s="1" t="b">
        <v>1</v>
      </c>
      <c r="AE15" s="1" t="s">
        <v>44</v>
      </c>
      <c r="AF15" s="1" t="b">
        <v>1</v>
      </c>
      <c r="AG15" s="1" t="b">
        <v>1</v>
      </c>
      <c r="AH15" s="1" t="b">
        <v>1</v>
      </c>
      <c r="AI15" s="1"/>
      <c r="AJ15" s="1" t="b">
        <v>0</v>
      </c>
      <c r="AK15" s="1" t="b">
        <v>0</v>
      </c>
      <c r="AL15" s="1" t="b">
        <v>0</v>
      </c>
      <c r="AM15" s="1" t="s">
        <v>45</v>
      </c>
      <c r="AN15" s="1" t="b">
        <v>1</v>
      </c>
      <c r="AO15" s="1" t="s">
        <v>46</v>
      </c>
      <c r="AP15" s="1" t="s">
        <v>44</v>
      </c>
      <c r="AQ15" s="1" t="s">
        <v>44</v>
      </c>
      <c r="AR15" s="1" t="s">
        <v>44</v>
      </c>
    </row>
    <row r="16" spans="1:44" ht="17.25">
      <c r="A16" s="1" t="s">
        <v>93</v>
      </c>
      <c r="B16" s="1">
        <v>200</v>
      </c>
      <c r="C16" s="1" t="s">
        <v>94</v>
      </c>
      <c r="D16" s="1" t="s">
        <v>95</v>
      </c>
      <c r="E16" s="1">
        <v>0</v>
      </c>
      <c r="F16" s="1" t="s">
        <v>44</v>
      </c>
      <c r="G16" s="1" t="s">
        <v>44</v>
      </c>
      <c r="H16" s="1" t="s">
        <v>44</v>
      </c>
      <c r="I16" s="1" t="s">
        <v>44</v>
      </c>
      <c r="J16" s="1" t="s">
        <v>44</v>
      </c>
      <c r="K16" s="1" t="b">
        <v>1</v>
      </c>
      <c r="L16" s="1" t="b">
        <v>1</v>
      </c>
      <c r="M16" s="1" t="s">
        <v>44</v>
      </c>
      <c r="N16" s="1" t="b">
        <v>1</v>
      </c>
      <c r="O16" s="1">
        <v>0</v>
      </c>
      <c r="P16" s="1">
        <v>0</v>
      </c>
      <c r="Q16" s="1">
        <v>0</v>
      </c>
      <c r="R16" s="1">
        <v>0</v>
      </c>
      <c r="S16" s="1" t="s">
        <v>44</v>
      </c>
      <c r="T16" s="1" t="s">
        <v>44</v>
      </c>
      <c r="U16" s="1">
        <v>0</v>
      </c>
      <c r="V16" s="1" t="s">
        <v>94</v>
      </c>
      <c r="W16" s="1" t="s">
        <v>44</v>
      </c>
      <c r="X16" s="1" t="s">
        <v>44</v>
      </c>
      <c r="Y16" s="1" t="s">
        <v>44</v>
      </c>
      <c r="Z16" s="1" t="b">
        <v>0</v>
      </c>
      <c r="AA16" s="1" t="s">
        <v>44</v>
      </c>
      <c r="AB16" s="1" t="s">
        <v>44</v>
      </c>
      <c r="AC16" s="1" t="s">
        <v>44</v>
      </c>
      <c r="AD16" s="1" t="b">
        <v>1</v>
      </c>
      <c r="AE16" s="1" t="s">
        <v>44</v>
      </c>
      <c r="AF16" s="1" t="b">
        <v>1</v>
      </c>
      <c r="AG16" s="1" t="b">
        <v>1</v>
      </c>
      <c r="AH16" s="1" t="b">
        <v>1</v>
      </c>
      <c r="AI16" s="1"/>
      <c r="AJ16" s="1" t="b">
        <v>0</v>
      </c>
      <c r="AK16" s="1" t="b">
        <v>0</v>
      </c>
      <c r="AL16" s="1" t="b">
        <v>0</v>
      </c>
      <c r="AM16" s="1" t="s">
        <v>45</v>
      </c>
      <c r="AN16" s="1" t="b">
        <v>1</v>
      </c>
      <c r="AO16" s="1" t="s">
        <v>46</v>
      </c>
      <c r="AP16" s="1" t="s">
        <v>44</v>
      </c>
      <c r="AQ16" s="1" t="s">
        <v>44</v>
      </c>
      <c r="AR16" s="1" t="s">
        <v>44</v>
      </c>
    </row>
    <row r="17" spans="1:44" ht="17.25">
      <c r="A17" s="1" t="s">
        <v>96</v>
      </c>
      <c r="B17" s="1">
        <v>201</v>
      </c>
      <c r="C17" s="1" t="s">
        <v>97</v>
      </c>
      <c r="D17" s="1" t="s">
        <v>54</v>
      </c>
      <c r="E17" s="1">
        <v>0</v>
      </c>
      <c r="F17" s="1" t="s">
        <v>44</v>
      </c>
      <c r="G17" s="1" t="s">
        <v>44</v>
      </c>
      <c r="H17" s="1" t="s">
        <v>63</v>
      </c>
      <c r="I17" s="1" t="s">
        <v>44</v>
      </c>
      <c r="J17" s="1" t="s">
        <v>44</v>
      </c>
      <c r="K17" s="1" t="b">
        <v>1</v>
      </c>
      <c r="L17" s="1" t="b">
        <v>1</v>
      </c>
      <c r="M17" s="1" t="s">
        <v>44</v>
      </c>
      <c r="N17" s="1" t="b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44</v>
      </c>
      <c r="T17" s="1" t="s">
        <v>44</v>
      </c>
      <c r="U17" s="1">
        <v>0</v>
      </c>
      <c r="V17" s="1" t="s">
        <v>97</v>
      </c>
      <c r="W17" s="1" t="s">
        <v>44</v>
      </c>
      <c r="X17" s="1" t="s">
        <v>44</v>
      </c>
      <c r="Y17" s="1" t="s">
        <v>44</v>
      </c>
      <c r="Z17" s="1" t="b">
        <v>0</v>
      </c>
      <c r="AA17" s="1" t="s">
        <v>44</v>
      </c>
      <c r="AB17" s="1" t="s">
        <v>44</v>
      </c>
      <c r="AC17" s="1" t="s">
        <v>44</v>
      </c>
      <c r="AD17" s="1" t="b">
        <v>1</v>
      </c>
      <c r="AE17" s="1" t="s">
        <v>44</v>
      </c>
      <c r="AF17" s="1" t="b">
        <v>1</v>
      </c>
      <c r="AG17" s="1" t="b">
        <v>1</v>
      </c>
      <c r="AH17" s="1" t="b">
        <v>1</v>
      </c>
      <c r="AI17" s="1"/>
      <c r="AJ17" s="1" t="b">
        <v>0</v>
      </c>
      <c r="AK17" s="1" t="b">
        <v>0</v>
      </c>
      <c r="AL17" s="1" t="b">
        <v>0</v>
      </c>
      <c r="AM17" s="1" t="s">
        <v>45</v>
      </c>
      <c r="AN17" s="1" t="b">
        <v>1</v>
      </c>
      <c r="AO17" s="1" t="s">
        <v>46</v>
      </c>
      <c r="AP17" s="1" t="s">
        <v>44</v>
      </c>
      <c r="AQ17" s="1" t="s">
        <v>44</v>
      </c>
      <c r="AR17" s="1" t="s">
        <v>44</v>
      </c>
    </row>
    <row r="18" spans="1:44" ht="17.25">
      <c r="A18" s="1" t="s">
        <v>126</v>
      </c>
      <c r="B18" s="1">
        <v>206</v>
      </c>
      <c r="C18" s="1" t="s">
        <v>127</v>
      </c>
      <c r="D18" s="1" t="s">
        <v>54</v>
      </c>
      <c r="E18" s="1">
        <v>0</v>
      </c>
      <c r="F18" s="1" t="s">
        <v>127</v>
      </c>
      <c r="G18" s="1" t="s">
        <v>44</v>
      </c>
      <c r="H18" s="1" t="s">
        <v>44</v>
      </c>
      <c r="I18" s="1" t="s">
        <v>44</v>
      </c>
      <c r="J18" s="1" t="s">
        <v>44</v>
      </c>
      <c r="K18" s="1" t="b">
        <v>1</v>
      </c>
      <c r="L18" s="1" t="b">
        <v>1</v>
      </c>
      <c r="M18" s="1" t="s">
        <v>44</v>
      </c>
      <c r="N18" s="1" t="b">
        <v>1</v>
      </c>
      <c r="O18" s="1">
        <v>0</v>
      </c>
      <c r="P18" s="1">
        <v>0</v>
      </c>
      <c r="Q18" s="1">
        <v>0</v>
      </c>
      <c r="R18" s="1">
        <v>0</v>
      </c>
      <c r="S18" s="1" t="s">
        <v>44</v>
      </c>
      <c r="T18" s="1" t="s">
        <v>44</v>
      </c>
      <c r="U18" s="1">
        <v>0</v>
      </c>
      <c r="V18" s="1" t="s">
        <v>127</v>
      </c>
      <c r="W18" s="1" t="s">
        <v>44</v>
      </c>
      <c r="X18" s="1" t="s">
        <v>44</v>
      </c>
      <c r="Y18" s="1" t="s">
        <v>44</v>
      </c>
      <c r="Z18" s="1" t="b">
        <v>0</v>
      </c>
      <c r="AA18" s="1" t="s">
        <v>44</v>
      </c>
      <c r="AB18" s="1" t="s">
        <v>44</v>
      </c>
      <c r="AC18" s="1" t="s">
        <v>44</v>
      </c>
      <c r="AD18" s="1" t="b">
        <v>1</v>
      </c>
      <c r="AE18" s="1" t="s">
        <v>44</v>
      </c>
      <c r="AF18" s="1" t="b">
        <v>1</v>
      </c>
      <c r="AG18" s="1" t="b">
        <v>1</v>
      </c>
      <c r="AH18" s="1" t="b">
        <v>1</v>
      </c>
      <c r="AI18" s="1"/>
      <c r="AJ18" s="1" t="b">
        <v>1</v>
      </c>
      <c r="AK18" s="1" t="b">
        <v>0</v>
      </c>
      <c r="AL18" s="1" t="b">
        <v>1</v>
      </c>
      <c r="AM18" s="1" t="s">
        <v>45</v>
      </c>
      <c r="AN18" s="1" t="b">
        <v>1</v>
      </c>
      <c r="AO18" s="1" t="s">
        <v>49</v>
      </c>
      <c r="AP18" s="1" t="s">
        <v>44</v>
      </c>
      <c r="AQ18" s="1" t="s">
        <v>44</v>
      </c>
      <c r="AR18" s="1" t="s">
        <v>44</v>
      </c>
    </row>
    <row r="19" spans="1:44" ht="17.25">
      <c r="A19" s="1" t="s">
        <v>98</v>
      </c>
      <c r="B19" s="1">
        <v>98</v>
      </c>
      <c r="C19" s="1" t="s">
        <v>99</v>
      </c>
      <c r="D19" s="1" t="s">
        <v>66</v>
      </c>
      <c r="E19" s="1">
        <v>500</v>
      </c>
      <c r="F19" s="1" t="s">
        <v>44</v>
      </c>
      <c r="G19" s="1" t="s">
        <v>44</v>
      </c>
      <c r="H19" s="1" t="s">
        <v>44</v>
      </c>
      <c r="I19" s="1" t="s">
        <v>44</v>
      </c>
      <c r="J19" s="1" t="s">
        <v>44</v>
      </c>
      <c r="K19" s="1" t="b">
        <v>1</v>
      </c>
      <c r="L19" s="1" t="b">
        <v>1</v>
      </c>
      <c r="M19" s="1" t="s">
        <v>56</v>
      </c>
      <c r="N19" s="1" t="b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67</v>
      </c>
      <c r="T19" s="1" t="s">
        <v>44</v>
      </c>
      <c r="U19" s="1">
        <v>0</v>
      </c>
      <c r="V19" s="1" t="s">
        <v>67</v>
      </c>
      <c r="W19" s="1" t="s">
        <v>99</v>
      </c>
      <c r="X19" s="1" t="s">
        <v>44</v>
      </c>
      <c r="Y19" s="1" t="s">
        <v>44</v>
      </c>
      <c r="Z19" s="1" t="b">
        <v>0</v>
      </c>
      <c r="AA19" s="1" t="s">
        <v>44</v>
      </c>
      <c r="AB19" s="1" t="s">
        <v>44</v>
      </c>
      <c r="AC19" s="1" t="s">
        <v>44</v>
      </c>
      <c r="AD19" s="1" t="b">
        <v>1</v>
      </c>
      <c r="AE19" s="1" t="s">
        <v>44</v>
      </c>
      <c r="AF19" s="1" t="b">
        <v>1</v>
      </c>
      <c r="AG19" s="1" t="b">
        <v>1</v>
      </c>
      <c r="AH19" s="1" t="b">
        <v>1</v>
      </c>
      <c r="AI19" s="1"/>
      <c r="AJ19" s="1" t="b">
        <v>0</v>
      </c>
      <c r="AK19" s="1" t="b">
        <v>0</v>
      </c>
      <c r="AL19" s="1" t="b">
        <v>0</v>
      </c>
      <c r="AM19" s="1" t="s">
        <v>45</v>
      </c>
      <c r="AN19" s="1" t="b">
        <v>1</v>
      </c>
      <c r="AO19" s="1" t="s">
        <v>46</v>
      </c>
      <c r="AP19" s="1" t="s">
        <v>44</v>
      </c>
      <c r="AQ19" s="1" t="s">
        <v>44</v>
      </c>
      <c r="AR19" s="1" t="s">
        <v>44</v>
      </c>
    </row>
    <row r="20" spans="1:44" ht="17.25">
      <c r="A20" s="1" t="s">
        <v>100</v>
      </c>
      <c r="B20" s="1">
        <v>52</v>
      </c>
      <c r="C20" s="1" t="s">
        <v>101</v>
      </c>
      <c r="D20" s="1" t="s">
        <v>54</v>
      </c>
      <c r="E20" s="1">
        <v>0</v>
      </c>
      <c r="F20" s="1" t="s">
        <v>101</v>
      </c>
      <c r="G20" s="1" t="s">
        <v>44</v>
      </c>
      <c r="H20" s="1" t="s">
        <v>44</v>
      </c>
      <c r="I20" s="1" t="s">
        <v>44</v>
      </c>
      <c r="J20" s="1" t="s">
        <v>44</v>
      </c>
      <c r="K20" s="1" t="b">
        <v>1</v>
      </c>
      <c r="L20" s="1" t="b">
        <v>1</v>
      </c>
      <c r="M20" s="1" t="s">
        <v>56</v>
      </c>
      <c r="N20" s="1" t="b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44</v>
      </c>
      <c r="T20" s="1" t="s">
        <v>44</v>
      </c>
      <c r="U20" s="1">
        <v>0</v>
      </c>
      <c r="V20" s="1" t="s">
        <v>101</v>
      </c>
      <c r="W20" s="1" t="s">
        <v>44</v>
      </c>
      <c r="X20" s="1" t="s">
        <v>44</v>
      </c>
      <c r="Y20" s="1" t="s">
        <v>44</v>
      </c>
      <c r="Z20" s="1" t="b">
        <v>0</v>
      </c>
      <c r="AA20" s="1" t="s">
        <v>44</v>
      </c>
      <c r="AB20" s="1" t="s">
        <v>44</v>
      </c>
      <c r="AC20" s="1" t="s">
        <v>44</v>
      </c>
      <c r="AD20" s="1" t="b">
        <v>1</v>
      </c>
      <c r="AE20" s="1" t="s">
        <v>44</v>
      </c>
      <c r="AF20" s="1" t="b">
        <v>1</v>
      </c>
      <c r="AG20" s="1" t="b">
        <v>1</v>
      </c>
      <c r="AH20" s="1" t="b">
        <v>1</v>
      </c>
      <c r="AI20" s="1"/>
      <c r="AJ20" s="1" t="b">
        <v>0</v>
      </c>
      <c r="AK20" s="1" t="b">
        <v>0</v>
      </c>
      <c r="AL20" s="1" t="b">
        <v>0</v>
      </c>
      <c r="AM20" s="1" t="s">
        <v>45</v>
      </c>
      <c r="AN20" s="1" t="b">
        <v>1</v>
      </c>
      <c r="AO20" s="1" t="s">
        <v>46</v>
      </c>
      <c r="AP20" s="1" t="s">
        <v>44</v>
      </c>
      <c r="AQ20" s="1" t="s">
        <v>44</v>
      </c>
      <c r="AR20" s="1" t="s">
        <v>44</v>
      </c>
    </row>
    <row r="21" spans="1:44" ht="17.25">
      <c r="A21" s="1" t="s">
        <v>128</v>
      </c>
      <c r="B21" s="1">
        <v>53</v>
      </c>
      <c r="C21" s="1" t="s">
        <v>129</v>
      </c>
      <c r="D21" s="1" t="s">
        <v>54</v>
      </c>
      <c r="E21" s="1">
        <v>345.45</v>
      </c>
      <c r="F21" s="1" t="s">
        <v>130</v>
      </c>
      <c r="G21" s="1" t="s">
        <v>131</v>
      </c>
      <c r="H21" s="1" t="s">
        <v>55</v>
      </c>
      <c r="I21" s="1" t="s">
        <v>44</v>
      </c>
      <c r="J21" s="1" t="s">
        <v>44</v>
      </c>
      <c r="K21" s="1" t="b">
        <v>1</v>
      </c>
      <c r="L21" s="1" t="b">
        <v>1</v>
      </c>
      <c r="M21" s="1" t="s">
        <v>56</v>
      </c>
      <c r="N21" s="1" t="b">
        <v>1</v>
      </c>
      <c r="O21" s="1">
        <v>0</v>
      </c>
      <c r="P21" s="1">
        <v>0</v>
      </c>
      <c r="Q21" s="1">
        <v>0</v>
      </c>
      <c r="R21" s="1">
        <v>0</v>
      </c>
      <c r="S21" s="1" t="s">
        <v>44</v>
      </c>
      <c r="T21" s="1" t="s">
        <v>44</v>
      </c>
      <c r="U21" s="1">
        <v>0</v>
      </c>
      <c r="V21" s="1" t="s">
        <v>129</v>
      </c>
      <c r="W21" s="1" t="s">
        <v>44</v>
      </c>
      <c r="X21" s="1" t="s">
        <v>44</v>
      </c>
      <c r="Y21" s="1" t="s">
        <v>44</v>
      </c>
      <c r="Z21" s="1" t="b">
        <v>0</v>
      </c>
      <c r="AA21" s="1" t="s">
        <v>44</v>
      </c>
      <c r="AB21" s="1" t="s">
        <v>44</v>
      </c>
      <c r="AC21" s="1" t="s">
        <v>44</v>
      </c>
      <c r="AD21" s="1" t="b">
        <v>1</v>
      </c>
      <c r="AE21" s="1" t="s">
        <v>44</v>
      </c>
      <c r="AF21" s="1" t="b">
        <v>1</v>
      </c>
      <c r="AG21" s="1" t="b">
        <v>1</v>
      </c>
      <c r="AH21" s="1" t="b">
        <v>1</v>
      </c>
      <c r="AI21" s="1"/>
      <c r="AJ21" s="1" t="b">
        <v>0</v>
      </c>
      <c r="AK21" s="1" t="b">
        <v>0</v>
      </c>
      <c r="AL21" s="1" t="b">
        <v>1</v>
      </c>
      <c r="AM21" s="1" t="s">
        <v>45</v>
      </c>
      <c r="AN21" s="1" t="b">
        <v>1</v>
      </c>
      <c r="AO21" s="1" t="s">
        <v>46</v>
      </c>
      <c r="AP21" s="1" t="s">
        <v>44</v>
      </c>
      <c r="AQ21" s="1" t="s">
        <v>44</v>
      </c>
      <c r="AR21" s="1" t="s">
        <v>44</v>
      </c>
    </row>
    <row r="22" spans="1:44" ht="17.25">
      <c r="A22" s="1" t="s">
        <v>132</v>
      </c>
      <c r="B22" s="1">
        <v>122</v>
      </c>
      <c r="C22" s="1" t="s">
        <v>133</v>
      </c>
      <c r="D22" s="1" t="s">
        <v>62</v>
      </c>
      <c r="E22" s="1">
        <v>-140198.18179999999</v>
      </c>
      <c r="F22" s="1" t="s">
        <v>44</v>
      </c>
      <c r="G22" s="1" t="s">
        <v>134</v>
      </c>
      <c r="H22" s="1" t="s">
        <v>44</v>
      </c>
      <c r="I22" s="1" t="s">
        <v>44</v>
      </c>
      <c r="J22" s="1" t="s">
        <v>44</v>
      </c>
      <c r="K22" s="1" t="b">
        <v>1</v>
      </c>
      <c r="L22" s="1" t="b">
        <v>1</v>
      </c>
      <c r="M22" s="1" t="s">
        <v>44</v>
      </c>
      <c r="N22" s="1" t="b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44</v>
      </c>
      <c r="T22" s="1" t="s">
        <v>44</v>
      </c>
      <c r="U22" s="1">
        <v>0</v>
      </c>
      <c r="V22" s="1" t="s">
        <v>133</v>
      </c>
      <c r="W22" s="1" t="s">
        <v>44</v>
      </c>
      <c r="X22" s="1" t="s">
        <v>44</v>
      </c>
      <c r="Y22" s="1" t="s">
        <v>44</v>
      </c>
      <c r="Z22" s="1" t="b">
        <v>0</v>
      </c>
      <c r="AA22" s="1" t="s">
        <v>44</v>
      </c>
      <c r="AB22" s="1" t="s">
        <v>44</v>
      </c>
      <c r="AC22" s="1" t="s">
        <v>44</v>
      </c>
      <c r="AD22" s="1" t="b">
        <v>1</v>
      </c>
      <c r="AE22" s="1" t="s">
        <v>44</v>
      </c>
      <c r="AF22" s="1" t="b">
        <v>1</v>
      </c>
      <c r="AG22" s="1" t="b">
        <v>1</v>
      </c>
      <c r="AH22" s="1" t="b">
        <v>1</v>
      </c>
      <c r="AI22" s="1"/>
      <c r="AJ22" s="1" t="b">
        <v>0</v>
      </c>
      <c r="AK22" s="1" t="b">
        <v>0</v>
      </c>
      <c r="AL22" s="1" t="b">
        <v>0</v>
      </c>
      <c r="AM22" s="1" t="s">
        <v>45</v>
      </c>
      <c r="AN22" s="1" t="b">
        <v>1</v>
      </c>
      <c r="AO22" s="1" t="s">
        <v>46</v>
      </c>
      <c r="AP22" s="1" t="s">
        <v>44</v>
      </c>
      <c r="AQ22" s="1" t="s">
        <v>44</v>
      </c>
      <c r="AR22" s="1" t="s">
        <v>44</v>
      </c>
    </row>
    <row r="23" spans="1:44" ht="17.25">
      <c r="A23" s="1" t="s">
        <v>135</v>
      </c>
      <c r="B23" s="1">
        <v>119</v>
      </c>
      <c r="C23" s="1" t="s">
        <v>136</v>
      </c>
      <c r="D23" s="1" t="s">
        <v>137</v>
      </c>
      <c r="E23" s="1">
        <v>170</v>
      </c>
      <c r="F23" s="1" t="s">
        <v>138</v>
      </c>
      <c r="G23" s="1" t="s">
        <v>44</v>
      </c>
      <c r="H23" s="1" t="s">
        <v>139</v>
      </c>
      <c r="I23" s="1" t="s">
        <v>44</v>
      </c>
      <c r="J23" s="1" t="s">
        <v>44</v>
      </c>
      <c r="K23" s="1" t="b">
        <v>1</v>
      </c>
      <c r="L23" s="1" t="b">
        <v>1</v>
      </c>
      <c r="M23" s="1" t="s">
        <v>44</v>
      </c>
      <c r="N23" s="1" t="b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44</v>
      </c>
      <c r="T23" s="1" t="s">
        <v>44</v>
      </c>
      <c r="U23" s="1">
        <v>0</v>
      </c>
      <c r="V23" s="1" t="s">
        <v>136</v>
      </c>
      <c r="W23" s="1" t="s">
        <v>44</v>
      </c>
      <c r="X23" s="1" t="s">
        <v>44</v>
      </c>
      <c r="Y23" s="1" t="s">
        <v>44</v>
      </c>
      <c r="Z23" s="1" t="b">
        <v>0</v>
      </c>
      <c r="AA23" s="1" t="s">
        <v>44</v>
      </c>
      <c r="AB23" s="1" t="s">
        <v>44</v>
      </c>
      <c r="AC23" s="1" t="s">
        <v>44</v>
      </c>
      <c r="AD23" s="1" t="b">
        <v>1</v>
      </c>
      <c r="AE23" s="1" t="s">
        <v>44</v>
      </c>
      <c r="AF23" s="1" t="b">
        <v>1</v>
      </c>
      <c r="AG23" s="1" t="b">
        <v>1</v>
      </c>
      <c r="AH23" s="1" t="b">
        <v>1</v>
      </c>
      <c r="AI23" s="1"/>
      <c r="AJ23" s="1" t="b">
        <v>0</v>
      </c>
      <c r="AK23" s="1" t="b">
        <v>0</v>
      </c>
      <c r="AL23" s="1" t="b">
        <v>0</v>
      </c>
      <c r="AM23" s="1" t="s">
        <v>45</v>
      </c>
      <c r="AN23" s="1" t="b">
        <v>1</v>
      </c>
      <c r="AO23" s="1" t="s">
        <v>46</v>
      </c>
      <c r="AP23" s="1" t="s">
        <v>44</v>
      </c>
      <c r="AQ23" s="1" t="s">
        <v>44</v>
      </c>
      <c r="AR23" s="1" t="s">
        <v>44</v>
      </c>
    </row>
    <row r="24" spans="1:44" ht="17.25">
      <c r="A24" s="1" t="s">
        <v>140</v>
      </c>
      <c r="B24" s="1">
        <v>150</v>
      </c>
      <c r="C24" s="1" t="s">
        <v>141</v>
      </c>
      <c r="D24" s="1" t="s">
        <v>95</v>
      </c>
      <c r="E24" s="1">
        <v>0</v>
      </c>
      <c r="F24" s="1" t="s">
        <v>44</v>
      </c>
      <c r="G24" s="1" t="s">
        <v>44</v>
      </c>
      <c r="H24" s="1" t="s">
        <v>44</v>
      </c>
      <c r="I24" s="1" t="s">
        <v>44</v>
      </c>
      <c r="J24" s="1" t="s">
        <v>44</v>
      </c>
      <c r="K24" s="1" t="b">
        <v>1</v>
      </c>
      <c r="L24" s="1" t="b">
        <v>1</v>
      </c>
      <c r="M24" s="1" t="s">
        <v>56</v>
      </c>
      <c r="N24" s="1" t="b">
        <v>1</v>
      </c>
      <c r="O24" s="1">
        <v>0</v>
      </c>
      <c r="P24" s="1">
        <v>0</v>
      </c>
      <c r="Q24" s="1">
        <v>0</v>
      </c>
      <c r="R24" s="1">
        <v>0</v>
      </c>
      <c r="S24" s="1" t="s">
        <v>142</v>
      </c>
      <c r="T24" s="1" t="s">
        <v>44</v>
      </c>
      <c r="U24" s="1">
        <v>0</v>
      </c>
      <c r="V24" s="1" t="s">
        <v>142</v>
      </c>
      <c r="W24" s="1" t="s">
        <v>141</v>
      </c>
      <c r="X24" s="1" t="s">
        <v>44</v>
      </c>
      <c r="Y24" s="1" t="s">
        <v>44</v>
      </c>
      <c r="Z24" s="1" t="b">
        <v>1</v>
      </c>
      <c r="AA24" s="1" t="s">
        <v>44</v>
      </c>
      <c r="AB24" s="1" t="s">
        <v>44</v>
      </c>
      <c r="AC24" s="1" t="s">
        <v>44</v>
      </c>
      <c r="AD24" s="1" t="b">
        <v>1</v>
      </c>
      <c r="AE24" s="1" t="s">
        <v>44</v>
      </c>
      <c r="AF24" s="1" t="b">
        <v>1</v>
      </c>
      <c r="AG24" s="1" t="b">
        <v>1</v>
      </c>
      <c r="AH24" s="1" t="b">
        <v>1</v>
      </c>
      <c r="AI24" s="1"/>
      <c r="AJ24" s="1" t="b">
        <v>0</v>
      </c>
      <c r="AK24" s="1" t="b">
        <v>0</v>
      </c>
      <c r="AL24" s="1" t="b">
        <v>0</v>
      </c>
      <c r="AM24" s="1" t="s">
        <v>45</v>
      </c>
      <c r="AN24" s="1" t="b">
        <v>1</v>
      </c>
      <c r="AO24" s="1" t="s">
        <v>46</v>
      </c>
      <c r="AP24" s="1" t="s">
        <v>44</v>
      </c>
      <c r="AQ24" s="1" t="s">
        <v>44</v>
      </c>
      <c r="AR24" s="1" t="s">
        <v>44</v>
      </c>
    </row>
    <row r="25" spans="1:44" ht="17.25">
      <c r="A25" s="1" t="s">
        <v>143</v>
      </c>
      <c r="B25" s="1">
        <v>55</v>
      </c>
      <c r="C25" s="1" t="s">
        <v>144</v>
      </c>
      <c r="D25" s="1" t="s">
        <v>54</v>
      </c>
      <c r="E25" s="1">
        <v>0</v>
      </c>
      <c r="F25" s="1" t="s">
        <v>44</v>
      </c>
      <c r="G25" s="1" t="s">
        <v>145</v>
      </c>
      <c r="H25" s="1" t="s">
        <v>44</v>
      </c>
      <c r="I25" s="1" t="s">
        <v>44</v>
      </c>
      <c r="J25" s="1" t="s">
        <v>44</v>
      </c>
      <c r="K25" s="1" t="b">
        <v>1</v>
      </c>
      <c r="L25" s="1" t="b">
        <v>1</v>
      </c>
      <c r="M25" s="1" t="s">
        <v>56</v>
      </c>
      <c r="N25" s="1" t="b">
        <v>1</v>
      </c>
      <c r="O25" s="1">
        <v>0</v>
      </c>
      <c r="P25" s="1">
        <v>0</v>
      </c>
      <c r="Q25" s="1">
        <v>0</v>
      </c>
      <c r="R25" s="1">
        <v>0</v>
      </c>
      <c r="S25" s="1" t="s">
        <v>44</v>
      </c>
      <c r="T25" s="1" t="s">
        <v>44</v>
      </c>
      <c r="U25" s="1">
        <v>0</v>
      </c>
      <c r="V25" s="1" t="s">
        <v>144</v>
      </c>
      <c r="W25" s="1" t="s">
        <v>44</v>
      </c>
      <c r="X25" s="1" t="s">
        <v>44</v>
      </c>
      <c r="Y25" s="1" t="s">
        <v>44</v>
      </c>
      <c r="Z25" s="1" t="b">
        <v>0</v>
      </c>
      <c r="AA25" s="1" t="s">
        <v>44</v>
      </c>
      <c r="AB25" s="1" t="s">
        <v>44</v>
      </c>
      <c r="AC25" s="1" t="s">
        <v>44</v>
      </c>
      <c r="AD25" s="1" t="b">
        <v>1</v>
      </c>
      <c r="AE25" s="1" t="s">
        <v>44</v>
      </c>
      <c r="AF25" s="1" t="b">
        <v>1</v>
      </c>
      <c r="AG25" s="1" t="b">
        <v>1</v>
      </c>
      <c r="AH25" s="1" t="b">
        <v>1</v>
      </c>
      <c r="AI25" s="1"/>
      <c r="AJ25" s="1" t="b">
        <v>0</v>
      </c>
      <c r="AK25" s="1" t="b">
        <v>0</v>
      </c>
      <c r="AL25" s="1" t="b">
        <v>0</v>
      </c>
      <c r="AM25" s="1" t="s">
        <v>45</v>
      </c>
      <c r="AN25" s="1" t="b">
        <v>1</v>
      </c>
      <c r="AO25" s="1" t="s">
        <v>46</v>
      </c>
      <c r="AP25" s="1" t="s">
        <v>44</v>
      </c>
      <c r="AQ25" s="1" t="s">
        <v>44</v>
      </c>
      <c r="AR25" s="1" t="s">
        <v>44</v>
      </c>
    </row>
    <row r="26" spans="1:44" ht="17.25">
      <c r="A26" s="1" t="s">
        <v>146</v>
      </c>
      <c r="B26" s="1">
        <v>56</v>
      </c>
      <c r="C26" s="1" t="s">
        <v>147</v>
      </c>
      <c r="D26" s="1" t="s">
        <v>54</v>
      </c>
      <c r="E26" s="1">
        <v>0</v>
      </c>
      <c r="F26" s="1" t="s">
        <v>44</v>
      </c>
      <c r="G26" s="1" t="s">
        <v>44</v>
      </c>
      <c r="H26" s="1" t="s">
        <v>55</v>
      </c>
      <c r="I26" s="1" t="s">
        <v>44</v>
      </c>
      <c r="J26" s="1" t="s">
        <v>44</v>
      </c>
      <c r="K26" s="1" t="b">
        <v>1</v>
      </c>
      <c r="L26" s="1" t="b">
        <v>1</v>
      </c>
      <c r="M26" s="1" t="s">
        <v>56</v>
      </c>
      <c r="N26" s="1" t="b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44</v>
      </c>
      <c r="T26" s="1" t="s">
        <v>44</v>
      </c>
      <c r="U26" s="1">
        <v>0</v>
      </c>
      <c r="V26" s="1" t="s">
        <v>147</v>
      </c>
      <c r="W26" s="1" t="s">
        <v>44</v>
      </c>
      <c r="X26" s="1" t="s">
        <v>44</v>
      </c>
      <c r="Y26" s="1" t="s">
        <v>44</v>
      </c>
      <c r="Z26" s="1" t="b">
        <v>0</v>
      </c>
      <c r="AA26" s="1" t="s">
        <v>44</v>
      </c>
      <c r="AB26" s="1" t="s">
        <v>44</v>
      </c>
      <c r="AC26" s="1" t="s">
        <v>44</v>
      </c>
      <c r="AD26" s="1" t="b">
        <v>1</v>
      </c>
      <c r="AE26" s="1" t="s">
        <v>44</v>
      </c>
      <c r="AF26" s="1" t="b">
        <v>1</v>
      </c>
      <c r="AG26" s="1" t="b">
        <v>1</v>
      </c>
      <c r="AH26" s="1" t="b">
        <v>1</v>
      </c>
      <c r="AI26" s="1"/>
      <c r="AJ26" s="1" t="b">
        <v>0</v>
      </c>
      <c r="AK26" s="1" t="b">
        <v>0</v>
      </c>
      <c r="AL26" s="1" t="b">
        <v>0</v>
      </c>
      <c r="AM26" s="1" t="s">
        <v>45</v>
      </c>
      <c r="AN26" s="1" t="b">
        <v>1</v>
      </c>
      <c r="AO26" s="1" t="s">
        <v>46</v>
      </c>
      <c r="AP26" s="1" t="s">
        <v>44</v>
      </c>
      <c r="AQ26" s="1" t="s">
        <v>44</v>
      </c>
      <c r="AR26" s="1" t="s">
        <v>44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G U G A A B Q S w M E F A A C A A g A P J d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P J d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X Y l a 2 e M 6 I X w M A A I M I A A A T A B w A R m 9 y b X V s Y X M v U 2 V j d G l v b j E u b S C i G A A o o B Q A A A A A A A A A A A A A A A A A A A A A A A A A A A C t l E t v 4 z Y Q g O 8 B 8 h 8 E L b J w A I O J H 7 3 s w m h j O d m m D Z J F z G Q P Q W D Q 0 t R W S 5 F a k s r G C P L f O y T 1 t r e n 6 i A N h z P D e X y U h t i k U g R L / x 1 9 P j 4 6 P t J b p i A J P o T 0 I o 5 l I c z j c n S T a v P r 9 U Z I B Q t m Q M + M K u C j V A m o 9 W 5 2 M h 6 X p r c s g 5 P x O d M x 6 j 4 u g a l 4 O 7 v A 4 C + o D o N Z w M E c H w X 4 L G W h Y k D N H 1 o K s p B x k Y E w g 2 + w J p E U B m U 9 C L f G 5 P r T 2 R m X m 1 S Q F z 2 K u S w S E s v s 0 3 Q 6 m Z 6 B y l m e n v 3 f i Z 6 f T B b 4 d q 4 3 a Z a a y L r M x r / 4 1 Z W S 2 e w 8 H A Z P v w P D w H r 2 V G h Q A k P O w g Q E / N b O F O 1 y p v U P z K H c H Y 0 n q E y Y Y W u m 0 Q X T X k X W f L W Y r 2 I W s x X 7 e 8 X i 1 d 3 D 6 5 X 4 M 3 x + P j 0 d + q Z 9 C L E 3 L 6 A M z s f I g L I 1 B 9 v V e 4 g x P K H S a Q a + t 5 X T I + O F b f R B 5 7 f R + 5 M z e P 6 P I 0 b 2 D C c R W 7 v t 8 c A 5 D Y N l z l N j Q B E n z H e 3 0 m x T s R m c D g N R c F 6 9 L 1 + N Y s 5 F k 0 u l p G o q u g f b u C S I J C 8 y o Z u j / E a p H h z O a / j 2 F n o L l I O Q h u / v T e T L 1 5 y J B O 1 p E 9 T r f L + 8 4 2 A / B R d p G L y F X 7 h c M 3 4 P f 1 l V S c 7 1 o r W w G L W W d J e 7 5 Z x x J m I n L k D H K s 3 t 9 W r 7 F d k a l D u I v c Y y K b 3 E P 8 2 G a 5 l 3 s V Q 6 V Z J i + V e c b e w q 4 o i V M + D c y e B W d z k I n E A n h X V q 3 F 6 E F 7 s S u d R d s z K 1 L 0 o W e Z V O r 8 w b p k 2 0 h e 8 F 3 E q 3 h h f g o 1 o a 1 9 K k l q Z W u k e X F M + u w k Z l x R d f o w s f a b 6 c 2 8 + 1 i H m R Q J m V H 1 M / l 7 p D p f E t G C o N 4 y 2 V r 7 O v d X 2 o l Z m m a Q Z L w z J X 7 b X 2 l 9 n K D x r 6 l W K P 5 Q + E B 4 Q G b H a a + R A P O V 5 j W O J Y q p K + F m u e 6 u 2 d w F v t x 5 i n a m f / R a 7 r j 5 H 7 M J U 0 d W C Z g I R E a L O R a h e + W / Q o 6 c B H S Q e / e l l N p l Z U C F L S G i 0 l P Q w b / w Z E 0 k L R e r d h p K T G 0 b p W Q K K 6 g y Q l N Z R o 1 s G S k n 0 w b V o V m u j a w G n j 9 P G s U 6 4 B 9 U n u N a I / O t T U m J b y u C V P W v L U y 2 1 c / S F R 3 Z c G W d z x 0 F L y M 2 y 7 G b a 6 e Q D d W t m D t 9 Z 3 8 a W k B z D a t R C m 5 A D E b i b 7 G N t Q + y B T 0 k f Z Q t C G G a f k c U a h A 7 T t Y A / p 0 + O j V B z 4 M X / + F 1 B L A Q I t A B Q A A g A I A D y X Y l b e D o N g p A A A A P Y A A A A S A A A A A A A A A A A A A A A A A A A A A A B D b 2 5 m a W c v U G F j a 2 F n Z S 5 4 b W x Q S w E C L Q A U A A I A C A A 8 l 2 J W D 8 r p q 6 Q A A A D p A A A A E w A A A A A A A A A A A A A A A A D w A A A A W 0 N v b n R l b n R f V H l w Z X N d L n h t b F B L A Q I t A B Q A A g A I A D y X Y l a 2 e M 6 I X w M A A I M I A A A T A A A A A A A A A A A A A A A A A O E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l C A A A A A A A A d 0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F j Y 2 9 1 b n R W U z F M a X N 0 X 0 l n b m 9 y Z U R h d G V z X 3 R y d W V f b 3 J k Z X J i e V 9 f M j J B Y 2 N v d W 5 0 T m F t Z V 8 y M G F z Y 1 8 y M l 9 T Z W F y Y 2 h f Q W N 0 a X Z l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V C 5 H b G 9 i Y W x S Z W Y m c X V v d D s s J n F 1 b 3 Q 7 V C 5 B Y 2 N v d W 5 0 S U Q m c X V v d D s s J n F 1 b 3 Q 7 V C 5 B Y 2 N v d W 5 0 T m F t Z S Z x d W 9 0 O y w m c X V v d D t U L k F j Y 2 9 1 b n R U e X B l J n F 1 b 3 Q 7 L C Z x d W 9 0 O 1 Q u Q m F s Y W 5 j Z S Z x d W 9 0 O y w m c X V v d D t U L k R l c 2 N y a X B 0 a W 9 u J n F 1 b 3 Q 7 L C Z x d W 9 0 O 1 Q u Q W N j b 3 V u d E 5 1 b W J l c i Z x d W 9 0 O y w m c X V v d D t U L l R h e G N v Z G U m c X V v d D s s J n F 1 b 3 Q 7 V C 5 C Y W 5 r T n V t Y m V y J n F 1 b 3 Q 7 L C Z x d W 9 0 O 1 Q u R X h 0 c m E m c X V v d D s s J n F 1 b 3 Q 7 V C 5 B Y 3 R p d m U m c X V v d D s s J n F 1 b 3 Q 7 V C 5 F Z G l 0 Z W R G b G F n J n F 1 b 3 Q 7 L C Z x d W 9 0 O 1 Q u Q 2 x h c 3 M m c X V v d D s s J n F 1 b 3 Q 7 V C 5 B b G x D b G F z c 2 V z J n F 1 b 3 Q 7 L C Z x d W 9 0 O 1 Q u T 3 B l b m l u Z 0 J h b G F u Y 2 U m c X V v d D s s J n F 1 b 3 Q 7 V C 5 E Z W J p d H M m c X V v d D s s J n F 1 b 3 Q 7 V C 5 D c m V k a X R z J n F 1 b 3 Q 7 L C Z x d W 9 0 O 1 Q u Q 2 x v c 2 l u Z 0 J h b G F u Y 2 U m c X V v d D s s J n F 1 b 3 Q 7 V C 5 B Y 2 N v d W 5 0 R 3 J v d X A m c X V v d D s s J n F 1 b 3 Q 7 V C 5 C Y W 5 r Q W N j b 3 V u d E 5 h b W U m c X V v d D s s J n F 1 b 3 Q 7 V C 5 M Y X N 0 Q 2 h l c X V l T m 8 m c X V v d D s s J n F 1 b 3 Q 7 V C 5 M Z X Z l b D E m c X V v d D s s J n F 1 b 3 Q 7 V C 5 M Z X Z l b D I m c X V v d D s s J n F 1 b 3 Q 7 V C 5 M Z X Z l b D M m c X V v d D s s J n F 1 b 3 Q 7 V C 5 M Z X Z l b D Q m c X V v d D s s J n F 1 b 3 Q 7 V C 5 S Z X F 1 a X J l Z C Z x d W 9 0 O y w m c X V v d D t U L k J h b m t D b 2 R l J n F 1 b 3 Q 7 L C Z x d W 9 0 O 1 Q u Q V B D Q U 5 v J n F 1 b 3 Q 7 L C Z x d W 9 0 O 1 Q u Q l N C J n F 1 b 3 Q 7 L C Z x d W 9 0 O 1 Q u S W 5 j b H V k Z U J h b G F u Y 2 V S Z W N v c m Q m c X V v d D s s J n F 1 b 3 Q 7 V C 5 C Y W 5 r Q W N j b 3 V u d E 5 1 b W J l c i Z x d W 9 0 O y w m c X V v d D t U L k l u Y 2 x 1 Z G V O Z X R U b 3 R h b C Z x d W 9 0 O y w m c X V v d D t U L k l u Y 2 x 1 Z G V D c m V k a X R U b 3 R h b C Z x d W 9 0 O y w m c X V v d D t U L k l u Y 2 x 1 Z G V E Z W J p d F R v d G F s J n F 1 b 3 Q 7 L C Z x d W 9 0 O 1 Q u b X N U a W 1 l U 3 R h b X A m c X V v d D s s J n F 1 b 3 Q 7 V C 5 J c 0 h l Y W R l c i Z x d W 9 0 O y w m c X V v d D t U L l V z Z U x h c 3 R D a G V x d W V O b y Z x d W 9 0 O y w m c X V v d D t U L k F s b G 9 3 R X h w Z W 5 z Z U N s Y W l t J n F 1 b 3 Q 7 L C Z x d W 9 0 O 1 Q u b X N V c G R h d G V T a X R l Q 2 9 k Z S Z x d W 9 0 O y w m c X V v d D t U L l B 1 Y m x p c 2 h P b l Z T M S Z x d W 9 0 O y w m c X V v d D t U L k V 4 c G l y e U R h d G U m c X V v d D s s J n F 1 b 3 Q 7 V C 5 D V k M m c X V v d D s s J n F 1 b 3 Q 7 V C 5 D Y X J k T n V t Y m V y J n F 1 b 3 Q 7 L C Z x d W 9 0 O 1 Q u U m V j Z W l w d E N h d G V n b 3 J 5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P S I g L z 4 8 R W 5 0 c n k g V H l w Z T 0 i R m l s b E x h c 3 R V c G R h d G V k I i B W Y W x 1 Z T 0 i Z D I w M j M t M D M t M D J U M T U 6 N T c 6 N T c u N z U 2 N z c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R d W V y e U l E I i B W Y W x 1 Z T 0 i c z M 1 N j U 3 Z D k z L T Z k M m I t N D c 4 Z C 0 5 Z j U 2 L W M y Z m J k M D M 2 O T M 4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F 5 w j r H p Z 3 4 R K L p 5 T 8 T 9 6 G z R j 8 a n V b n m 6 B g o w O o / X B M A A A A A A O g A A A A A I A A C A A A A B 4 t K G a c L z G B d Q / u n f / I d J k 4 G q 6 e k x E + B b k U 1 / O D 6 3 S l 1 A A A A A 1 O Q I f u t 2 7 E + e M M L / w E v N p f U Y 5 G Y J m 6 4 u P t J i z h d x g f 8 a + 7 u a P D / 1 H c 0 e M S P N 5 8 A M c V j j u d F G S g E o 9 1 x E f o 9 I L H k a s M h 5 3 C d M x j O 2 8 e G 8 P v 0 A A A A B r H z g 7 z H U W e Q P P T Y f N e / R g J 8 k 4 r f x + 5 5 6 m Y X p Y X 6 P q m 2 3 B q P J z f l + 8 O 1 3 3 v v u X g 3 f 0 m 9 L 9 8 X 4 X O o 2 j V u l d 4 4 j 7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2023-03-02T15:58:27Z</dcterms:modified>
</cp:coreProperties>
</file>