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166CD87B-254F-4A86-88F9-EA32E543318A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ales Orders Report Result" sheetId="1" r:id="rId1"/>
    <sheet name="Raw Data" sheetId="3" r:id="rId2"/>
  </sheets>
  <definedNames>
    <definedName name="ExternalData_1" localSheetId="1" hidden="1">'Raw Data'!$A$1:$EP$3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  <c r="H3" i="1"/>
  <c r="H2" i="1"/>
  <c r="G3" i="1"/>
  <c r="G2" i="1"/>
  <c r="F3" i="1"/>
  <c r="F2" i="1"/>
  <c r="E3" i="1"/>
  <c r="E2" i="1"/>
  <c r="D3" i="1"/>
  <c r="D2" i="1"/>
  <c r="C3" i="1"/>
  <c r="C2" i="1"/>
  <c r="B3" i="1"/>
  <c r="B2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7DAE3-12A5-4C02-B4DA-B5CD22B2D3E0}" keepAlive="1" name="Query - TSalesOrderList?IgnoreDates=true&amp;OrderBy=SaleID%20desc&amp;Search=Deleted%20!%3D%20t" description="Connection to the 'TSalesOrderList?IgnoreDates=true&amp;OrderBy=SaleID%20desc&amp;Search=Deleted%20!%3D%20t' query in the workbook." type="5" refreshedVersion="8" background="1" saveData="1">
    <dbPr connection="Provider=Microsoft.Mashup.OleDb.1;Data Source=$Workbook$;Location=&quot;TSalesOrderList?IgnoreDates=true&amp;OrderBy=SaleID%20desc&amp;Search=Deleted%20!%3D%20t&quot;;Extended Properties=&quot;&quot;" command="SELECT * FROM [TSalesOrderList?IgnoreDates=true&amp;OrderBy=SaleID%20desc&amp;Search=Deleted%20!%3D%20t]"/>
  </connection>
</connections>
</file>

<file path=xl/sharedStrings.xml><?xml version="1.0" encoding="utf-8"?>
<sst xmlns="http://schemas.openxmlformats.org/spreadsheetml/2006/main" count="301" uniqueCount="187">
  <si>
    <t>T.SaleID</t>
  </si>
  <si>
    <t>T.GlobalRef</t>
  </si>
  <si>
    <t>T.InvoiceDocNumber</t>
  </si>
  <si>
    <t>T.OriginalNo</t>
  </si>
  <si>
    <t>T.BaseNo</t>
  </si>
  <si>
    <t>T.Account</t>
  </si>
  <si>
    <t>T.AccountID</t>
  </si>
  <si>
    <t>T.BOID</t>
  </si>
  <si>
    <t>T.CustomerName</t>
  </si>
  <si>
    <t>T.ClientPrintName</t>
  </si>
  <si>
    <t>T.ClientID</t>
  </si>
  <si>
    <t>T.InvoiceTo</t>
  </si>
  <si>
    <t>T.ShipTo</t>
  </si>
  <si>
    <t>T.PickupFromID</t>
  </si>
  <si>
    <t>T.PickupFrom</t>
  </si>
  <si>
    <t>T.SaleDate</t>
  </si>
  <si>
    <t>T.TotalTax</t>
  </si>
  <si>
    <t>T.TotalWETTax</t>
  </si>
  <si>
    <t>T.TotalWEGTax</t>
  </si>
  <si>
    <t>T.TotalAmount</t>
  </si>
  <si>
    <t>T.TotalAmountInc</t>
  </si>
  <si>
    <t>T.TotalMarkup</t>
  </si>
  <si>
    <t>T.TotalDiscount</t>
  </si>
  <si>
    <t>T.EmployeeName</t>
  </si>
  <si>
    <t>T.EmployeeID</t>
  </si>
  <si>
    <t>T.ClassID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</si>
  <si>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</si>
  <si>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</si>
  <si>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</si>
  <si>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</si>
  <si>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</si>
  <si>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</si>
  <si>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</si>
  <si>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</si>
  <si>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T.Memo</t>
  </si>
  <si>
    <t>T.Comments</t>
  </si>
  <si>
    <t>T.InvoicePrintDesc</t>
  </si>
  <si>
    <t>T.PickMemo</t>
  </si>
  <si>
    <t>T.PrintHold</t>
  </si>
  <si>
    <t>T.Shipping</t>
  </si>
  <si>
    <t>T.Terms</t>
  </si>
  <si>
    <t>T.PayMethod</t>
  </si>
  <si>
    <t>T.PayDueDate</t>
  </si>
  <si>
    <t>T.Paid</t>
  </si>
  <si>
    <t>T.Balance</t>
  </si>
  <si>
    <t>T.SOBalance</t>
  </si>
  <si>
    <t>T.Payment</t>
  </si>
  <si>
    <t>T.ApplyFlag</t>
  </si>
  <si>
    <t>T.AmountDue</t>
  </si>
  <si>
    <t>T.TimeOfSale</t>
  </si>
  <si>
    <t>T.IsPOS</t>
  </si>
  <si>
    <t>T.POS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</si>
  <si>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</si>
  <si>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</si>
  <si>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</si>
  <si>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</si>
  <si>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</si>
  <si>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</si>
  <si>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</si>
  <si>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</si>
  <si>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</si>
  <si>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</si>
  <si>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T.Deleted</t>
  </si>
  <si>
    <t>T.Cancelled</t>
  </si>
  <si>
    <t>T.EditedFlag</t>
  </si>
  <si>
    <t>T.TotalQuoteAmount</t>
  </si>
  <si>
    <t>T.LaybyID</t>
  </si>
  <si>
    <t>T.Deposited</t>
  </si>
  <si>
    <t>T.TillID</t>
  </si>
  <si>
    <t>T.HoldSale</t>
  </si>
  <si>
    <t>T.SaleConfirmed</t>
  </si>
  <si>
    <t>T.FreezeQuoteAmount</t>
  </si>
  <si>
    <t>T.Converted</t>
  </si>
  <si>
    <t>T.EnteredBy</t>
  </si>
  <si>
    <t>T.EnteredAt</t>
  </si>
  <si>
    <t>T.CommissionPaid</t>
  </si>
  <si>
    <t>T.IsManifest</t>
  </si>
  <si>
    <t>T.UsedOnManifest</t>
  </si>
  <si>
    <t>T.AddToManifest</t>
  </si>
  <si>
    <t>T.SalesOrderGlobalRef</t>
  </si>
  <si>
    <t>T.QuoteGlobalRef</t>
  </si>
  <si>
    <t>T.RepairGlobalRef</t>
  </si>
  <si>
    <t>T.SOProgressPaymentGlobalRef</t>
  </si>
  <si>
    <t>T.SOProgressPaymentOriginalRef</t>
  </si>
  <si>
    <t>T.IsBarcodePicking</t>
  </si>
  <si>
    <t>T.BarcodePickingDone</t>
  </si>
  <si>
    <t>T.ARNotes</t>
  </si>
  <si>
    <t>T.OriginalCreationDate</t>
  </si>
  <si>
    <t>T.QuoteStatus</t>
  </si>
  <si>
    <t>T.DespatchID</t>
  </si>
  <si>
    <t>T.RunID</t>
  </si>
  <si>
    <t>T.RunName</t>
  </si>
  <si>
    <t>T.Reference</t>
  </si>
  <si>
    <t>T.msTimeStamp</t>
  </si>
  <si>
    <t>T.POCreated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</si>
  <si>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</si>
  <si>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</si>
  <si>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</si>
  <si>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</si>
  <si>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</si>
  <si>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</si>
  <si>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T.IsGeneratedFromHire</t>
  </si>
  <si>
    <t>T.BlindBalancePeriodID</t>
  </si>
  <si>
    <t>T.SaleDateTime</t>
  </si>
  <si>
    <t>T.AutoSmartOrderRef</t>
  </si>
  <si>
    <t>T.IsInternalOrder</t>
  </si>
  <si>
    <t>T.ShippingCost</t>
  </si>
  <si>
    <t>T.contactID</t>
  </si>
  <si>
    <t>T.ShipTocontactID</t>
  </si>
  <si>
    <t>T.ContactName</t>
  </si>
  <si>
    <t>T.POSPostCode</t>
  </si>
  <si>
    <t>T.RepairID</t>
  </si>
  <si>
    <t>T.MedtypeID</t>
  </si>
  <si>
    <t>T.Medtype</t>
  </si>
  <si>
    <t>T.NoOfBoxes</t>
  </si>
  <si>
    <t>T.ContributionAmount</t>
  </si>
  <si>
    <t>T.ShipToID</t>
  </si>
  <si>
    <t>T.SalesCategory</t>
  </si>
  <si>
    <t>T.msUpdateSiteCode</t>
  </si>
  <si>
    <t>T.CustomerReturnRef</t>
  </si>
  <si>
    <t>T.SOInvoiced</t>
  </si>
  <si>
    <t>T.SOInvoiceRef</t>
  </si>
  <si>
    <t>T.Area</t>
  </si>
  <si>
    <t>T.HireGlobalref</t>
  </si>
  <si>
    <t>T.ProgressPaymentInvRef</t>
  </si>
  <si>
    <t>T.ProgressPaymentSeqno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</si>
  <si>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</si>
  <si>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</si>
  <si>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</si>
  <si>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</si>
  <si>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</si>
  <si>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</si>
  <si>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</si>
  <si>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</si>
  <si>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</si>
  <si>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</si>
  <si>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T.SignatureTime</t>
  </si>
  <si>
    <t>T.ReferenceNo</t>
  </si>
  <si>
    <t>T.DefaultReferenceNoinAllLines</t>
  </si>
  <si>
    <t>T.IsDone</t>
  </si>
  <si>
    <t>T.AppointID</t>
  </si>
  <si>
    <t>T.TypeOfBasedOn</t>
  </si>
  <si>
    <t>T.FrequencyValues</t>
  </si>
  <si>
    <t>T.CopyStartDate</t>
  </si>
  <si>
    <t>T.CopyFinishDate</t>
  </si>
  <si>
    <t>T.RepeatedFrom</t>
  </si>
  <si>
    <t>DEF637</t>
  </si>
  <si>
    <t>637</t>
  </si>
  <si>
    <t>Accounts Receivable</t>
  </si>
  <si>
    <t>Box It World^TestB</t>
  </si>
  <si>
    <t>Box It World^TestB
123 street
Benoni Gauteng 4616
South Africa</t>
  </si>
  <si>
    <t>2021-09-15 00:00:00</t>
  </si>
  <si>
    <t>Sample Company</t>
  </si>
  <si>
    <t>Default</t>
  </si>
  <si>
    <t>2021-10-15 00:00:00</t>
  </si>
  <si>
    <t>30 Days</t>
  </si>
  <si>
    <t>0</t>
  </si>
  <si>
    <t>10:47:04 PM</t>
  </si>
  <si>
    <t>2022-02-24 23:49:26</t>
  </si>
  <si>
    <t>1899-12-30 00:00:00</t>
  </si>
  <si>
    <t>AUD</t>
  </si>
  <si>
    <t>2021-09-15 22:47:04</t>
  </si>
  <si>
    <t>DEF</t>
  </si>
  <si>
    <t/>
  </si>
  <si>
    <t>DEF474</t>
  </si>
  <si>
    <t>474</t>
  </si>
  <si>
    <t>4X4 World</t>
  </si>
  <si>
    <t>4X4 World
12 Mud Drive
Brisbane
WA 6161
Australia</t>
  </si>
  <si>
    <t>2021-07-01 00:00:00</t>
  </si>
  <si>
    <t>42424</t>
  </si>
  <si>
    <t>2021-07-15 00:00:00</t>
  </si>
  <si>
    <t>14 Days</t>
  </si>
  <si>
    <t>2:01:40 AM</t>
  </si>
  <si>
    <t>2021-07-02 00:00:00</t>
  </si>
  <si>
    <t>Approved</t>
  </si>
  <si>
    <t>2022-02-24 22:44:01</t>
  </si>
  <si>
    <t>2021-07-01 08:30:00</t>
  </si>
  <si>
    <t>422</t>
  </si>
  <si>
    <t>Sale Date</t>
  </si>
  <si>
    <t>Sales No.</t>
  </si>
  <si>
    <t>Due Date</t>
  </si>
  <si>
    <t>Customer</t>
  </si>
  <si>
    <t>Amount (Ex)</t>
  </si>
  <si>
    <t>Tax</t>
  </si>
  <si>
    <t>Amount (Inc)</t>
  </si>
  <si>
    <t>Status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</si>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</sst>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1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65E2EB-E1CC-4767-82B2-BA5892766980}" autoFormatId="16" applyNumberFormats="0" applyBorderFormats="0" applyFontFormats="0" applyPatternFormats="0" applyAlignmentFormats="0" applyWidthHeightFormats="0">
  <queryTableRefresh nextId="147">
    <queryTableFields count="146">
      <queryTableField id="1" name="T.SaleID" tableColumnId="147"/>
      <queryTableField id="2" name="T.GlobalRef" tableColumnId="2"/>
      <queryTableField id="3" name="T.InvoiceDocNumber" tableColumnId="3"/>
      <queryTableField id="4" name="T.OriginalNo" tableColumnId="4"/>
      <queryTableField id="5" name="T.BaseNo" tableColumnId="5"/>
      <queryTableField id="6" name="T.Account" tableColumnId="6"/>
      <queryTableField id="7" name="T.AccountID" tableColumnId="7"/>
      <queryTableField id="8" name="T.BOID" tableColumnId="8"/>
      <queryTableField id="9" name="T.CustomerName" tableColumnId="9"/>
      <queryTableField id="10" name="T.ClientPrintName" tableColumnId="10"/>
      <queryTableField id="11" name="T.ClientID" tableColumnId="11"/>
      <queryTableField id="12" name="T.InvoiceTo" tableColumnId="12"/>
      <queryTableField id="13" name="T.ShipTo" tableColumnId="13"/>
      <queryTableField id="14" name="T.PickupFromID" tableColumnId="14"/>
      <queryTableField id="15" name="T.PickupFrom" tableColumnId="15"/>
      <queryTableField id="16" name="T.SaleDate" tableColumnId="16"/>
      <queryTableField id="17" name="T.TotalTax" tableColumnId="17"/>
      <queryTableField id="18" name="T.TotalWETTax" tableColumnId="18"/>
      <queryTableField id="19" name="T.TotalWEGTax" tableColumnId="19"/>
      <queryTableField id="20" name="T.TotalAmount" tableColumnId="20"/>
      <queryTableField id="21" name="T.TotalAmountInc" tableColumnId="21"/>
      <queryTableField id="22" name="T.TotalMarkup" tableColumnId="22"/>
      <queryTableField id="23" name="T.TotalDiscount" tableColumnId="23"/>
      <queryTableField id="24" name="T.EmployeeName" tableColumnId="24"/>
      <queryTableField id="25" name="T.EmployeeID" tableColumnId="25"/>
      <queryTableField id="26" name="T.ClassID" tableColumnId="26"/>
      <queryTableField id="27" name="T.Class" tableColumnId="27"/>
      <queryTableField id="28" name="T.OrderNumber" tableColumnId="28"/>
      <queryTableField id="29" name="T.PONumber" tableColumnId="29"/>
      <queryTableField id="30" name="T.ChequeNo" tableColumnId="30"/>
      <queryTableField id="31" name="T.ShipDate" tableColumnId="31"/>
      <queryTableField id="32" name="T.FutureSO" tableColumnId="32"/>
      <queryTableField id="33" name="T.DueDate" tableColumnId="33"/>
      <queryTableField id="34" name="T.ConNote" tableColumnId="34"/>
      <queryTableField id="35" name="T.Memo" tableColumnId="35"/>
      <queryTableField id="36" name="T.Comments" tableColumnId="36"/>
      <queryTableField id="37" name="T.InvoicePrintDesc" tableColumnId="37"/>
      <queryTableField id="38" name="T.PickMemo" tableColumnId="38"/>
      <queryTableField id="39" name="T.PrintHold" tableColumnId="39"/>
      <queryTableField id="40" name="T.Shipping" tableColumnId="40"/>
      <queryTableField id="41" name="T.Terms" tableColumnId="41"/>
      <queryTableField id="42" name="T.PayMethod" tableColumnId="42"/>
      <queryTableField id="43" name="T.PayDueDate" tableColumnId="43"/>
      <queryTableField id="44" name="T.Paid" tableColumnId="44"/>
      <queryTableField id="45" name="T.Balance" tableColumnId="45"/>
      <queryTableField id="46" name="T.SOBalance" tableColumnId="46"/>
      <queryTableField id="47" name="T.Payment" tableColumnId="47"/>
      <queryTableField id="48" name="T.ApplyFlag" tableColumnId="48"/>
      <queryTableField id="49" name="T.AmountDue" tableColumnId="49"/>
      <queryTableField id="50" name="T.TimeOfSale" tableColumnId="50"/>
      <queryTableField id="51" name="T.IsPOS" tableColumnId="51"/>
      <queryTableField id="52" name="T.POS" tableColumnId="52"/>
      <queryTableField id="53" name="T.IsRefund" tableColumnId="53"/>
      <queryTableField id="54" name="T.IsCashSale" tableColumnId="54"/>
      <queryTableField id="55" name="T.IsInvoice" tableColumnId="55"/>
      <queryTableField id="56" name="T.IsQuote" tableColumnId="56"/>
      <queryTableField id="57" name="T.IsSalesOrder" tableColumnId="57"/>
      <queryTableField id="58" name="T.IsVoucher" tableColumnId="58"/>
      <queryTableField id="59" name="T.IsLayby" tableColumnId="59"/>
      <queryTableField id="60" name="T.IsLaybyTOS" tableColumnId="60"/>
      <queryTableField id="61" name="T.IsLaybyPayment" tableColumnId="61"/>
      <queryTableField id="62" name="T.IsCustomerReturn" tableColumnId="62"/>
      <queryTableField id="63" name="T.Deleted" tableColumnId="63"/>
      <queryTableField id="64" name="T.Cancelled" tableColumnId="64"/>
      <queryTableField id="65" name="T.EditedFlag" tableColumnId="65"/>
      <queryTableField id="66" name="T.TotalQuoteAmount" tableColumnId="66"/>
      <queryTableField id="67" name="T.LaybyID" tableColumnId="67"/>
      <queryTableField id="68" name="T.Deposited" tableColumnId="68"/>
      <queryTableField id="69" name="T.TillID" tableColumnId="69"/>
      <queryTableField id="70" name="T.HoldSale" tableColumnId="70"/>
      <queryTableField id="71" name="T.SaleConfirmed" tableColumnId="71"/>
      <queryTableField id="72" name="T.FreezeQuoteAmount" tableColumnId="72"/>
      <queryTableField id="73" name="T.Converted" tableColumnId="73"/>
      <queryTableField id="74" name="T.EnteredBy" tableColumnId="74"/>
      <queryTableField id="75" name="T.EnteredAt" tableColumnId="75"/>
      <queryTableField id="76" name="T.CommissionPaid" tableColumnId="76"/>
      <queryTableField id="77" name="T.IsManifest" tableColumnId="77"/>
      <queryTableField id="78" name="T.UsedOnManifest" tableColumnId="78"/>
      <queryTableField id="79" name="T.AddToManifest" tableColumnId="79"/>
      <queryTableField id="80" name="T.SalesOrderGlobalRef" tableColumnId="80"/>
      <queryTableField id="81" name="T.QuoteGlobalRef" tableColumnId="81"/>
      <queryTableField id="82" name="T.RepairGlobalRef" tableColumnId="82"/>
      <queryTableField id="83" name="T.SOProgressPaymentGlobalRef" tableColumnId="83"/>
      <queryTableField id="84" name="T.SOProgressPaymentOriginalRef" tableColumnId="84"/>
      <queryTableField id="85" name="T.IsBarcodePicking" tableColumnId="85"/>
      <queryTableField id="86" name="T.BarcodePickingDone" tableColumnId="86"/>
      <queryTableField id="87" name="T.ARNotes" tableColumnId="87"/>
      <queryTableField id="88" name="T.OriginalCreationDate" tableColumnId="88"/>
      <queryTableField id="89" name="T.QuoteStatus" tableColumnId="89"/>
      <queryTableField id="90" name="T.DespatchID" tableColumnId="90"/>
      <queryTableField id="91" name="T.RunID" tableColumnId="91"/>
      <queryTableField id="92" name="T.RunName" tableColumnId="92"/>
      <queryTableField id="93" name="T.Reference" tableColumnId="93"/>
      <queryTableField id="94" name="T.msTimeStamp" tableColumnId="94"/>
      <queryTableField id="95" name="T.POCreated" tableColumnId="95"/>
      <queryTableField id="96" name="T.LastUpdated" tableColumnId="96"/>
      <queryTableField id="97" name="T.ForeignExchangeCode" tableColumnId="97"/>
      <queryTableField id="98" name="T.ForeignExchangeRate" tableColumnId="98"/>
      <queryTableField id="99" name="T.ForeignTotalAmount" tableColumnId="99"/>
      <queryTableField id="100" name="T.ForeignPaidAmount" tableColumnId="100"/>
      <queryTableField id="101" name="T.ForeignBalanceAmount" tableColumnId="101"/>
      <queryTableField id="102" name="T.IsGeneratedFromHire" tableColumnId="102"/>
      <queryTableField id="103" name="T.BlindBalancePeriodID" tableColumnId="103"/>
      <queryTableField id="104" name="T.SaleDateTime" tableColumnId="104"/>
      <queryTableField id="105" name="T.AutoSmartOrderRef" tableColumnId="105"/>
      <queryTableField id="106" name="T.IsInternalOrder" tableColumnId="106"/>
      <queryTableField id="107" name="T.ShippingCost" tableColumnId="107"/>
      <queryTableField id="108" name="T.contactID" tableColumnId="108"/>
      <queryTableField id="109" name="T.ShipTocontactID" tableColumnId="109"/>
      <queryTableField id="110" name="T.ContactName" tableColumnId="110"/>
      <queryTableField id="111" name="T.POSPostCode" tableColumnId="111"/>
      <queryTableField id="112" name="T.RepairID" tableColumnId="112"/>
      <queryTableField id="113" name="T.MedtypeID" tableColumnId="113"/>
      <queryTableField id="114" name="T.Medtype" tableColumnId="114"/>
      <queryTableField id="115" name="T.NoOfBoxes" tableColumnId="115"/>
      <queryTableField id="116" name="T.ContributionAmount" tableColumnId="116"/>
      <queryTableField id="117" name="T.ShipToID" tableColumnId="117"/>
      <queryTableField id="118" name="T.SalesCategory" tableColumnId="118"/>
      <queryTableField id="119" name="T.msUpdateSiteCode" tableColumnId="119"/>
      <queryTableField id="120" name="T.CustomerReturnRef" tableColumnId="120"/>
      <queryTableField id="121" name="T.SOInvoiced" tableColumnId="121"/>
      <queryTableField id="122" name="T.SOInvoiceRef" tableColumnId="122"/>
      <queryTableField id="123" name="T.Area" tableColumnId="123"/>
      <queryTableField id="124" name="T.HireGlobalref" tableColumnId="124"/>
      <queryTableField id="125" name="T.ProgressPaymentInvRef" tableColumnId="125"/>
      <queryTableField id="126" name="T.ProgressPaymentSeqno" tableColumnId="126"/>
      <queryTableField id="127" name="T.SaleCustField1" tableColumnId="127"/>
      <queryTableField id="128" name="T.SaleCustField2" tableColumnId="128"/>
      <queryTableField id="129" name="T.SaleCustField3" tableColumnId="129"/>
      <queryTableField id="130" name="T.SaleCustField4" tableColumnId="130"/>
      <queryTableField id="131" name="T.SaleCustField5" tableColumnId="131"/>
      <queryTableField id="132" name="T.SaleCustField6" tableColumnId="132"/>
      <queryTableField id="133" name="T.SaleCustField7" tableColumnId="133"/>
      <queryTableField id="134" name="T.SaleCustField8" tableColumnId="134"/>
      <queryTableField id="135" name="T.SaleCustField9" tableColumnId="135"/>
      <queryTableField id="136" name="T.SaleCustField10" tableColumnId="136"/>
      <queryTableField id="137" name="T.SignatureTime" tableColumnId="137"/>
      <queryTableField id="138" name="T.ReferenceNo" tableColumnId="138"/>
      <queryTableField id="139" name="T.DefaultReferenceNoinAllLines" tableColumnId="139"/>
      <queryTableField id="140" name="T.IsDone" tableColumnId="140"/>
      <queryTableField id="141" name="T.AppointID" tableColumnId="141"/>
      <queryTableField id="142" name="T.TypeOfBasedOn" tableColumnId="142"/>
      <queryTableField id="143" name="T.FrequencyValues" tableColumnId="143"/>
      <queryTableField id="144" name="T.CopyStartDate" tableColumnId="144"/>
      <queryTableField id="145" name="T.CopyFinishDate" tableColumnId="145"/>
      <queryTableField id="146" name="T.RepeatedFrom" tableColumnId="1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E88F7-588E-4957-83E7-C82EE8AE733C}" name="TSalesOrderList_IgnoreDates_true_OrderBy_SaleID_20desc_Search_Deleted_20__3D_20t" displayName="TSalesOrderList_IgnoreDates_true_OrderBy_SaleID_20desc_Search_Deleted_20__3D_20t" ref="A1:EP3" tableType="queryTable" totalsRowShown="0" headerRowDxfId="1" dataDxfId="0">
  <autoFilter ref="A1:EP3" xr:uid="{0A4E88F7-588E-4957-83E7-C82EE8AE733C}"/>
  <tableColumns count="146">
    <tableColumn id="147" xr3:uid="{96CD03A3-7CF6-4224-BC82-EBBF50034591}" uniqueName="147" name="T.SaleID" queryTableFieldId="1" dataDxfId="147"/>
    <tableColumn id="2" xr3:uid="{AA70EE13-E3D4-4CE1-B604-B4DBFD888D64}" uniqueName="2" name="T.GlobalRef" queryTableFieldId="2" dataDxfId="146"/>
    <tableColumn id="3" xr3:uid="{65410232-CF71-4601-96EC-B79A25623654}" uniqueName="3" name="T.InvoiceDocNumber" queryTableFieldId="3" dataDxfId="145"/>
    <tableColumn id="4" xr3:uid="{58B15E8E-F8D1-4DEB-9FDC-B0C561D40FD0}" uniqueName="4" name="T.OriginalNo" queryTableFieldId="4" dataDxfId="144"/>
    <tableColumn id="5" xr3:uid="{02EDBCF3-A236-4E73-8890-E74CF8F02214}" uniqueName="5" name="T.BaseNo" queryTableFieldId="5" dataDxfId="143"/>
    <tableColumn id="6" xr3:uid="{E00E5016-BB74-43CD-85DA-22BB54C143CD}" uniqueName="6" name="T.Account" queryTableFieldId="6" dataDxfId="142"/>
    <tableColumn id="7" xr3:uid="{C689CD9C-2A6D-4E79-9364-E152AB45B08A}" uniqueName="7" name="T.AccountID" queryTableFieldId="7" dataDxfId="141"/>
    <tableColumn id="8" xr3:uid="{A2256039-27B8-4125-BA3A-D5153661E25C}" uniqueName="8" name="T.BOID" queryTableFieldId="8" dataDxfId="140"/>
    <tableColumn id="9" xr3:uid="{F1BBA7E9-EDC3-4F5F-A352-0642A4A6BF05}" uniqueName="9" name="T.CustomerName" queryTableFieldId="9" dataDxfId="139"/>
    <tableColumn id="10" xr3:uid="{B740A1F7-AA53-4F33-97DA-3549EE77522D}" uniqueName="10" name="T.ClientPrintName" queryTableFieldId="10" dataDxfId="138"/>
    <tableColumn id="11" xr3:uid="{5FBEC7C9-8478-4F39-BA08-9B0F70CB463B}" uniqueName="11" name="T.ClientID" queryTableFieldId="11" dataDxfId="137"/>
    <tableColumn id="12" xr3:uid="{5A7542FC-E390-44E5-A05E-35F5E2C044F2}" uniqueName="12" name="T.InvoiceTo" queryTableFieldId="12" dataDxfId="136"/>
    <tableColumn id="13" xr3:uid="{EE276B1F-7330-4925-984C-7E37FB0F0E45}" uniqueName="13" name="T.ShipTo" queryTableFieldId="13" dataDxfId="135"/>
    <tableColumn id="14" xr3:uid="{8FE5F8A8-01F5-49F7-9668-82164C0C4228}" uniqueName="14" name="T.PickupFromID" queryTableFieldId="14" dataDxfId="134"/>
    <tableColumn id="15" xr3:uid="{8C342DB7-E783-4F9C-9B07-3B60B6736D2E}" uniqueName="15" name="T.PickupFrom" queryTableFieldId="15" dataDxfId="133"/>
    <tableColumn id="16" xr3:uid="{6C9430CE-138A-4EAE-BD91-98437918977F}" uniqueName="16" name="T.SaleDate" queryTableFieldId="16" dataDxfId="132"/>
    <tableColumn id="17" xr3:uid="{E65864DC-DCC5-427A-AF1F-95DE2C6E8758}" uniqueName="17" name="T.TotalTax" queryTableFieldId="17" dataDxfId="131"/>
    <tableColumn id="18" xr3:uid="{E02F6135-5E8C-4307-9B17-B60187DBF337}" uniqueName="18" name="T.TotalWETTax" queryTableFieldId="18" dataDxfId="130"/>
    <tableColumn id="19" xr3:uid="{1CDF7F5F-43BA-472E-A464-BEAFB8C28DAD}" uniqueName="19" name="T.TotalWEGTax" queryTableFieldId="19" dataDxfId="129"/>
    <tableColumn id="20" xr3:uid="{124F1C0A-DC8B-4225-BA3D-E9BE5A05EB99}" uniqueName="20" name="T.TotalAmount" queryTableFieldId="20" dataDxfId="128"/>
    <tableColumn id="21" xr3:uid="{64F421A1-499D-49C8-AFE0-9CC129697FEB}" uniqueName="21" name="T.TotalAmountInc" queryTableFieldId="21" dataDxfId="127"/>
    <tableColumn id="22" xr3:uid="{37AF2257-FE93-4B0A-B7B8-9C85DAED946B}" uniqueName="22" name="T.TotalMarkup" queryTableFieldId="22" dataDxfId="126"/>
    <tableColumn id="23" xr3:uid="{707A437B-E8F8-4BDB-AE06-51E0AE5F8B55}" uniqueName="23" name="T.TotalDiscount" queryTableFieldId="23" dataDxfId="125"/>
    <tableColumn id="24" xr3:uid="{7D830806-BFFF-4CA9-A88C-8D1FB56673DA}" uniqueName="24" name="T.EmployeeName" queryTableFieldId="24" dataDxfId="124"/>
    <tableColumn id="25" xr3:uid="{A7B08C6C-F69E-426C-92F4-25D42E82F58E}" uniqueName="25" name="T.EmployeeID" queryTableFieldId="25" dataDxfId="123"/>
    <tableColumn id="26" xr3:uid="{1BD04D96-457D-4BBA-9266-47442A617E4B}" uniqueName="26" name="T.ClassID" queryTableFieldId="26" dataDxfId="122"/>
    <tableColumn id="27" xr3:uid="{7B1AA505-8930-4353-A686-E2035FAD864D}" uniqueName="27" name="T.Class" queryTableFieldId="27" dataDxfId="121"/>
    <tableColumn id="28" xr3:uid="{9FDBAF54-5915-4A6D-99A3-562BA8070EB4}" uniqueName="28" name="T.OrderNumber" queryTableFieldId="28" dataDxfId="120"/>
    <tableColumn id="29" xr3:uid="{C06A40C5-3F49-430A-803B-ED085801E0F9}" uniqueName="29" name="T.PONumber" queryTableFieldId="29" dataDxfId="119"/>
    <tableColumn id="30" xr3:uid="{EB3D52A1-3AA5-472C-B6A4-95C2BEB36D23}" uniqueName="30" name="T.ChequeNo" queryTableFieldId="30" dataDxfId="118"/>
    <tableColumn id="31" xr3:uid="{1C1A30CD-6C9A-4FED-ABC6-4ADA03793AFD}" uniqueName="31" name="T.ShipDate" queryTableFieldId="31" dataDxfId="117"/>
    <tableColumn id="32" xr3:uid="{FD67EE36-8F77-41D2-8279-2D3C7545A72D}" uniqueName="32" name="T.FutureSO" queryTableFieldId="32" dataDxfId="116"/>
    <tableColumn id="33" xr3:uid="{42FFAA83-7379-416E-8175-407A56CCFAF4}" uniqueName="33" name="T.DueDate" queryTableFieldId="33" dataDxfId="115"/>
    <tableColumn id="34" xr3:uid="{E76B169E-C1B1-4CA0-AF70-BE221C259807}" uniqueName="34" name="T.ConNote" queryTableFieldId="34" dataDxfId="114"/>
    <tableColumn id="35" xr3:uid="{52F140F2-94D1-41AE-81A8-154054A5C45B}" uniqueName="35" name="T.Memo" queryTableFieldId="35" dataDxfId="113"/>
    <tableColumn id="36" xr3:uid="{077522C0-A50B-4F70-BA90-2D698DFB9F13}" uniqueName="36" name="T.Comments" queryTableFieldId="36" dataDxfId="112"/>
    <tableColumn id="37" xr3:uid="{AE152C81-A031-484B-9B98-887E1428E8CA}" uniqueName="37" name="T.InvoicePrintDesc" queryTableFieldId="37" dataDxfId="111"/>
    <tableColumn id="38" xr3:uid="{AC6C5ECA-E870-41AD-8344-FF0AFC7D94D9}" uniqueName="38" name="T.PickMemo" queryTableFieldId="38" dataDxfId="110"/>
    <tableColumn id="39" xr3:uid="{1A3F6676-3A47-40C2-B4C8-ED48AB7CD2C4}" uniqueName="39" name="T.PrintHold" queryTableFieldId="39" dataDxfId="109"/>
    <tableColumn id="40" xr3:uid="{B21A4C3D-B285-4C3D-A724-D9F494116488}" uniqueName="40" name="T.Shipping" queryTableFieldId="40" dataDxfId="108"/>
    <tableColumn id="41" xr3:uid="{21224592-1D72-4340-B68E-C603E2A0678F}" uniqueName="41" name="T.Terms" queryTableFieldId="41" dataDxfId="107"/>
    <tableColumn id="42" xr3:uid="{D29B2E3B-B99A-440F-AB7E-F9D3F44D502C}" uniqueName="42" name="T.PayMethod" queryTableFieldId="42" dataDxfId="106"/>
    <tableColumn id="43" xr3:uid="{B058FBCD-876C-451B-956A-CEA49D729122}" uniqueName="43" name="T.PayDueDate" queryTableFieldId="43" dataDxfId="105"/>
    <tableColumn id="44" xr3:uid="{2CF338DA-63BD-43CF-A9C8-832410875F03}" uniqueName="44" name="T.Paid" queryTableFieldId="44" dataDxfId="104"/>
    <tableColumn id="45" xr3:uid="{61B681F7-CCB0-4681-B2F0-B90288363647}" uniqueName="45" name="T.Balance" queryTableFieldId="45" dataDxfId="103"/>
    <tableColumn id="46" xr3:uid="{5B54C203-AE78-43E9-AC10-50C5525338F2}" uniqueName="46" name="T.SOBalance" queryTableFieldId="46" dataDxfId="102"/>
    <tableColumn id="47" xr3:uid="{44E51021-DB55-4E09-B836-D7DF55471F34}" uniqueName="47" name="T.Payment" queryTableFieldId="47" dataDxfId="101"/>
    <tableColumn id="48" xr3:uid="{C69699F5-A326-4C2E-804E-FD63DE311828}" uniqueName="48" name="T.ApplyFlag" queryTableFieldId="48" dataDxfId="100"/>
    <tableColumn id="49" xr3:uid="{5527B1A5-1F5D-4674-A2EB-B4D8BE5193F7}" uniqueName="49" name="T.AmountDue" queryTableFieldId="49" dataDxfId="99"/>
    <tableColumn id="50" xr3:uid="{0C286250-9E83-4653-97A8-4D417160ADF3}" uniqueName="50" name="T.TimeOfSale" queryTableFieldId="50" dataDxfId="98"/>
    <tableColumn id="51" xr3:uid="{51B1A756-9F44-4BE0-AE58-3DA4EE0F9BC4}" uniqueName="51" name="T.IsPOS" queryTableFieldId="51" dataDxfId="97"/>
    <tableColumn id="52" xr3:uid="{B7518E08-9826-4E15-98E4-23F2BD54F5F9}" uniqueName="52" name="T.POS" queryTableFieldId="52" dataDxfId="96"/>
    <tableColumn id="53" xr3:uid="{1D595D14-5FBB-47D3-9566-606900C0CE7A}" uniqueName="53" name="T.IsRefund" queryTableFieldId="53" dataDxfId="95"/>
    <tableColumn id="54" xr3:uid="{D8108012-3F02-4DC9-AD70-92A72B3AD6A0}" uniqueName="54" name="T.IsCashSale" queryTableFieldId="54" dataDxfId="94"/>
    <tableColumn id="55" xr3:uid="{29CD9781-6ED7-4E7D-B8C4-966724FD811A}" uniqueName="55" name="T.IsInvoice" queryTableFieldId="55" dataDxfId="93"/>
    <tableColumn id="56" xr3:uid="{41C3CABC-9E5A-41DE-BED1-F807B91055DC}" uniqueName="56" name="T.IsQuote" queryTableFieldId="56" dataDxfId="92"/>
    <tableColumn id="57" xr3:uid="{E7D49601-B8A8-4946-AC9B-44233500FA8B}" uniqueName="57" name="T.IsSalesOrder" queryTableFieldId="57" dataDxfId="91"/>
    <tableColumn id="58" xr3:uid="{EEAF7325-C137-4C93-9581-44970C4D2392}" uniqueName="58" name="T.IsVoucher" queryTableFieldId="58" dataDxfId="90"/>
    <tableColumn id="59" xr3:uid="{51FC0F4E-E6A4-4628-8FE7-653209E6B252}" uniqueName="59" name="T.IsLayby" queryTableFieldId="59" dataDxfId="89"/>
    <tableColumn id="60" xr3:uid="{E694D669-539D-4913-B691-F3956BD49974}" uniqueName="60" name="T.IsLaybyTOS" queryTableFieldId="60" dataDxfId="88"/>
    <tableColumn id="61" xr3:uid="{4E80EF42-406D-45F2-99A6-0ED8327C63A1}" uniqueName="61" name="T.IsLaybyPayment" queryTableFieldId="61" dataDxfId="87"/>
    <tableColumn id="62" xr3:uid="{8E23F443-5E62-4777-8A32-E66C00D96E0F}" uniqueName="62" name="T.IsCustomerReturn" queryTableFieldId="62" dataDxfId="86"/>
    <tableColumn id="63" xr3:uid="{98F483EA-334A-46DB-9D0D-96F8E22BE9D9}" uniqueName="63" name="T.Deleted" queryTableFieldId="63" dataDxfId="85"/>
    <tableColumn id="64" xr3:uid="{6CC74948-3C57-43C2-8639-ABA679C95CD9}" uniqueName="64" name="T.Cancelled" queryTableFieldId="64" dataDxfId="84"/>
    <tableColumn id="65" xr3:uid="{66BB3E4D-6DA7-4B45-A4D9-2ED8D11E1186}" uniqueName="65" name="T.EditedFlag" queryTableFieldId="65" dataDxfId="83"/>
    <tableColumn id="66" xr3:uid="{44E8D917-6BF9-42CE-8A61-924E24A9230B}" uniqueName="66" name="T.TotalQuoteAmount" queryTableFieldId="66" dataDxfId="82"/>
    <tableColumn id="67" xr3:uid="{B61C8FE1-3AEF-4F21-B3FF-90F3188A2EB2}" uniqueName="67" name="T.LaybyID" queryTableFieldId="67" dataDxfId="81"/>
    <tableColumn id="68" xr3:uid="{313589C4-9A5F-4BD0-BA0F-E6E04FCFE171}" uniqueName="68" name="T.Deposited" queryTableFieldId="68" dataDxfId="80"/>
    <tableColumn id="69" xr3:uid="{EE84638F-AB2D-42C0-B72E-237BDFB20B7D}" uniqueName="69" name="T.TillID" queryTableFieldId="69" dataDxfId="79"/>
    <tableColumn id="70" xr3:uid="{C8394CF7-58A8-42E6-AD88-577ABB04E2F3}" uniqueName="70" name="T.HoldSale" queryTableFieldId="70" dataDxfId="78"/>
    <tableColumn id="71" xr3:uid="{363EDD2B-BA47-4B4A-8114-4D6FC689944A}" uniqueName="71" name="T.SaleConfirmed" queryTableFieldId="71" dataDxfId="77"/>
    <tableColumn id="72" xr3:uid="{E3B1EFC4-8A88-45B1-8D3D-CD15371B0C14}" uniqueName="72" name="T.FreezeQuoteAmount" queryTableFieldId="72" dataDxfId="76"/>
    <tableColumn id="73" xr3:uid="{DF1460D8-CA6D-471C-BC0D-ECAF8D9FC767}" uniqueName="73" name="T.Converted" queryTableFieldId="73" dataDxfId="75"/>
    <tableColumn id="74" xr3:uid="{63AD3C5F-CFA7-4E1F-97CA-D48B8C6579B9}" uniqueName="74" name="T.EnteredBy" queryTableFieldId="74" dataDxfId="74"/>
    <tableColumn id="75" xr3:uid="{E60B3964-C081-41EB-A87A-0626354EB1E2}" uniqueName="75" name="T.EnteredAt" queryTableFieldId="75" dataDxfId="73"/>
    <tableColumn id="76" xr3:uid="{5036E271-781E-4F8D-AFE0-75BF7053117B}" uniqueName="76" name="T.CommissionPaid" queryTableFieldId="76" dataDxfId="72"/>
    <tableColumn id="77" xr3:uid="{F6B3D3EA-9C22-4356-A79F-66E966EC2E9D}" uniqueName="77" name="T.IsManifest" queryTableFieldId="77" dataDxfId="71"/>
    <tableColumn id="78" xr3:uid="{F1F7AF78-2757-47ED-A5CA-B9AD695CB225}" uniqueName="78" name="T.UsedOnManifest" queryTableFieldId="78" dataDxfId="70"/>
    <tableColumn id="79" xr3:uid="{608BAC78-454B-4479-B2C3-3838C53C21A1}" uniqueName="79" name="T.AddToManifest" queryTableFieldId="79" dataDxfId="69"/>
    <tableColumn id="80" xr3:uid="{BBA4A964-7162-43C3-8C90-8703D3C4AAF5}" uniqueName="80" name="T.SalesOrderGlobalRef" queryTableFieldId="80" dataDxfId="68"/>
    <tableColumn id="81" xr3:uid="{FC5EC499-CF0B-4660-B962-DCB0A3A58A72}" uniqueName="81" name="T.QuoteGlobalRef" queryTableFieldId="81" dataDxfId="67"/>
    <tableColumn id="82" xr3:uid="{0F54519D-E040-4EC7-9DD8-F7341293B5EA}" uniqueName="82" name="T.RepairGlobalRef" queryTableFieldId="82" dataDxfId="66"/>
    <tableColumn id="83" xr3:uid="{6812AA26-692D-40EA-8CDA-D4927C2176F3}" uniqueName="83" name="T.SOProgressPaymentGlobalRef" queryTableFieldId="83" dataDxfId="65"/>
    <tableColumn id="84" xr3:uid="{53A3C522-09CC-425B-B043-A8FFD6DB8701}" uniqueName="84" name="T.SOProgressPaymentOriginalRef" queryTableFieldId="84" dataDxfId="64"/>
    <tableColumn id="85" xr3:uid="{F3D3BFCD-2282-4792-8903-015678700621}" uniqueName="85" name="T.IsBarcodePicking" queryTableFieldId="85" dataDxfId="63"/>
    <tableColumn id="86" xr3:uid="{31F8359A-665D-499D-91DA-6C7845A53056}" uniqueName="86" name="T.BarcodePickingDone" queryTableFieldId="86" dataDxfId="62"/>
    <tableColumn id="87" xr3:uid="{362CE137-D0E4-4B69-9499-6E889F9A635D}" uniqueName="87" name="T.ARNotes" queryTableFieldId="87" dataDxfId="61"/>
    <tableColumn id="88" xr3:uid="{D9589614-4895-40A5-BB76-DDE10F3A5826}" uniqueName="88" name="T.OriginalCreationDate" queryTableFieldId="88" dataDxfId="60"/>
    <tableColumn id="89" xr3:uid="{3492748F-B331-495E-A642-23E54EA55DE6}" uniqueName="89" name="T.QuoteStatus" queryTableFieldId="89" dataDxfId="59"/>
    <tableColumn id="90" xr3:uid="{5DEEC124-F5B4-45C9-8351-4C9E44968C59}" uniqueName="90" name="T.DespatchID" queryTableFieldId="90" dataDxfId="58"/>
    <tableColumn id="91" xr3:uid="{DAEF2FF5-3E16-4475-BBB8-AA04F8FC489D}" uniqueName="91" name="T.RunID" queryTableFieldId="91" dataDxfId="57"/>
    <tableColumn id="92" xr3:uid="{672A23FE-A586-41C7-B82E-3C4618047A69}" uniqueName="92" name="T.RunName" queryTableFieldId="92" dataDxfId="56"/>
    <tableColumn id="93" xr3:uid="{ECC78FA3-AAF8-4175-8013-A9741378FC2E}" uniqueName="93" name="T.Reference" queryTableFieldId="93" dataDxfId="55"/>
    <tableColumn id="94" xr3:uid="{9E233409-9CA3-47AC-A38D-31DDC52C40BB}" uniqueName="94" name="T.msTimeStamp" queryTableFieldId="94" dataDxfId="54"/>
    <tableColumn id="95" xr3:uid="{93568589-6E70-4E07-8506-80A5ABA7557F}" uniqueName="95" name="T.POCreated" queryTableFieldId="95" dataDxfId="53"/>
    <tableColumn id="96" xr3:uid="{5694462B-4CA2-4356-B3B5-A5AA6A52552A}" uniqueName="96" name="T.LastUpdated" queryTableFieldId="96" dataDxfId="52"/>
    <tableColumn id="97" xr3:uid="{8249082C-BD2A-4218-BF88-9267C6A88F6C}" uniqueName="97" name="T.ForeignExchangeCode" queryTableFieldId="97" dataDxfId="51"/>
    <tableColumn id="98" xr3:uid="{E74BE664-0218-4553-BB74-F46FFC54E091}" uniqueName="98" name="T.ForeignExchangeRate" queryTableFieldId="98" dataDxfId="50"/>
    <tableColumn id="99" xr3:uid="{CA4D124E-EAA0-46DF-9764-59FDFC9857ED}" uniqueName="99" name="T.ForeignTotalAmount" queryTableFieldId="99" dataDxfId="49"/>
    <tableColumn id="100" xr3:uid="{ECE677E6-3B46-4408-9172-E1AAE35420FB}" uniqueName="100" name="T.ForeignPaidAmount" queryTableFieldId="100" dataDxfId="48"/>
    <tableColumn id="101" xr3:uid="{17271CD7-0838-4BB4-A346-3CB6E871FFD1}" uniqueName="101" name="T.ForeignBalanceAmount" queryTableFieldId="101" dataDxfId="47"/>
    <tableColumn id="102" xr3:uid="{A78F11A7-85FA-4056-9DDF-6AE72F850A76}" uniqueName="102" name="T.IsGeneratedFromHire" queryTableFieldId="102" dataDxfId="46"/>
    <tableColumn id="103" xr3:uid="{DD01B1DF-7157-4025-BFA6-A1E0D9379D7D}" uniqueName="103" name="T.BlindBalancePeriodID" queryTableFieldId="103" dataDxfId="45"/>
    <tableColumn id="104" xr3:uid="{527D625F-24E8-4E7E-8DC9-04A83F68CE78}" uniqueName="104" name="T.SaleDateTime" queryTableFieldId="104" dataDxfId="44"/>
    <tableColumn id="105" xr3:uid="{40E4886C-4ABF-47B3-9AD1-24BD38CD6F51}" uniqueName="105" name="T.AutoSmartOrderRef" queryTableFieldId="105" dataDxfId="43"/>
    <tableColumn id="106" xr3:uid="{80066D27-79E1-4A7A-914C-1E95E4EC8DE6}" uniqueName="106" name="T.IsInternalOrder" queryTableFieldId="106" dataDxfId="42"/>
    <tableColumn id="107" xr3:uid="{1333B1A1-9AB9-470F-BA70-DFE7297C89A5}" uniqueName="107" name="T.ShippingCost" queryTableFieldId="107" dataDxfId="41"/>
    <tableColumn id="108" xr3:uid="{C25D3A9C-79E9-4673-859D-AC38DE147C10}" uniqueName="108" name="T.contactID" queryTableFieldId="108" dataDxfId="40"/>
    <tableColumn id="109" xr3:uid="{58A63A16-005F-4C20-9A1F-2DF7FDF53FF9}" uniqueName="109" name="T.ShipTocontactID" queryTableFieldId="109" dataDxfId="39"/>
    <tableColumn id="110" xr3:uid="{916BFEA4-745C-4613-8322-1A65C7EC1617}" uniqueName="110" name="T.ContactName" queryTableFieldId="110" dataDxfId="38"/>
    <tableColumn id="111" xr3:uid="{297BEDD5-1417-4420-B0EB-BCE61A60AE06}" uniqueName="111" name="T.POSPostCode" queryTableFieldId="111" dataDxfId="37"/>
    <tableColumn id="112" xr3:uid="{6DD0FA6A-6322-4FEF-9B1D-8DD13128E1D2}" uniqueName="112" name="T.RepairID" queryTableFieldId="112" dataDxfId="36"/>
    <tableColumn id="113" xr3:uid="{4835D0CA-62E4-4B2E-A8B1-870E6525211F}" uniqueName="113" name="T.MedtypeID" queryTableFieldId="113" dataDxfId="35"/>
    <tableColumn id="114" xr3:uid="{20481789-07AE-4ECB-8647-6EE8E9DCD975}" uniqueName="114" name="T.Medtype" queryTableFieldId="114" dataDxfId="34"/>
    <tableColumn id="115" xr3:uid="{0D97B785-50D7-4C39-8769-D3962ABBF76F}" uniqueName="115" name="T.NoOfBoxes" queryTableFieldId="115" dataDxfId="33"/>
    <tableColumn id="116" xr3:uid="{F61874DF-1BC6-44F8-A7EE-99A82A46D4AF}" uniqueName="116" name="T.ContributionAmount" queryTableFieldId="116" dataDxfId="32"/>
    <tableColumn id="117" xr3:uid="{7152976E-4A23-4B31-8413-E1F572F6B3B7}" uniqueName="117" name="T.ShipToID" queryTableFieldId="117" dataDxfId="31"/>
    <tableColumn id="118" xr3:uid="{EABD2766-5562-480E-A9C5-318A4D479CC8}" uniqueName="118" name="T.SalesCategory" queryTableFieldId="118" dataDxfId="30"/>
    <tableColumn id="119" xr3:uid="{09D4C0E1-F7EF-4D9E-8657-77DBC1F6673F}" uniqueName="119" name="T.msUpdateSiteCode" queryTableFieldId="119" dataDxfId="29"/>
    <tableColumn id="120" xr3:uid="{CC3A8492-3A36-4F47-844E-11103D1B73DF}" uniqueName="120" name="T.CustomerReturnRef" queryTableFieldId="120" dataDxfId="28"/>
    <tableColumn id="121" xr3:uid="{3FDD65D1-63FC-4D73-AACB-0F00B4A9844E}" uniqueName="121" name="T.SOInvoiced" queryTableFieldId="121" dataDxfId="27"/>
    <tableColumn id="122" xr3:uid="{E3420ECF-81AA-428C-951D-D4C2675FBED4}" uniqueName="122" name="T.SOInvoiceRef" queryTableFieldId="122" dataDxfId="26"/>
    <tableColumn id="123" xr3:uid="{ED60696A-D119-4BBC-82F6-FD8DDE074E6A}" uniqueName="123" name="T.Area" queryTableFieldId="123" dataDxfId="25"/>
    <tableColumn id="124" xr3:uid="{EC51FD6E-B83F-4159-8DDE-FA6B60B503BA}" uniqueName="124" name="T.HireGlobalref" queryTableFieldId="124" dataDxfId="24"/>
    <tableColumn id="125" xr3:uid="{E554F72F-2B5C-436E-938E-FFE88E97F19E}" uniqueName="125" name="T.ProgressPaymentInvRef" queryTableFieldId="125" dataDxfId="23"/>
    <tableColumn id="126" xr3:uid="{D90BF20E-0AF3-4AE3-A749-BBDB51F63C2F}" uniqueName="126" name="T.ProgressPaymentSeqno" queryTableFieldId="126" dataDxfId="22"/>
    <tableColumn id="127" xr3:uid="{066A29F0-EFEC-448F-B935-6FCF983071D3}" uniqueName="127" name="T.SaleCustField1" queryTableFieldId="127" dataDxfId="21"/>
    <tableColumn id="128" xr3:uid="{053CAB6C-BDCF-4792-A085-332F463BA0CF}" uniqueName="128" name="T.SaleCustField2" queryTableFieldId="128" dataDxfId="20"/>
    <tableColumn id="129" xr3:uid="{3A62A917-7511-4935-892D-60D1CC4F1D50}" uniqueName="129" name="T.SaleCustField3" queryTableFieldId="129" dataDxfId="19"/>
    <tableColumn id="130" xr3:uid="{75DBEC37-038B-4E77-A5E0-6B70DFC1E786}" uniqueName="130" name="T.SaleCustField4" queryTableFieldId="130" dataDxfId="18"/>
    <tableColumn id="131" xr3:uid="{9587D520-3C6C-4039-B6FE-4E3BF974C5C2}" uniqueName="131" name="T.SaleCustField5" queryTableFieldId="131" dataDxfId="17"/>
    <tableColumn id="132" xr3:uid="{FAD496FC-45E3-45B4-BF21-91E50A04E0F4}" uniqueName="132" name="T.SaleCustField6" queryTableFieldId="132" dataDxfId="16"/>
    <tableColumn id="133" xr3:uid="{BC617DA1-8101-4351-8B9C-F26C426B1859}" uniqueName="133" name="T.SaleCustField7" queryTableFieldId="133" dataDxfId="15"/>
    <tableColumn id="134" xr3:uid="{2022F079-BCF8-4D90-B4EE-16079633684F}" uniqueName="134" name="T.SaleCustField8" queryTableFieldId="134" dataDxfId="14"/>
    <tableColumn id="135" xr3:uid="{FD4051DA-E21A-48F8-B855-59868514B9B2}" uniqueName="135" name="T.SaleCustField9" queryTableFieldId="135" dataDxfId="13"/>
    <tableColumn id="136" xr3:uid="{90976F6E-5752-4ABA-BADF-2B5926FCDC5C}" uniqueName="136" name="T.SaleCustField10" queryTableFieldId="136" dataDxfId="12"/>
    <tableColumn id="137" xr3:uid="{B59C04A5-26D2-46B4-AC20-F95B3F3CA264}" uniqueName="137" name="T.SignatureTime" queryTableFieldId="137" dataDxfId="11"/>
    <tableColumn id="138" xr3:uid="{DE902B5B-AFFA-45A9-904A-811482256651}" uniqueName="138" name="T.ReferenceNo" queryTableFieldId="138" dataDxfId="10"/>
    <tableColumn id="139" xr3:uid="{926BF55A-46E6-4D28-AE8B-D8344B9EDF34}" uniqueName="139" name="T.DefaultReferenceNoinAllLines" queryTableFieldId="139" dataDxfId="9"/>
    <tableColumn id="140" xr3:uid="{11FB5EAD-3947-428D-9802-E442424817EC}" uniqueName="140" name="T.IsDone" queryTableFieldId="140" dataDxfId="8"/>
    <tableColumn id="141" xr3:uid="{F4413902-B2B2-457E-B53A-504545E42BBF}" uniqueName="141" name="T.AppointID" queryTableFieldId="141" dataDxfId="7"/>
    <tableColumn id="142" xr3:uid="{8A83BC13-C8A3-43DD-A25F-011B8F49EAF8}" uniqueName="142" name="T.TypeOfBasedOn" queryTableFieldId="142" dataDxfId="6"/>
    <tableColumn id="143" xr3:uid="{51CB3C36-D7EE-4861-A960-6505C4B63403}" uniqueName="143" name="T.FrequencyValues" queryTableFieldId="143" dataDxfId="5"/>
    <tableColumn id="144" xr3:uid="{96F3FAAE-0DA2-4BE8-B59E-5DF402F061D1}" uniqueName="144" name="T.CopyStartDate" queryTableFieldId="144" dataDxfId="4"/>
    <tableColumn id="145" xr3:uid="{A64DC66D-F729-4FDB-A9B7-D433E363F607}" uniqueName="145" name="T.CopyFinishDate" queryTableFieldId="145" dataDxfId="3"/>
    <tableColumn id="146" xr3:uid="{987060C0-AD5F-4F67-8492-22139E3B9956}" uniqueName="146" name="T.RepeatedFrom" queryTableFieldId="14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6" sqref="D6"/>
    </sheetView>
  </sheetViews>
  <sheetFormatPr defaultRowHeight="15" x14ac:dyDescent="0.25"/>
  <cols>
    <col min="1" max="1" width="18.28515625" bestFit="1" customWidth="1"/>
    <col min="3" max="3" width="18.28515625" bestFit="1" customWidth="1"/>
    <col min="4" max="4" width="18" bestFit="1" customWidth="1"/>
    <col min="5" max="5" width="12" bestFit="1" customWidth="1"/>
    <col min="6" max="6" width="5" bestFit="1" customWidth="1"/>
    <col min="7" max="7" width="12.5703125" bestFit="1" customWidth="1"/>
    <col min="8" max="8" width="9.7109375" bestFit="1" customWidth="1"/>
    <col min="9" max="9" width="16.42578125" bestFit="1" customWidth="1"/>
  </cols>
  <sheetData>
    <row r="1" spans="1:9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</row>
    <row r="2" spans="1:9" x14ac:dyDescent="0.25">
      <c r="A2" t="str">
        <f>TSalesOrderList_IgnoreDates_true_OrderBy_SaleID_20desc_Search_Deleted_20__3D_20t[[#This Row],[T.SaleDate]]</f>
        <v>2021-09-15 00:00:00</v>
      </c>
      <c r="B2">
        <f>TSalesOrderList_IgnoreDates_true_OrderBy_SaleID_20desc_Search_Deleted_20__3D_20t[[#This Row],[T.SaleID]]</f>
        <v>637</v>
      </c>
      <c r="C2" t="str">
        <f>TSalesOrderList_IgnoreDates_true_OrderBy_SaleID_20desc_Search_Deleted_20__3D_20t[[#This Row],[T.DueDate]]</f>
        <v>2021-10-15 00:00:00</v>
      </c>
      <c r="D2" t="str">
        <f>TSalesOrderList_IgnoreDates_true_OrderBy_SaleID_20desc_Search_Deleted_20__3D_20t[[#This Row],[T.CustomerName]]</f>
        <v>Box It World^TestB</v>
      </c>
      <c r="E2">
        <f>TSalesOrderList_IgnoreDates_true_OrderBy_SaleID_20desc_Search_Deleted_20__3D_20t[[#This Row],[T.TotalAmount]]</f>
        <v>550</v>
      </c>
      <c r="F2">
        <f>TSalesOrderList_IgnoreDates_true_OrderBy_SaleID_20desc_Search_Deleted_20__3D_20t[[#This Row],[T.TotalTax]]</f>
        <v>55</v>
      </c>
      <c r="G2">
        <f>TSalesOrderList_IgnoreDates_true_OrderBy_SaleID_20desc_Search_Deleted_20__3D_20t[[#This Row],[T.TotalAmountInc]]</f>
        <v>605</v>
      </c>
      <c r="H2" t="str">
        <f>TSalesOrderList_IgnoreDates_true_OrderBy_SaleID_20desc_Search_Deleted_20__3D_20t[[#This Row],[T.QuoteStatus]]</f>
        <v/>
      </c>
      <c r="I2" t="str">
        <f>TSalesOrderList_IgnoreDates_true_OrderBy_SaleID_20desc_Search_Deleted_20__3D_20t[[#This Row],[T.EmployeeName]]</f>
        <v>Sample Company</v>
      </c>
    </row>
    <row r="3" spans="1:9" x14ac:dyDescent="0.25">
      <c r="A3" t="str">
        <f>TSalesOrderList_IgnoreDates_true_OrderBy_SaleID_20desc_Search_Deleted_20__3D_20t[[#This Row],[T.SaleDate]]</f>
        <v>2021-07-01 00:00:00</v>
      </c>
      <c r="B3">
        <f>TSalesOrderList_IgnoreDates_true_OrderBy_SaleID_20desc_Search_Deleted_20__3D_20t[[#This Row],[T.SaleID]]</f>
        <v>474</v>
      </c>
      <c r="C3" t="str">
        <f>TSalesOrderList_IgnoreDates_true_OrderBy_SaleID_20desc_Search_Deleted_20__3D_20t[[#This Row],[T.DueDate]]</f>
        <v>2021-07-15 00:00:00</v>
      </c>
      <c r="D3" t="str">
        <f>TSalesOrderList_IgnoreDates_true_OrderBy_SaleID_20desc_Search_Deleted_20__3D_20t[[#This Row],[T.CustomerName]]</f>
        <v>4X4 World</v>
      </c>
      <c r="E3">
        <f>TSalesOrderList_IgnoreDates_true_OrderBy_SaleID_20desc_Search_Deleted_20__3D_20t[[#This Row],[T.TotalAmount]]</f>
        <v>170</v>
      </c>
      <c r="F3">
        <f>TSalesOrderList_IgnoreDates_true_OrderBy_SaleID_20desc_Search_Deleted_20__3D_20t[[#This Row],[T.TotalTax]]</f>
        <v>25.5</v>
      </c>
      <c r="G3">
        <f>TSalesOrderList_IgnoreDates_true_OrderBy_SaleID_20desc_Search_Deleted_20__3D_20t[[#This Row],[T.TotalAmountInc]]</f>
        <v>195.5</v>
      </c>
      <c r="H3" t="str">
        <f>TSalesOrderList_IgnoreDates_true_OrderBy_SaleID_20desc_Search_Deleted_20__3D_20t[[#This Row],[T.QuoteStatus]]</f>
        <v>Approved</v>
      </c>
      <c r="I3" t="str">
        <f>TSalesOrderList_IgnoreDates_true_OrderBy_SaleID_20desc_Search_Deleted_20__3D_20t[[#This Row],[T.EmployeeName]]</f>
        <v>Sample Company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413A-641A-4861-8D70-026292B5BED7}">
  <dimension ref="A1:EP3"/>
  <sheetViews>
    <sheetView topLeftCell="S1" workbookViewId="0">
      <selection activeCell="P2" sqref="P2"/>
    </sheetView>
  </sheetViews>
  <sheetFormatPr defaultRowHeight="17.25" x14ac:dyDescent="0.3"/>
  <cols>
    <col min="1" max="1" width="12.42578125" style="2" bestFit="1" customWidth="1"/>
    <col min="2" max="2" width="16.28515625" style="2" bestFit="1" customWidth="1"/>
    <col min="3" max="3" width="27.140625" style="2" bestFit="1" customWidth="1"/>
    <col min="4" max="4" width="17.7109375" style="2" bestFit="1" customWidth="1"/>
    <col min="5" max="5" width="13.7109375" style="2" bestFit="1" customWidth="1"/>
    <col min="6" max="6" width="21.85546875" style="2" bestFit="1" customWidth="1"/>
    <col min="7" max="7" width="17" style="2" bestFit="1" customWidth="1"/>
    <col min="8" max="8" width="11" style="2" bestFit="1" customWidth="1"/>
    <col min="9" max="9" width="22.7109375" style="2" bestFit="1" customWidth="1"/>
    <col min="10" max="10" width="24.140625" style="2" bestFit="1" customWidth="1"/>
    <col min="11" max="11" width="14.28515625" style="2" bestFit="1" customWidth="1"/>
    <col min="12" max="13" width="70.28515625" style="2" bestFit="1" customWidth="1"/>
    <col min="14" max="14" width="21.140625" style="2" bestFit="1" customWidth="1"/>
    <col min="15" max="15" width="18.5703125" style="2" bestFit="1" customWidth="1"/>
    <col min="16" max="16" width="22.85546875" style="2" bestFit="1" customWidth="1"/>
    <col min="17" max="17" width="14.85546875" style="2" bestFit="1" customWidth="1"/>
    <col min="18" max="18" width="20" style="2" bestFit="1" customWidth="1"/>
    <col min="19" max="19" width="20.28515625" style="2" bestFit="1" customWidth="1"/>
    <col min="20" max="20" width="20.140625" style="2" bestFit="1" customWidth="1"/>
    <col min="21" max="21" width="23.42578125" style="2" bestFit="1" customWidth="1"/>
    <col min="22" max="22" width="19.5703125" style="2" bestFit="1" customWidth="1"/>
    <col min="23" max="23" width="21" style="2" bestFit="1" customWidth="1"/>
    <col min="24" max="24" width="23.140625" style="2" bestFit="1" customWidth="1"/>
    <col min="25" max="25" width="18.85546875" style="2" bestFit="1" customWidth="1"/>
    <col min="26" max="26" width="13.28515625" style="2" bestFit="1" customWidth="1"/>
    <col min="27" max="27" width="10.85546875" style="2" bestFit="1" customWidth="1"/>
    <col min="28" max="28" width="20.85546875" style="2" bestFit="1" customWidth="1"/>
    <col min="29" max="29" width="17.7109375" style="2" bestFit="1" customWidth="1"/>
    <col min="30" max="30" width="17.140625" style="2" bestFit="1" customWidth="1"/>
    <col min="31" max="31" width="22.85546875" style="2" bestFit="1" customWidth="1"/>
    <col min="32" max="32" width="15.42578125" style="2" bestFit="1" customWidth="1"/>
    <col min="33" max="33" width="22.85546875" style="2" bestFit="1" customWidth="1"/>
    <col min="34" max="34" width="15.140625" style="2" bestFit="1" customWidth="1"/>
    <col min="35" max="35" width="12.42578125" style="2" bestFit="1" customWidth="1"/>
    <col min="36" max="36" width="17.28515625" style="2" bestFit="1" customWidth="1"/>
    <col min="37" max="37" width="24.28515625" style="2" bestFit="1" customWidth="1"/>
    <col min="38" max="38" width="17.140625" style="2" bestFit="1" customWidth="1"/>
    <col min="39" max="39" width="16.140625" style="2" bestFit="1" customWidth="1"/>
    <col min="40" max="40" width="15.28515625" style="2" bestFit="1" customWidth="1"/>
    <col min="41" max="41" width="12" style="2" bestFit="1" customWidth="1"/>
    <col min="42" max="42" width="18.140625" style="2" bestFit="1" customWidth="1"/>
    <col min="43" max="43" width="19.140625" style="2" bestFit="1" customWidth="1"/>
    <col min="44" max="44" width="10.28515625" style="2" bestFit="1" customWidth="1"/>
    <col min="45" max="45" width="14" style="2" bestFit="1" customWidth="1"/>
    <col min="46" max="46" width="17.140625" style="2" bestFit="1" customWidth="1"/>
    <col min="47" max="47" width="15.140625" style="2" bestFit="1" customWidth="1"/>
    <col min="48" max="48" width="16.5703125" style="2" bestFit="1" customWidth="1"/>
    <col min="49" max="49" width="18.85546875" style="2" bestFit="1" customWidth="1"/>
    <col min="50" max="50" width="18.140625" style="2" bestFit="1" customWidth="1"/>
    <col min="51" max="51" width="11.5703125" style="2" bestFit="1" customWidth="1"/>
    <col min="52" max="52" width="9.85546875" style="2" bestFit="1" customWidth="1"/>
    <col min="53" max="53" width="15" style="2" bestFit="1" customWidth="1"/>
    <col min="54" max="54" width="17" style="2" bestFit="1" customWidth="1"/>
    <col min="55" max="55" width="15.140625" style="2" bestFit="1" customWidth="1"/>
    <col min="56" max="56" width="13.85546875" style="2" bestFit="1" customWidth="1"/>
    <col min="57" max="57" width="19" style="2" bestFit="1" customWidth="1"/>
    <col min="58" max="58" width="16.42578125" style="2" bestFit="1" customWidth="1"/>
    <col min="59" max="59" width="13.5703125" style="2" bestFit="1" customWidth="1"/>
    <col min="60" max="60" width="18" style="2" bestFit="1" customWidth="1"/>
    <col min="61" max="61" width="23.5703125" style="2" bestFit="1" customWidth="1"/>
    <col min="62" max="62" width="25.28515625" style="2" bestFit="1" customWidth="1"/>
    <col min="63" max="63" width="14" style="2" bestFit="1" customWidth="1"/>
    <col min="64" max="64" width="16.28515625" style="2" bestFit="1" customWidth="1"/>
    <col min="65" max="65" width="17.140625" style="2" bestFit="1" customWidth="1"/>
    <col min="66" max="66" width="27" style="2" bestFit="1" customWidth="1"/>
    <col min="67" max="67" width="14.28515625" style="2" bestFit="1" customWidth="1"/>
    <col min="68" max="68" width="16.7109375" style="2" bestFit="1" customWidth="1"/>
    <col min="69" max="69" width="11.28515625" style="2" bestFit="1" customWidth="1"/>
    <col min="70" max="70" width="15.28515625" style="2" bestFit="1" customWidth="1"/>
    <col min="71" max="71" width="21.85546875" style="2" bestFit="1" customWidth="1"/>
    <col min="72" max="72" width="28.5703125" style="2" bestFit="1" customWidth="1"/>
    <col min="73" max="73" width="16.85546875" style="2" bestFit="1" customWidth="1"/>
    <col min="74" max="74" width="19.140625" style="2" bestFit="1" customWidth="1"/>
    <col min="75" max="75" width="16.42578125" style="2" bestFit="1" customWidth="1"/>
    <col min="76" max="76" width="24.140625" style="2" bestFit="1" customWidth="1"/>
    <col min="77" max="77" width="16.85546875" style="2" bestFit="1" customWidth="1"/>
    <col min="78" max="78" width="24" style="2" bestFit="1" customWidth="1"/>
    <col min="79" max="79" width="22.42578125" style="2" bestFit="1" customWidth="1"/>
    <col min="80" max="80" width="28.42578125" style="2" bestFit="1" customWidth="1"/>
    <col min="81" max="81" width="23.140625" style="2" bestFit="1" customWidth="1"/>
    <col min="82" max="82" width="23.42578125" style="2" bestFit="1" customWidth="1"/>
    <col min="83" max="83" width="39" style="2" bestFit="1" customWidth="1"/>
    <col min="84" max="84" width="40.85546875" style="2" bestFit="1" customWidth="1"/>
    <col min="85" max="85" width="24.5703125" style="2" bestFit="1" customWidth="1"/>
    <col min="86" max="86" width="28.85546875" style="2" bestFit="1" customWidth="1"/>
    <col min="87" max="87" width="14.85546875" style="2" bestFit="1" customWidth="1"/>
    <col min="88" max="88" width="29.28515625" style="2" bestFit="1" customWidth="1"/>
    <col min="89" max="89" width="19" style="2" bestFit="1" customWidth="1"/>
    <col min="90" max="90" width="18.140625" style="2" bestFit="1" customWidth="1"/>
    <col min="91" max="91" width="12.140625" style="2" bestFit="1" customWidth="1"/>
    <col min="92" max="93" width="16.42578125" style="2" bestFit="1" customWidth="1"/>
    <col min="94" max="94" width="22.85546875" style="2" bestFit="1" customWidth="1"/>
    <col min="95" max="95" width="17.140625" style="2" bestFit="1" customWidth="1"/>
    <col min="96" max="96" width="22.85546875" style="2" bestFit="1" customWidth="1"/>
    <col min="97" max="97" width="30.42578125" style="2" bestFit="1" customWidth="1"/>
    <col min="98" max="98" width="29.7109375" style="2" bestFit="1" customWidth="1"/>
    <col min="99" max="99" width="28.7109375" style="2" bestFit="1" customWidth="1"/>
    <col min="100" max="100" width="27.85546875" style="2" bestFit="1" customWidth="1"/>
    <col min="101" max="101" width="31.7109375" style="2" bestFit="1" customWidth="1"/>
    <col min="102" max="102" width="29.140625" style="2" bestFit="1" customWidth="1"/>
    <col min="103" max="103" width="29.85546875" style="2" bestFit="1" customWidth="1"/>
    <col min="104" max="104" width="22.85546875" style="2" bestFit="1" customWidth="1"/>
    <col min="105" max="105" width="27.28515625" style="2" bestFit="1" customWidth="1"/>
    <col min="106" max="106" width="22.140625" style="2" bestFit="1" customWidth="1"/>
    <col min="107" max="107" width="20.28515625" style="2" bestFit="1" customWidth="1"/>
    <col min="108" max="108" width="16.140625" style="2" bestFit="1" customWidth="1"/>
    <col min="109" max="109" width="24" style="2" bestFit="1" customWidth="1"/>
    <col min="110" max="110" width="20.7109375" style="2" bestFit="1" customWidth="1"/>
    <col min="111" max="111" width="20.42578125" style="2" bestFit="1" customWidth="1"/>
    <col min="112" max="112" width="14.85546875" style="2" bestFit="1" customWidth="1"/>
    <col min="113" max="113" width="17.7109375" style="2" bestFit="1" customWidth="1"/>
    <col min="114" max="114" width="15.140625" style="2" bestFit="1" customWidth="1"/>
    <col min="115" max="115" width="17.85546875" style="2" bestFit="1" customWidth="1"/>
    <col min="116" max="116" width="28.85546875" style="2" bestFit="1" customWidth="1"/>
    <col min="117" max="117" width="15.42578125" style="2" bestFit="1" customWidth="1"/>
    <col min="118" max="118" width="21.140625" style="2" bestFit="1" customWidth="1"/>
    <col min="119" max="119" width="26.7109375" style="2" bestFit="1" customWidth="1"/>
    <col min="120" max="120" width="27.140625" style="2" bestFit="1" customWidth="1"/>
    <col min="121" max="121" width="18" style="2" bestFit="1" customWidth="1"/>
    <col min="122" max="122" width="20.28515625" style="2" bestFit="1" customWidth="1"/>
    <col min="123" max="123" width="10.42578125" style="2" bestFit="1" customWidth="1"/>
    <col min="124" max="124" width="20.42578125" style="2" bestFit="1" customWidth="1"/>
    <col min="125" max="125" width="32" style="2" bestFit="1" customWidth="1"/>
    <col min="126" max="126" width="31.85546875" style="2" bestFit="1" customWidth="1"/>
    <col min="127" max="135" width="21.5703125" style="2" bestFit="1" customWidth="1"/>
    <col min="136" max="137" width="22.85546875" style="2" bestFit="1" customWidth="1"/>
    <col min="138" max="138" width="19.85546875" style="2" bestFit="1" customWidth="1"/>
    <col min="139" max="139" width="39.28515625" style="2" bestFit="1" customWidth="1"/>
    <col min="140" max="140" width="13" style="2" bestFit="1" customWidth="1"/>
    <col min="141" max="141" width="16.85546875" style="2" bestFit="1" customWidth="1"/>
    <col min="142" max="142" width="23.140625" style="2" bestFit="1" customWidth="1"/>
    <col min="143" max="143" width="24.42578125" style="2" bestFit="1" customWidth="1"/>
    <col min="144" max="145" width="22.85546875" style="2" bestFit="1" customWidth="1"/>
    <col min="146" max="146" width="21.5703125" style="2" bestFit="1" customWidth="1"/>
    <col min="147" max="16384" width="9.140625" style="2"/>
  </cols>
  <sheetData>
    <row r="1" spans="1:1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3">
      <c r="A2" s="1">
        <v>637</v>
      </c>
      <c r="B2" s="1" t="s">
        <v>146</v>
      </c>
      <c r="C2" s="1" t="s">
        <v>147</v>
      </c>
      <c r="D2" s="1" t="s">
        <v>146</v>
      </c>
      <c r="E2" s="1" t="s">
        <v>163</v>
      </c>
      <c r="F2" s="1" t="s">
        <v>148</v>
      </c>
      <c r="G2" s="1">
        <v>2</v>
      </c>
      <c r="H2" s="1" t="s">
        <v>163</v>
      </c>
      <c r="I2" s="1" t="s">
        <v>149</v>
      </c>
      <c r="J2" s="1" t="s">
        <v>149</v>
      </c>
      <c r="K2" s="1">
        <v>123</v>
      </c>
      <c r="L2" s="1" t="s">
        <v>150</v>
      </c>
      <c r="M2" s="1" t="s">
        <v>150</v>
      </c>
      <c r="N2" s="1">
        <v>0</v>
      </c>
      <c r="O2" s="1" t="s">
        <v>163</v>
      </c>
      <c r="P2" s="1" t="s">
        <v>151</v>
      </c>
      <c r="Q2" s="1">
        <v>55</v>
      </c>
      <c r="R2" s="1">
        <v>0</v>
      </c>
      <c r="S2" s="1">
        <v>0</v>
      </c>
      <c r="T2" s="1">
        <v>550</v>
      </c>
      <c r="U2" s="1">
        <v>605</v>
      </c>
      <c r="V2" s="1">
        <v>0</v>
      </c>
      <c r="W2" s="1">
        <v>0</v>
      </c>
      <c r="X2" s="1" t="s">
        <v>152</v>
      </c>
      <c r="Y2" s="1">
        <v>2</v>
      </c>
      <c r="Z2" s="1">
        <v>1</v>
      </c>
      <c r="AA2" s="1" t="s">
        <v>153</v>
      </c>
      <c r="AB2" s="1" t="s">
        <v>163</v>
      </c>
      <c r="AC2" s="1" t="s">
        <v>163</v>
      </c>
      <c r="AD2" s="1" t="s">
        <v>163</v>
      </c>
      <c r="AE2" s="1" t="s">
        <v>151</v>
      </c>
      <c r="AF2" s="1" t="b">
        <v>0</v>
      </c>
      <c r="AG2" s="1" t="s">
        <v>154</v>
      </c>
      <c r="AH2" s="1" t="s">
        <v>163</v>
      </c>
      <c r="AI2" s="1" t="s">
        <v>163</v>
      </c>
      <c r="AJ2" s="1" t="s">
        <v>163</v>
      </c>
      <c r="AK2" s="1" t="s">
        <v>163</v>
      </c>
      <c r="AL2" s="1" t="s">
        <v>163</v>
      </c>
      <c r="AM2" s="1" t="b">
        <v>0</v>
      </c>
      <c r="AN2" s="1" t="s">
        <v>163</v>
      </c>
      <c r="AO2" s="1" t="s">
        <v>155</v>
      </c>
      <c r="AP2" s="1" t="s">
        <v>163</v>
      </c>
      <c r="AQ2" s="1" t="s">
        <v>163</v>
      </c>
      <c r="AR2" s="1" t="b">
        <v>0</v>
      </c>
      <c r="AS2" s="1">
        <v>605</v>
      </c>
      <c r="AT2" s="1">
        <v>0</v>
      </c>
      <c r="AU2" s="1">
        <v>0</v>
      </c>
      <c r="AV2" s="1" t="b">
        <v>0</v>
      </c>
      <c r="AW2" s="1">
        <v>0</v>
      </c>
      <c r="AX2" s="1" t="s">
        <v>163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1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1</v>
      </c>
      <c r="BN2" s="1">
        <v>0</v>
      </c>
      <c r="BO2" s="1" t="s">
        <v>156</v>
      </c>
      <c r="BP2" s="1" t="b">
        <v>0</v>
      </c>
      <c r="BQ2" s="1">
        <v>0</v>
      </c>
      <c r="BR2" s="1" t="b">
        <v>0</v>
      </c>
      <c r="BS2" s="1" t="b">
        <v>0</v>
      </c>
      <c r="BT2" s="1" t="b">
        <v>0</v>
      </c>
      <c r="BU2" s="1" t="b">
        <v>1</v>
      </c>
      <c r="BV2" s="1" t="s">
        <v>152</v>
      </c>
      <c r="BW2" s="1" t="s">
        <v>157</v>
      </c>
      <c r="BX2" s="1" t="b">
        <v>0</v>
      </c>
      <c r="BY2" s="1" t="b">
        <v>0</v>
      </c>
      <c r="BZ2" s="1" t="b">
        <v>0</v>
      </c>
      <c r="CA2" s="1" t="b">
        <v>0</v>
      </c>
      <c r="CB2" s="1" t="s">
        <v>163</v>
      </c>
      <c r="CC2" s="1" t="s">
        <v>163</v>
      </c>
      <c r="CD2" s="1" t="s">
        <v>163</v>
      </c>
      <c r="CE2" s="1" t="s">
        <v>163</v>
      </c>
      <c r="CF2" s="1" t="s">
        <v>163</v>
      </c>
      <c r="CG2" s="1" t="b">
        <v>0</v>
      </c>
      <c r="CH2" s="1" t="b">
        <v>0</v>
      </c>
      <c r="CI2" s="1" t="s">
        <v>163</v>
      </c>
      <c r="CJ2" s="1" t="s">
        <v>151</v>
      </c>
      <c r="CK2" s="1" t="s">
        <v>163</v>
      </c>
      <c r="CL2" s="1">
        <v>0</v>
      </c>
      <c r="CM2" s="1">
        <v>0</v>
      </c>
      <c r="CN2" s="1" t="s">
        <v>163</v>
      </c>
      <c r="CO2" s="1" t="s">
        <v>163</v>
      </c>
      <c r="CP2" s="1" t="s">
        <v>158</v>
      </c>
      <c r="CQ2" s="1" t="b">
        <v>0</v>
      </c>
      <c r="CR2" s="1" t="s">
        <v>159</v>
      </c>
      <c r="CS2" s="1" t="s">
        <v>160</v>
      </c>
      <c r="CT2" s="1">
        <v>1</v>
      </c>
      <c r="CU2" s="1">
        <v>0</v>
      </c>
      <c r="CV2" s="1">
        <v>0</v>
      </c>
      <c r="CW2" s="1">
        <v>0</v>
      </c>
      <c r="CX2" s="1" t="b">
        <v>0</v>
      </c>
      <c r="CY2" s="1">
        <v>0</v>
      </c>
      <c r="CZ2" s="1" t="s">
        <v>161</v>
      </c>
      <c r="DA2" s="1" t="s">
        <v>163</v>
      </c>
      <c r="DB2" s="1" t="b">
        <v>0</v>
      </c>
      <c r="DC2" s="1">
        <v>0</v>
      </c>
      <c r="DD2" s="1">
        <v>0</v>
      </c>
      <c r="DE2" s="1">
        <v>0</v>
      </c>
      <c r="DF2" s="1" t="s">
        <v>163</v>
      </c>
      <c r="DG2" s="1" t="s">
        <v>163</v>
      </c>
      <c r="DH2" s="1">
        <v>0</v>
      </c>
      <c r="DI2" s="1">
        <v>0</v>
      </c>
      <c r="DJ2" s="1" t="s">
        <v>163</v>
      </c>
      <c r="DK2" s="1">
        <v>0</v>
      </c>
      <c r="DL2" s="1">
        <v>0</v>
      </c>
      <c r="DM2" s="1">
        <v>0</v>
      </c>
      <c r="DN2" s="1" t="s">
        <v>163</v>
      </c>
      <c r="DO2" s="1" t="s">
        <v>162</v>
      </c>
      <c r="DP2" s="1" t="s">
        <v>163</v>
      </c>
      <c r="DQ2" s="1" t="b">
        <v>0</v>
      </c>
      <c r="DR2" s="1" t="s">
        <v>163</v>
      </c>
      <c r="DS2" s="1" t="s">
        <v>163</v>
      </c>
      <c r="DT2" s="1" t="s">
        <v>163</v>
      </c>
      <c r="DU2" s="1" t="s">
        <v>163</v>
      </c>
      <c r="DV2" s="1">
        <v>0</v>
      </c>
      <c r="DW2" s="1" t="s">
        <v>163</v>
      </c>
      <c r="DX2" s="1" t="s">
        <v>163</v>
      </c>
      <c r="DY2" s="1" t="s">
        <v>163</v>
      </c>
      <c r="DZ2" s="1" t="s">
        <v>163</v>
      </c>
      <c r="EA2" s="1" t="s">
        <v>163</v>
      </c>
      <c r="EB2" s="1" t="s">
        <v>163</v>
      </c>
      <c r="EC2" s="1" t="s">
        <v>163</v>
      </c>
      <c r="ED2" s="1" t="s">
        <v>163</v>
      </c>
      <c r="EE2" s="1" t="s">
        <v>163</v>
      </c>
      <c r="EF2" s="1" t="s">
        <v>163</v>
      </c>
      <c r="EG2" s="1" t="s">
        <v>159</v>
      </c>
      <c r="EH2" s="1" t="s">
        <v>163</v>
      </c>
      <c r="EI2" s="1" t="b">
        <v>0</v>
      </c>
      <c r="EJ2" s="1" t="b">
        <v>0</v>
      </c>
      <c r="EK2" s="1">
        <v>0</v>
      </c>
      <c r="EL2" s="1" t="s">
        <v>163</v>
      </c>
      <c r="EM2" s="1" t="s">
        <v>163</v>
      </c>
      <c r="EN2" s="1" t="s">
        <v>159</v>
      </c>
      <c r="EO2" s="1" t="s">
        <v>159</v>
      </c>
      <c r="EP2" s="1">
        <v>0</v>
      </c>
    </row>
    <row r="3" spans="1:146" x14ac:dyDescent="0.3">
      <c r="A3" s="1">
        <v>474</v>
      </c>
      <c r="B3" s="1" t="s">
        <v>164</v>
      </c>
      <c r="C3" s="1" t="s">
        <v>165</v>
      </c>
      <c r="D3" s="1" t="s">
        <v>164</v>
      </c>
      <c r="E3" s="1" t="s">
        <v>163</v>
      </c>
      <c r="F3" s="1" t="s">
        <v>148</v>
      </c>
      <c r="G3" s="1">
        <v>2</v>
      </c>
      <c r="H3" s="1" t="s">
        <v>163</v>
      </c>
      <c r="I3" s="1" t="s">
        <v>166</v>
      </c>
      <c r="J3" s="1" t="s">
        <v>166</v>
      </c>
      <c r="K3" s="1">
        <v>30</v>
      </c>
      <c r="L3" s="1" t="s">
        <v>167</v>
      </c>
      <c r="M3" s="1" t="s">
        <v>167</v>
      </c>
      <c r="N3" s="1">
        <v>0</v>
      </c>
      <c r="O3" s="1" t="s">
        <v>163</v>
      </c>
      <c r="P3" s="1" t="s">
        <v>168</v>
      </c>
      <c r="Q3" s="1">
        <v>25.5</v>
      </c>
      <c r="R3" s="1">
        <v>0</v>
      </c>
      <c r="S3" s="1">
        <v>0</v>
      </c>
      <c r="T3" s="1">
        <v>170</v>
      </c>
      <c r="U3" s="1">
        <v>195.5</v>
      </c>
      <c r="V3" s="1">
        <v>0</v>
      </c>
      <c r="W3" s="1">
        <v>0</v>
      </c>
      <c r="X3" s="1" t="s">
        <v>152</v>
      </c>
      <c r="Y3" s="1">
        <v>2</v>
      </c>
      <c r="Z3" s="1">
        <v>1</v>
      </c>
      <c r="AA3" s="1" t="s">
        <v>153</v>
      </c>
      <c r="AB3" s="1" t="s">
        <v>163</v>
      </c>
      <c r="AC3" s="1" t="s">
        <v>169</v>
      </c>
      <c r="AD3" s="1" t="s">
        <v>163</v>
      </c>
      <c r="AE3" s="1" t="s">
        <v>168</v>
      </c>
      <c r="AF3" s="1" t="b">
        <v>0</v>
      </c>
      <c r="AG3" s="1" t="s">
        <v>170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b">
        <v>0</v>
      </c>
      <c r="AN3" s="1" t="s">
        <v>163</v>
      </c>
      <c r="AO3" s="1" t="s">
        <v>171</v>
      </c>
      <c r="AP3" s="1" t="s">
        <v>163</v>
      </c>
      <c r="AQ3" s="1" t="s">
        <v>163</v>
      </c>
      <c r="AR3" s="1" t="b">
        <v>0</v>
      </c>
      <c r="AS3" s="1">
        <v>195.5</v>
      </c>
      <c r="AT3" s="1">
        <v>0</v>
      </c>
      <c r="AU3" s="1">
        <v>0</v>
      </c>
      <c r="AV3" s="1" t="b">
        <v>0</v>
      </c>
      <c r="AW3" s="1">
        <v>0</v>
      </c>
      <c r="AX3" s="1" t="s">
        <v>163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1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1</v>
      </c>
      <c r="BN3" s="1">
        <v>0</v>
      </c>
      <c r="BO3" s="1" t="s">
        <v>156</v>
      </c>
      <c r="BP3" s="1" t="b">
        <v>0</v>
      </c>
      <c r="BQ3" s="1">
        <v>0</v>
      </c>
      <c r="BR3" s="1" t="b">
        <v>0</v>
      </c>
      <c r="BS3" s="1" t="b">
        <v>0</v>
      </c>
      <c r="BT3" s="1" t="b">
        <v>0</v>
      </c>
      <c r="BU3" s="1" t="b">
        <v>1</v>
      </c>
      <c r="BV3" s="1" t="s">
        <v>152</v>
      </c>
      <c r="BW3" s="1" t="s">
        <v>172</v>
      </c>
      <c r="BX3" s="1" t="b">
        <v>0</v>
      </c>
      <c r="BY3" s="1" t="b">
        <v>0</v>
      </c>
      <c r="BZ3" s="1" t="b">
        <v>0</v>
      </c>
      <c r="CA3" s="1" t="b">
        <v>0</v>
      </c>
      <c r="CB3" s="1" t="s">
        <v>163</v>
      </c>
      <c r="CC3" s="1" t="s">
        <v>163</v>
      </c>
      <c r="CD3" s="1" t="s">
        <v>163</v>
      </c>
      <c r="CE3" s="1" t="s">
        <v>163</v>
      </c>
      <c r="CF3" s="1" t="s">
        <v>163</v>
      </c>
      <c r="CG3" s="1" t="b">
        <v>0</v>
      </c>
      <c r="CH3" s="1" t="b">
        <v>0</v>
      </c>
      <c r="CI3" s="1" t="s">
        <v>163</v>
      </c>
      <c r="CJ3" s="1" t="s">
        <v>173</v>
      </c>
      <c r="CK3" s="1" t="s">
        <v>174</v>
      </c>
      <c r="CL3" s="1">
        <v>0</v>
      </c>
      <c r="CM3" s="1">
        <v>0</v>
      </c>
      <c r="CN3" s="1" t="s">
        <v>163</v>
      </c>
      <c r="CO3" s="1" t="s">
        <v>163</v>
      </c>
      <c r="CP3" s="1" t="s">
        <v>175</v>
      </c>
      <c r="CQ3" s="1" t="b">
        <v>0</v>
      </c>
      <c r="CR3" s="1" t="s">
        <v>159</v>
      </c>
      <c r="CS3" s="1" t="s">
        <v>160</v>
      </c>
      <c r="CT3" s="1">
        <v>1</v>
      </c>
      <c r="CU3" s="1">
        <v>0</v>
      </c>
      <c r="CV3" s="1">
        <v>0</v>
      </c>
      <c r="CW3" s="1">
        <v>0</v>
      </c>
      <c r="CX3" s="1" t="b">
        <v>0</v>
      </c>
      <c r="CY3" s="1">
        <v>0</v>
      </c>
      <c r="CZ3" s="1" t="s">
        <v>176</v>
      </c>
      <c r="DA3" s="1" t="s">
        <v>163</v>
      </c>
      <c r="DB3" s="1" t="b">
        <v>0</v>
      </c>
      <c r="DC3" s="1">
        <v>0</v>
      </c>
      <c r="DD3" s="1">
        <v>0</v>
      </c>
      <c r="DE3" s="1">
        <v>0</v>
      </c>
      <c r="DF3" s="1" t="s">
        <v>163</v>
      </c>
      <c r="DG3" s="1" t="s">
        <v>163</v>
      </c>
      <c r="DH3" s="1">
        <v>0</v>
      </c>
      <c r="DI3" s="1">
        <v>0</v>
      </c>
      <c r="DJ3" s="1" t="s">
        <v>163</v>
      </c>
      <c r="DK3" s="1">
        <v>0</v>
      </c>
      <c r="DL3" s="1">
        <v>0</v>
      </c>
      <c r="DM3" s="1">
        <v>0</v>
      </c>
      <c r="DN3" s="1" t="s">
        <v>163</v>
      </c>
      <c r="DO3" s="1" t="s">
        <v>162</v>
      </c>
      <c r="DP3" s="1" t="s">
        <v>163</v>
      </c>
      <c r="DQ3" s="1" t="b">
        <v>0</v>
      </c>
      <c r="DR3" s="1" t="s">
        <v>163</v>
      </c>
      <c r="DS3" s="1" t="s">
        <v>163</v>
      </c>
      <c r="DT3" s="1" t="s">
        <v>163</v>
      </c>
      <c r="DU3" s="1" t="s">
        <v>163</v>
      </c>
      <c r="DV3" s="1">
        <v>0</v>
      </c>
      <c r="DW3" s="1" t="s">
        <v>163</v>
      </c>
      <c r="DX3" s="1" t="s">
        <v>163</v>
      </c>
      <c r="DY3" s="1" t="s">
        <v>163</v>
      </c>
      <c r="DZ3" s="1" t="s">
        <v>163</v>
      </c>
      <c r="EA3" s="1" t="s">
        <v>163</v>
      </c>
      <c r="EB3" s="1" t="s">
        <v>163</v>
      </c>
      <c r="EC3" s="1" t="s">
        <v>163</v>
      </c>
      <c r="ED3" s="1" t="s">
        <v>163</v>
      </c>
      <c r="EE3" s="1" t="s">
        <v>163</v>
      </c>
      <c r="EF3" s="1" t="s">
        <v>163</v>
      </c>
      <c r="EG3" s="1" t="s">
        <v>159</v>
      </c>
      <c r="EH3" s="1" t="s">
        <v>177</v>
      </c>
      <c r="EI3" s="1" t="b">
        <v>0</v>
      </c>
      <c r="EJ3" s="1" t="b">
        <v>0</v>
      </c>
      <c r="EK3" s="1">
        <v>0</v>
      </c>
      <c r="EL3" s="1" t="s">
        <v>163</v>
      </c>
      <c r="EM3" s="1" t="s">
        <v>163</v>
      </c>
      <c r="EN3" s="1" t="s">
        <v>159</v>
      </c>
      <c r="EO3" s="1" t="s">
        <v>159</v>
      </c>
      <c r="EP3" s="1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C6725-C195-4CC1-BE6F-7E0A2E7E0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Orders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2023-02-08T03:07:58Z</dcterms:modified>
</cp:coreProperties>
</file>