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am Matt" sheetId="1" r:id="rId3"/>
    <sheet state="visible" name="VALIDATION" sheetId="2" r:id="rId4"/>
  </sheets>
  <definedNames>
    <definedName hidden="1" localSheetId="0" name="_xlnm._FilterDatabase">'Team Matt'!$A$2:$FD$481</definedName>
  </definedNames>
  <calcPr/>
</workbook>
</file>

<file path=xl/sharedStrings.xml><?xml version="1.0" encoding="utf-8"?>
<sst xmlns="http://schemas.openxmlformats.org/spreadsheetml/2006/main" count="2736" uniqueCount="1121">
  <si>
    <t>Company</t>
  </si>
  <si>
    <t>Recruiting Status</t>
  </si>
  <si>
    <t>HM Feedback Timing</t>
  </si>
  <si>
    <t>HM Weekly Paritcipation</t>
  </si>
  <si>
    <t>Program Manager</t>
  </si>
  <si>
    <t>Team Lead</t>
  </si>
  <si>
    <t>TME</t>
  </si>
  <si>
    <t>State</t>
  </si>
  <si>
    <t>BIT Group</t>
  </si>
  <si>
    <t>Canceled</t>
  </si>
  <si>
    <t>Green</t>
  </si>
  <si>
    <t>Requisition ID</t>
  </si>
  <si>
    <t>Position Title</t>
  </si>
  <si>
    <t>Hiring Manager</t>
  </si>
  <si>
    <t>HRBP</t>
  </si>
  <si>
    <t>City</t>
  </si>
  <si>
    <t>Transfer to PFY Date</t>
  </si>
  <si>
    <t>P2 Date</t>
  </si>
  <si>
    <t>P3 Date</t>
  </si>
  <si>
    <t>On hold Date</t>
  </si>
  <si>
    <t>Reopen Date</t>
  </si>
  <si>
    <t># of Offers</t>
  </si>
  <si>
    <t>Days Open</t>
  </si>
  <si>
    <t>DMS Number</t>
  </si>
  <si>
    <t>P1 Subs Total</t>
  </si>
  <si>
    <t>Allen Wooten</t>
  </si>
  <si>
    <t>Brad Schendt</t>
  </si>
  <si>
    <t>-</t>
  </si>
  <si>
    <t>AL</t>
  </si>
  <si>
    <t>P2 Subs Total</t>
  </si>
  <si>
    <t>P3 Subs Total</t>
  </si>
  <si>
    <t>TOTAL Submissions</t>
  </si>
  <si>
    <t>Total 1st Interviews</t>
  </si>
  <si>
    <t>Total 2nd Interviews</t>
  </si>
  <si>
    <t>Total Ph3 Interviews</t>
  </si>
  <si>
    <t>Total Interviews</t>
  </si>
  <si>
    <t>Calo Programs</t>
  </si>
  <si>
    <t>Filled</t>
  </si>
  <si>
    <t>Yellow</t>
  </si>
  <si>
    <t>Quality of Submission</t>
  </si>
  <si>
    <t>Danielle Robinson</t>
  </si>
  <si>
    <t>Amanda Dunigan</t>
  </si>
  <si>
    <t>AK</t>
  </si>
  <si>
    <t>Cepheid</t>
  </si>
  <si>
    <t>Hold</t>
  </si>
  <si>
    <t>Red</t>
  </si>
  <si>
    <t>Courtney Shillings</t>
  </si>
  <si>
    <t>Erik Timmermans</t>
  </si>
  <si>
    <t>AZ</t>
  </si>
  <si>
    <t>Charles River Laboratories</t>
  </si>
  <si>
    <t>CURRENT WEEK</t>
  </si>
  <si>
    <t xml:space="preserve">Open - Background </t>
  </si>
  <si>
    <t>Week1 P1 Subs</t>
  </si>
  <si>
    <t>Matt Ward</t>
  </si>
  <si>
    <t>Kyle Doneth</t>
  </si>
  <si>
    <t>Branden Cornell</t>
  </si>
  <si>
    <t>AR</t>
  </si>
  <si>
    <t>CORE Industrial Partners</t>
  </si>
  <si>
    <t>Open - Offer Stage</t>
  </si>
  <si>
    <t>Nick Pokoluk</t>
  </si>
  <si>
    <t>Mack Lloyd</t>
  </si>
  <si>
    <t>Cady Whitehurst</t>
  </si>
  <si>
    <t>CA</t>
  </si>
  <si>
    <t>Demco</t>
  </si>
  <si>
    <t>Open - Sourcing</t>
  </si>
  <si>
    <t>Danielle Cote</t>
  </si>
  <si>
    <t>CO</t>
  </si>
  <si>
    <t>Ensign-Bickford Aerospace &amp; Defense</t>
  </si>
  <si>
    <t>Pending Approval</t>
  </si>
  <si>
    <t>Week1 P2 Subs</t>
  </si>
  <si>
    <t>Hillary Revington</t>
  </si>
  <si>
    <t>CT</t>
  </si>
  <si>
    <t>Flagship Biosciences</t>
  </si>
  <si>
    <t>Week1 P3 Subs</t>
  </si>
  <si>
    <t>Week1 1st IVs</t>
  </si>
  <si>
    <t>Week1 2nd IVs</t>
  </si>
  <si>
    <t>Week1 P3 IVs</t>
  </si>
  <si>
    <t>Week2 P1 Subs</t>
  </si>
  <si>
    <t>Jansu Poi</t>
  </si>
  <si>
    <t>DE</t>
  </si>
  <si>
    <t>Gems Sensors</t>
  </si>
  <si>
    <t>Week2 P2 Subs</t>
  </si>
  <si>
    <t>Week2 P3 Subs</t>
  </si>
  <si>
    <t>Week2 1st IVs</t>
  </si>
  <si>
    <t>Week2 2nd IVs</t>
  </si>
  <si>
    <t>Week2 P3 IVs</t>
  </si>
  <si>
    <t>Week3 P1 Subs</t>
  </si>
  <si>
    <t>Week3 P2 Subs</t>
  </si>
  <si>
    <t>Week3 P3 Subs</t>
  </si>
  <si>
    <t>Week3 1st IVs</t>
  </si>
  <si>
    <t>Week3 2nd IVs</t>
  </si>
  <si>
    <t>Week3 P3 IVs</t>
  </si>
  <si>
    <t>Week4 P1 Subs</t>
  </si>
  <si>
    <t>Week4 P2 Subs</t>
  </si>
  <si>
    <t>Week4 P3 Subs</t>
  </si>
  <si>
    <t>Week4 1st IVs</t>
  </si>
  <si>
    <t>Week4 2nd IVs</t>
  </si>
  <si>
    <t>Week4 P3 IVs</t>
  </si>
  <si>
    <t>Week5 P1 Subs</t>
  </si>
  <si>
    <t>Week5 P2 Subs</t>
  </si>
  <si>
    <t>Week5 P3 Subs</t>
  </si>
  <si>
    <t>Week5 1st IVs</t>
  </si>
  <si>
    <t>Week5 2nd IVs</t>
  </si>
  <si>
    <t>Week5 P3 IVs</t>
  </si>
  <si>
    <t>Week6 P1 Subs</t>
  </si>
  <si>
    <t>Week6 P2 Subs</t>
  </si>
  <si>
    <t>Week6 P3 Subs</t>
  </si>
  <si>
    <t>Week6 1st IVs</t>
  </si>
  <si>
    <t>Week6 2nd IVs</t>
  </si>
  <si>
    <t>Week6 P3 IVs</t>
  </si>
  <si>
    <t>Week7 P1 Subs</t>
  </si>
  <si>
    <t>Week7 P2 Subs</t>
  </si>
  <si>
    <t>Week7 P3 Subs</t>
  </si>
  <si>
    <t>Week7 1st IVs</t>
  </si>
  <si>
    <t>Week7 2nd IVs</t>
  </si>
  <si>
    <t>Week7 P3 IVs</t>
  </si>
  <si>
    <t>Week8 P1 Subs</t>
  </si>
  <si>
    <t>Week8 P2 Subs</t>
  </si>
  <si>
    <t>Week8 P3 Subs</t>
  </si>
  <si>
    <t>Week8 1st IVs</t>
  </si>
  <si>
    <t>Week8 2nd IVs</t>
  </si>
  <si>
    <t>Week8 P3 IVs</t>
  </si>
  <si>
    <t>Week9 P1 Subs</t>
  </si>
  <si>
    <t>Jessica Neszvecsko</t>
  </si>
  <si>
    <t>Week9 P2 Subs</t>
  </si>
  <si>
    <t>Week9 P3 Subs</t>
  </si>
  <si>
    <t>FL</t>
  </si>
  <si>
    <t>Week9 1st IVs</t>
  </si>
  <si>
    <t>Week9 2nd IVs</t>
  </si>
  <si>
    <t>Week9 P3 IVs</t>
  </si>
  <si>
    <t>Week10 P1 Subs</t>
  </si>
  <si>
    <t>Week10 P2 Subs</t>
  </si>
  <si>
    <t>Week10 P3 Subs</t>
  </si>
  <si>
    <t>Week10 1st IVs</t>
  </si>
  <si>
    <t>Week10 2nd IVs</t>
  </si>
  <si>
    <t>Week10 P3 IVs</t>
  </si>
  <si>
    <t>Week11 P1 Subs</t>
  </si>
  <si>
    <t>Week11 P2 Subs</t>
  </si>
  <si>
    <t>Week11 P3 Subs</t>
  </si>
  <si>
    <t>Week11 1st IVs</t>
  </si>
  <si>
    <t>Week11 2nd IVs</t>
  </si>
  <si>
    <t>Week11 P3 IVs</t>
  </si>
  <si>
    <t>Gilbarco</t>
  </si>
  <si>
    <t>Week12 P1 Subs</t>
  </si>
  <si>
    <t>Week12 P2 Subs</t>
  </si>
  <si>
    <t>Week12 P3 Subs</t>
  </si>
  <si>
    <t>Week12 1st IVs</t>
  </si>
  <si>
    <t>Jody Lathwell</t>
  </si>
  <si>
    <t>Week12 2nd IVs</t>
  </si>
  <si>
    <t>Week12 P3 IVs</t>
  </si>
  <si>
    <t>Week13 P1 Subs</t>
  </si>
  <si>
    <t>Week13 P2 Subs</t>
  </si>
  <si>
    <t>Week13 P3 Subs</t>
  </si>
  <si>
    <t>Week13 1st IVs</t>
  </si>
  <si>
    <t>Week13 2nd IVs</t>
  </si>
  <si>
    <t>Week13 P3 IVs</t>
  </si>
  <si>
    <t>Week14 P1 Subs</t>
  </si>
  <si>
    <t>Week14 P2 Subs</t>
  </si>
  <si>
    <t>GA</t>
  </si>
  <si>
    <t>Week14 P3 Subs</t>
  </si>
  <si>
    <t>Week14 1st IVs</t>
  </si>
  <si>
    <t>Week14 2nd IVs</t>
  </si>
  <si>
    <t>Week14 P3 IVs</t>
  </si>
  <si>
    <t>Week15 P1 Subs</t>
  </si>
  <si>
    <t>Week15 P2 Subs</t>
  </si>
  <si>
    <t>Week15 P3 Subs</t>
  </si>
  <si>
    <t>Week15 1st IVs</t>
  </si>
  <si>
    <t>Global Traffic Technologies</t>
  </si>
  <si>
    <t>Week15 2nd IVs</t>
  </si>
  <si>
    <t>Week15 P3 IVs</t>
  </si>
  <si>
    <t>Week16 P1 Subs</t>
  </si>
  <si>
    <t>Week16 P2 Subs</t>
  </si>
  <si>
    <t>Week16 P3 Subs</t>
  </si>
  <si>
    <t>Week16 1st IVs</t>
  </si>
  <si>
    <t>Week16 2nd IVs</t>
  </si>
  <si>
    <t>Week16 P3 IVs</t>
  </si>
  <si>
    <t>Week17 P1 Subs</t>
  </si>
  <si>
    <t>Week17 P2 Subs</t>
  </si>
  <si>
    <t>Week17 P3 Subs</t>
  </si>
  <si>
    <t>Week17 1st IVs</t>
  </si>
  <si>
    <t>Week17 2nd IVs</t>
  </si>
  <si>
    <t>Week17 P3 IVs</t>
  </si>
  <si>
    <t>Week18 P1 Subs</t>
  </si>
  <si>
    <t>Week18 P2 Subs</t>
  </si>
  <si>
    <t>Week18 P3 Subs</t>
  </si>
  <si>
    <t>Week18 1st IVs</t>
  </si>
  <si>
    <t>Week18 2nd IVs</t>
  </si>
  <si>
    <t>Week18 P3 IVs</t>
  </si>
  <si>
    <t>Week19 P1 Subs</t>
  </si>
  <si>
    <t>Week19 P2 Subs</t>
  </si>
  <si>
    <t>Week19 P3 Subs</t>
  </si>
  <si>
    <t>Week19 1st IVs</t>
  </si>
  <si>
    <t>Week19 2nd IVs</t>
  </si>
  <si>
    <t>Week19 P3 IVs</t>
  </si>
  <si>
    <t>Week20 P1 Subs</t>
  </si>
  <si>
    <t>Madison Rhodes</t>
  </si>
  <si>
    <t>Week20 P2 Subs</t>
  </si>
  <si>
    <t>HI</t>
  </si>
  <si>
    <t>Week20 P3 Subs</t>
  </si>
  <si>
    <t>Week20 1st IVs</t>
  </si>
  <si>
    <t>Week20 2nd IVs</t>
  </si>
  <si>
    <t>Week20 P3 IVs</t>
  </si>
  <si>
    <t>Week20+ P1 Subs</t>
  </si>
  <si>
    <t>Week20+ P2 Subs</t>
  </si>
  <si>
    <t>Week20+ P3 Subs</t>
  </si>
  <si>
    <t>Week20+ 1st IVs</t>
  </si>
  <si>
    <t>Honeybee Robotics</t>
  </si>
  <si>
    <t>Week20+ 2nd IVs</t>
  </si>
  <si>
    <t>Week20+ P3 IVs</t>
  </si>
  <si>
    <t>Notes</t>
  </si>
  <si>
    <t>Countermeasures</t>
  </si>
  <si>
    <t>Next Action</t>
  </si>
  <si>
    <t>Marcus Johnson</t>
  </si>
  <si>
    <t>ID</t>
  </si>
  <si>
    <t>Jacobs Vehicle Systems</t>
  </si>
  <si>
    <t>Mark Yaekel</t>
  </si>
  <si>
    <t>IL</t>
  </si>
  <si>
    <t>Kollmorgen</t>
  </si>
  <si>
    <t>Melina Gozzo</t>
  </si>
  <si>
    <t>IN</t>
  </si>
  <si>
    <t>LBS</t>
  </si>
  <si>
    <t>Nathan Jacob</t>
  </si>
  <si>
    <t>IA</t>
  </si>
  <si>
    <t>LBS EU</t>
  </si>
  <si>
    <t>Ndeye Fall</t>
  </si>
  <si>
    <t>KS</t>
  </si>
  <si>
    <t>LMS</t>
  </si>
  <si>
    <t>Priscilla Argueta</t>
  </si>
  <si>
    <t>KY</t>
  </si>
  <si>
    <t>LMS EU</t>
  </si>
  <si>
    <t>Tabatha Duckworth</t>
  </si>
  <si>
    <t>LA</t>
  </si>
  <si>
    <t>Molecular Devices</t>
  </si>
  <si>
    <t>Tom Hatton</t>
  </si>
  <si>
    <t>ME</t>
  </si>
  <si>
    <t>National Instruments</t>
  </si>
  <si>
    <t>Tripp Poske</t>
  </si>
  <si>
    <t>MD</t>
  </si>
  <si>
    <t>Ohio Medical</t>
  </si>
  <si>
    <t>Alexis Gray</t>
  </si>
  <si>
    <t>MA</t>
  </si>
  <si>
    <t>Onslow County</t>
  </si>
  <si>
    <t>Allen Campbell</t>
  </si>
  <si>
    <t>MI</t>
  </si>
  <si>
    <t>Portescap</t>
  </si>
  <si>
    <t>Alston Thompson</t>
  </si>
  <si>
    <t>MN</t>
  </si>
  <si>
    <t>Radiometer</t>
  </si>
  <si>
    <t>Andrew Gosselin</t>
  </si>
  <si>
    <t>MS</t>
  </si>
  <si>
    <t>Specialty Product Technologies</t>
  </si>
  <si>
    <t>MO</t>
  </si>
  <si>
    <t>Surgical Solutions</t>
  </si>
  <si>
    <t>Carly Lively</t>
  </si>
  <si>
    <t>MT</t>
  </si>
  <si>
    <t>Tektronix</t>
  </si>
  <si>
    <t>Chris McMullens</t>
  </si>
  <si>
    <t>NE</t>
  </si>
  <si>
    <t>Teletrac Navman</t>
  </si>
  <si>
    <t>Jordan Dean</t>
  </si>
  <si>
    <t>NV</t>
  </si>
  <si>
    <t>Veeder-Root</t>
  </si>
  <si>
    <t>Justin Wellons</t>
  </si>
  <si>
    <t>NH</t>
  </si>
  <si>
    <t>Other</t>
  </si>
  <si>
    <t>Kasey Hoduck</t>
  </si>
  <si>
    <t>NJ</t>
  </si>
  <si>
    <t>Macee Kensinger</t>
  </si>
  <si>
    <t>NM</t>
  </si>
  <si>
    <t>Matt Finneran</t>
  </si>
  <si>
    <t>NY</t>
  </si>
  <si>
    <t>Robin van Leenen</t>
  </si>
  <si>
    <t>NC</t>
  </si>
  <si>
    <t>Taylor Rochelle</t>
  </si>
  <si>
    <t>ND</t>
  </si>
  <si>
    <t>OH</t>
  </si>
  <si>
    <t>OK</t>
  </si>
  <si>
    <t>OR</t>
  </si>
  <si>
    <t>PA</t>
  </si>
  <si>
    <t>RI</t>
  </si>
  <si>
    <t>SC</t>
  </si>
  <si>
    <t>SD</t>
  </si>
  <si>
    <t>TN</t>
  </si>
  <si>
    <t>TX</t>
  </si>
  <si>
    <t>UT</t>
  </si>
  <si>
    <t>VT</t>
  </si>
  <si>
    <t>VA</t>
  </si>
  <si>
    <t>WA</t>
  </si>
  <si>
    <t>WV</t>
  </si>
  <si>
    <t>WI</t>
  </si>
  <si>
    <t>WY</t>
  </si>
  <si>
    <t>COR000271</t>
  </si>
  <si>
    <t xml:space="preserve">Danaher Business Systems Lead </t>
  </si>
  <si>
    <t>Leica</t>
  </si>
  <si>
    <t xml:space="preserve">Stockwell, Dean </t>
  </si>
  <si>
    <t>Potvin, Michael</t>
  </si>
  <si>
    <t xml:space="preserve">4/18 - Position on hold. </t>
  </si>
  <si>
    <t>COR000380</t>
  </si>
  <si>
    <t>Applications Specialist - TBE Central</t>
  </si>
  <si>
    <t>Leica Richmond</t>
  </si>
  <si>
    <t>Lise Duran</t>
  </si>
  <si>
    <t>JoAnn Shelby</t>
  </si>
  <si>
    <t>Mary Southgate Dickson</t>
  </si>
  <si>
    <t>Richmond</t>
  </si>
  <si>
    <t>5/1: Position on HOLD!! 4/24: Sent Brandon to the team 4/17: sending in Brandon Fonnemann 4/10: Christine Mains interview this week 4/3: Sourcing 3/27: Scheduling interviews for phase 3 Christine Mains 3/20: Setting up recalibration call for next week 3/13: Setting up follow up call for week of 3/20 3/5: Sourcing 2/27: Back at square one- Christine has a non compete 2/20: Christine Mains (p3) moving forward 2/13: Working through P3 candidates and interviews 2/6: Interviewed Whitnie and Diane in person 1/30: Sent in Whitnie Crown, moving forward to interview, Diane H interviewing next week. 1/23: Sourcing 1/16: Sourcing</t>
  </si>
  <si>
    <t>LEI002356</t>
  </si>
  <si>
    <t>Supervisor, LBS Repair Center</t>
  </si>
  <si>
    <t>William Parker</t>
  </si>
  <si>
    <t>Mary Ford</t>
  </si>
  <si>
    <t>Buffalo Grove</t>
  </si>
  <si>
    <t xml:space="preserve">5/13: Waiting for feedback from Will Parker on Dan Casey 5/8: Dan Casey interivewed in person with Kirby, waiting on next steps 5/1: Dan Casey in person interview went well, getting towards final steps (meeting with Kirby next week) 4/24: Sent in Bill Preston, setting up next steps wtih Dan Casey 4/17: Anil and Dan phone screened, moving forward with Dan 4/10: sent over Anil Patel 4/2: Sent over Daniel Casey and Michelle Mares- waiting for feedback 3/20: Interviewing Jerry, Mike Green, and Rahul Patel (internals- Rahul submitted this week) 3/13: Phone screened Nadia, Sargon, and Juan.  Moving forward with Nadia and internals.  Submitted Jerry Fuhrer and Michael Green (internals) 3/5: Sent over Joe Papiana- waiting for feedback 2/27: Sent over Nadia Spolar 2/20: Sent over Sargon Youkhana, Jason Karls, and Juan Porras 2/13: Sourcing4/10: </t>
  </si>
  <si>
    <t>LEI001858</t>
  </si>
  <si>
    <t xml:space="preserve">Financial Operations Supervisor </t>
  </si>
  <si>
    <t xml:space="preserve">(8/22) Position may be going on hold. </t>
  </si>
  <si>
    <t>LEI001873</t>
  </si>
  <si>
    <t>Director - Business Development &amp; Strategy</t>
  </si>
  <si>
    <t xml:space="preserve">Thompson, Marlon </t>
  </si>
  <si>
    <t xml:space="preserve">Jordan, Linda </t>
  </si>
  <si>
    <t xml:space="preserve">(8/22) Final interivews 5/30 - 2 submittals - </t>
  </si>
  <si>
    <t>LIF001357</t>
  </si>
  <si>
    <t>FSS</t>
  </si>
  <si>
    <t xml:space="preserve">(9/26) Sourcing new candidate. (8/22) Interviews completed, position may need final approval before hire. (7/25) - 3 submitted, sourcing additional candidates. </t>
  </si>
  <si>
    <t>LEI002579</t>
  </si>
  <si>
    <t>Exhibits Manager</t>
  </si>
  <si>
    <t>Karen Rydstrom</t>
  </si>
  <si>
    <t xml:space="preserve">Buffalo Grove </t>
  </si>
  <si>
    <t>5/13: Sent in Vickie Biberian and Jason Wallace, waiting for feedback on all 5 candidates 5/8: sent in Lisa Bain, Tony Brinati, and David Weiss</t>
  </si>
  <si>
    <t>MED000012</t>
  </si>
  <si>
    <t>Sr Clinical Microscopy Manager</t>
  </si>
  <si>
    <t>Scott Tedder</t>
  </si>
  <si>
    <t>Renee Cranberg</t>
  </si>
  <si>
    <t>Chicago</t>
  </si>
  <si>
    <t xml:space="preserve">MOL001047 </t>
  </si>
  <si>
    <t>Technical Sales Representative</t>
  </si>
  <si>
    <t>Alex Sparks</t>
  </si>
  <si>
    <t>Maryam Saray</t>
  </si>
  <si>
    <t>Sarah Kelly</t>
  </si>
  <si>
    <t>San Diego</t>
  </si>
  <si>
    <t xml:space="preserve">4/23 on hold as of 4/23 4/17 Pending next steps 4/9 Final candidate f2f interviews this week with Troy, Chris and Thierry 4/2/2015 f2f for next week with Chris Rutherford, Troy L., and Thierry (internal) 3/26/15 Chris Rutherford and internal Thierry f2f, Michael Bishop on hold, Troy Louviere phone screen with Chris Motta 3/20/15 Phone screens with Gerry and Michael Bishop, moving both to phone screens with Chris Motta, internal candidate from Belgium interviewing as well 3/13/15 Alex phone screened Paul Miller and Chris Rutherford, pending feedback on Gerry Sanabria, submitted P3 candidate Tiffany Nguyen 3/5/2015 Submitted internal ref Chris Rutherford 3/1/2015 Submitted Paul Miller, continue to source </t>
  </si>
  <si>
    <t>RAD001166</t>
  </si>
  <si>
    <t>Sales Representative</t>
  </si>
  <si>
    <t>Julie Jacoby</t>
  </si>
  <si>
    <t>Jenna Jackson</t>
  </si>
  <si>
    <t>San Antonio</t>
  </si>
  <si>
    <t>4/17 Territory on hold, waiting on confirmation from HR to send out close info 4/9 Spoke with Christian, they have decided to not hire for the territory 4/2/2015 Spoke with Christian, hiring for territory still possibly on hold, will know more on Monday  3/26/15 Per Christian, hopes to have final communication by the end of this week on whether or not they will be hiring for the territory 3/20/15 Spoke with Christian this week, position possibly on hold, internal discussions on not to hire for this territory, hopes to have final communication by end of next week 3/13/15 Christian mentioned changes in the territory, sent him a message and waiting on his call 3/5/2015 Gabby interviewed Jonathon Hartman, would like to move him to next steps 3/1/2015 Phone screen with Lester Reetz on Friday, Jonathon Hartman, sent PI, will be phone screening with Gabby 2/20/15 Jonathon Hartman interviewed, waiting on results of PI, would like to phone screen Lester Reetz and Joel Mayfield 2/13 Passed on Seth and Steve, considering other candidates submitted, spoke with Christian and he did not see submitted through Taleo so resent 2/6 Submitted Bubba Reetz and Jim Murray, Seth Potter f2f interview 2/6 with Christian, pending feedback on other candidates 1/30/15 Submitted Jonathon Hartman and Joel Mayfield, phone screen with Seth Potter, pending feedback on Steve R. 1/23/15 Submitted Steve Rivera and Seth potter, follow up call with Christian Wagner today, continuing to source 1/16/15 Sourcing candidates</t>
  </si>
  <si>
    <t xml:space="preserve">SU 000023 </t>
  </si>
  <si>
    <t>Logistics Specialist</t>
  </si>
  <si>
    <t>John Fiducia</t>
  </si>
  <si>
    <t>Linda Jordan</t>
  </si>
  <si>
    <t xml:space="preserve">5/13 Sent email to HM to get feedback 5/8 Pending HM feedback 4/30 Sent message to HM to get feedback on phone screens 4/23 HM had 2 phone screens this week, pending feedback 4/17 Submitted Kristy Vavra (referral) and setting up phone screens for HM for next week 4/9/ Pending feedback on candidates from HM 4/2/2015 Submitted James Heckman 3/26/2015 Spoke with Deb DeBree, will be phone screening Roger Verne and Genevieve Jados, she wanted to confirm compensation 3/20/15 Call scheduled with Deb Debree to review candidates Thursday 3/26 3/13/15 Spoke with John, would like us to work directly with Deb DeBree, call with her on Monday, submitted Roger Verne and Michael Compernolle 3/1/2015 Deb Debree started last week, will be following up this week and if they are ready to look at candidates 2/20/15 Waiting on Deb Debree's start 2/13 Per John Fiducia would like to wait until Deb DeBree starts 2/6 Submitted Thomas Valentin and Genevieve Jados, continuing to source 1/30/15 Sourcing candidates </t>
  </si>
  <si>
    <t>NAV000214</t>
  </si>
  <si>
    <t>Customer Support Rep</t>
  </si>
  <si>
    <t>Navman</t>
  </si>
  <si>
    <t>Orlando Hernandez</t>
  </si>
  <si>
    <t>Jeri Boleman</t>
  </si>
  <si>
    <t>Garden Grove</t>
  </si>
  <si>
    <t>8/28: On hold 8/20: Waiting for internal close info 8/14: Waiting to close details 7/31: Filled internally, waiting for details 7/23: Filled internally, waiting for details 7/17: Waiting for internal details 7/10: Req likely filled with internal candidate, confirm. Sent over Surgio Guzman  7/1: Sent in Adam Herrera, William Jurado and Frank Adujo, William and Adam interviewing this week  6/26: Waiting for word on hold/open : Sent in 6/12: Sent in Otto Sotto, Fernando Diaz, Gilber Sao 6/5: Sourcing</t>
  </si>
  <si>
    <t>SU 000047</t>
  </si>
  <si>
    <t>Order Management Analyst</t>
  </si>
  <si>
    <t>Hector Correa</t>
  </si>
  <si>
    <t>3/27: Job on hold 3/20: Sourcing, waiting for feedback. 3/13: Sent Robert schnaeder and Cindy Raymond 3/6: Sourcing</t>
  </si>
  <si>
    <t>RAD001419</t>
  </si>
  <si>
    <t xml:space="preserve">Senior IT Specialist </t>
  </si>
  <si>
    <t>Jamie Aponte</t>
  </si>
  <si>
    <t>Gabriella Gagliani</t>
  </si>
  <si>
    <t xml:space="preserve">Dallas </t>
  </si>
  <si>
    <t xml:space="preserve">11/13: Waiting for internal close 11/6: officially on hold, likely will be an internal transfer 10/30: Moving on Mike Bianconi, waiting for information 10/23: Mike Bianconi likely moving to role 10/16: Sent in Mike Bianconi (internal), likely moving forward with him. 10/9: Sent in Rama Nagalla  10/2: Waiting for feedback : Waiting for feedback 9/17: Sent over Glenn Pringle, Sam Amoda, Chris Lopez and Colleen Kohs 9/11: Sourcing 9/3: Sourcing- mirth, SQL, HL7 8/28: Phone screens did not go well- sourcing 8/20: phone screens with Jarita Jarita, Sandi Ahir, Shane Pete and Yang Lee pending  8/14: Waiting on feedback 8/7: Sent in Sandip Ahir and Shane Pete 8/3: Sent in Fahmida Alam and Yang Lee- waiting for feedback from Jamie 7/23: Sent Jamie Daryl McCall and  Jarita  Aggreh  7/16: Had discovery call with Jamie this morning, sourcing </t>
  </si>
  <si>
    <t xml:space="preserve">LEI002645 </t>
  </si>
  <si>
    <t xml:space="preserve">Sr. Director Sales Life Science Division </t>
  </si>
  <si>
    <t>Peter Reimer</t>
  </si>
  <si>
    <t xml:space="preserve">Jo Ann Wacker </t>
  </si>
  <si>
    <t xml:space="preserve">7/17 Submitted Mike Sodini 7/13 Submitted Todd Frese, pending HR feedback 7/1 Submitted Samuel Kent </t>
  </si>
  <si>
    <t>LEI002687</t>
  </si>
  <si>
    <t xml:space="preserve">Confocal Support Specialist </t>
  </si>
  <si>
    <t>David Leblanc</t>
  </si>
  <si>
    <t xml:space="preserve"> (12/18): Job on hold 12/3: Interviewing still on hold 11/24: Interviewing on hold 11/20: Interviewing on hold 11/13: Interviewing on hold, have identified top candidates 11/6: Sent in Dustin Maxwell (referral), Paivi, Sanghoon and Dustin all moving to next steps 10/30: Paivi Jordan and Sanghoon Oh moving ot f2f, Jerry Sedgewick , Rick Pierce and Jason Saredy phone screens with Tobias 10/23: Paivi Jordan and Sanghoon Oh moving to David Phone Screen.  Sent in Jerry Sedgewick, Rick Pierce and Jason Saredy- moving to screen with Tobias 10/16: Waiting for feedback on Brian Martin , sent in and setting up next steps for Paivi Jordan and Sanhoon Oh 10/9: Sent in Brian Martin, moving forarwd. 10/2: Still considering Richard Heil-Chapdelian.  Sourcing 9/25: Sourcing 9/17: Xenia Meshik phoen screen, not moving forward.  Sent in Dave Dai and moving to phone screen tomorrow 9/11: Sent in Xenia Meshik.  David to reach out to Richard Heil- Chapdelain to discuss 9/3: Sent in Richard HeilChapdelain, HongFeng Chen, and Sungro Jo, setting up phone screen with Sungro JO. 8/28: Sourcing 8/20: opened req this week, sourcing</t>
  </si>
  <si>
    <t xml:space="preserve">LEI002610 </t>
  </si>
  <si>
    <t>Regional Sales Manager/Specialist</t>
  </si>
  <si>
    <t>John Taulien</t>
  </si>
  <si>
    <t xml:space="preserve">8/14 Phone screen with Nick Kocian, possibly going on hold 8/7 Sent in internal Nick Kocian 8/3 Submitted Bryan Burrell and Shawn Garwood, phone screen went well with Bryan would like to phone screen Shawn as well 7/24 Submitted Patrick De Guelle, passed on him, continue to source </t>
  </si>
  <si>
    <t>KAM4800</t>
  </si>
  <si>
    <t>National Account Manager</t>
  </si>
  <si>
    <t>Kaman</t>
  </si>
  <si>
    <t>Mike Kelly</t>
  </si>
  <si>
    <t>Virginia Ouellette</t>
  </si>
  <si>
    <t>Charlotte</t>
  </si>
  <si>
    <t>10/1 Spoke with candidate this morning, and she informed me that Virginia called her and let her know they could not hire for this position right now 9/24 Verbal offer went out to Allison Carroll yesterday, waiting on Virginia to extend written 9/17 Offer going out to Allison Carroll, Virginia returns to the office tomorrow and has approval to make offer 9/14 Waiting on offer details for Allison Carroll, HR waiting on approvals 9/10 Waiting on offer details for Allison Carroll, HR waiting on final approvals 9/3 Spoke with Mike Kelly, would like to move to offer with Allison Carroll, HR to reach out 8/27 Top candidate to meet with Mike Kelly next week - Allison Carroll 8/20 Sourcing and top candidate will be meeting with Mike on 9/3 - Allison Carroll 8/13 Mike will be moving forward with Allison Carroll and meeting her in Charlotte face to face on 9/3 8/7 Submitted Jim Long, Allison Carroll, and Jeff Swaim, moving forward with a phone interview with Allison Carroll, passed on other 3, need more of an engineering and industrial sales background 7/30 Submitted Mike Callinan</t>
  </si>
  <si>
    <t>SEL000311</t>
  </si>
  <si>
    <t>IHC Sales Specialist</t>
  </si>
  <si>
    <t>Geoff Houser</t>
  </si>
  <si>
    <t>Philadelphia</t>
  </si>
  <si>
    <t xml:space="preserve">10/9 Spoke with HM, comp too high for candidates.  Keep sourcing for IHC and Product Specialist 10/2 Need HM feedback, reached out this week 9/21 Submitted Jim Minuto and Jim Brobst, pending feedback on all candidates 9/14 Submitted Erica Tyler and pending feedback 9/4 Submitted Zarir R. and Todd Dickinson 8/28 Opened this week, submitted Matt Vesey </t>
  </si>
  <si>
    <t xml:space="preserve">LEI002809  </t>
  </si>
  <si>
    <t>Advanced Imaging Specialist</t>
  </si>
  <si>
    <t>Tony Wieczorek</t>
  </si>
  <si>
    <t xml:space="preserve">(2/19) Pending feedback on Mike Ghaffari(2/12) Submitted Mike Ghaffari (2/5) Opening this week, sourcing </t>
  </si>
  <si>
    <t>LEI002495</t>
  </si>
  <si>
    <t xml:space="preserve">Confocal Applications Specialist </t>
  </si>
  <si>
    <t>Doug Giszczynski</t>
  </si>
  <si>
    <t>Hackensack</t>
  </si>
  <si>
    <t>11/25 Waiting on HM feedback 11/20 Waiting on HM feedback 11/13 Waiting on HM feedback on next steps 1/6 Tobias phone screened and recommended Pier and William, trying to set up next steps with HM 10/30 Doug G. phone screen Pier and William Rice, both to speak with Tobias as well 10/23 Would like to phone screen Pier, waiting on HM availability, sent in William Rice10/16 Would like to phone screen Pier next week, sent in William Rice 10/9 Mike and Paul at LMS doing first screens, waiting on their availability 10/2 Submitted Pier Pacifici, need feedback on other two candidates, follow up on Monday, there will be two people helping Doug screen 9/21 Tobias to screen Edaeni on 9/21 for CAS or CSS, pending feedback on Turhan and Baradet 9/14 Submitted Aslihan turhan and Edaeni Hamid, pending feedback 9/4 Submiited Tim Baradet Sourcing, opened this week </t>
  </si>
  <si>
    <t xml:space="preserve">LEI002610  </t>
  </si>
  <si>
    <t>Dallas</t>
  </si>
  <si>
    <t xml:space="preserve">(2/19) Submitted Yuxuan Wang (2/12) Sourcing (2/5) Opened this week, sourcing </t>
  </si>
  <si>
    <t>LEI002809</t>
  </si>
  <si>
    <t>Sales and Application Specialist</t>
  </si>
  <si>
    <t>Alan Paris</t>
  </si>
  <si>
    <t>Washington</t>
  </si>
  <si>
    <t>DC</t>
  </si>
  <si>
    <t>(12/10) Holding pattern per HM 12/3 Pending feedback on Bruce, left message for HM, continue to source 11/25 Pending feedback on Bruce, sourcing11/20 Submitted Bruce Sturdevant 11/13 Spoke with HM this week, continue to source 11/6 Sourcing 10/30 Req opened this week</t>
  </si>
  <si>
    <t xml:space="preserve">RAD001488 </t>
  </si>
  <si>
    <t>Area Service Manager</t>
  </si>
  <si>
    <t>Rob Riccardi</t>
  </si>
  <si>
    <t>New York</t>
  </si>
  <si>
    <t>(1/15) Per Rob Riccardi position on hold (1/8) Waiting on offer details for Andy (12/28) Waiting on offer details for Andy (12/18) Waiting on offer details 12/10 Will be extending an offer to Andy 12/3 Andy Burzynski phone interviews scheduled with Henrik and Gabby for Friday/Monday. Jim Sneska (internal) phone interviewed with Henrik and Gabby and pending feedback.11/25 Pending next steps for David Boyer and Jim Sneska, left message for Rob 11/20 David Boyer and internal Jim Sneska top candidates, Jim to phone screen with Henrik and HR, David with Marc Slone. Need to follow up with Andy B. on comp 11/13 Andy B. f2f this week, next steps Henrik and HR, phone screened David Boyer, pending feedback 11/6 Sent in David Boyer and Brian Snyder, Andy B. meeting with Rob in person next week in Boston, waiting on feedback on assessment for Gerald Singleton 10/30 Andy phone screened with Marc Slone, waiting on next steps for him, Gerald, and internals from HM 10/23 Rob phone interviewed Siemens candidate (Andy Burzynski) and moving on to Marc Slone to phone interview.  Gerald Singleton also inprocess, Rob said he was going to be setting up testing10/16 Per HM will be sending tests to some of the candidates, will be phone screening Dominick P. and Andy B from Siemens 10/9 All internals and Gerald Singleton to phone screen with Marc Slone this week and Monday. Gerald top choice, Mark (internal) number 2 10/2 Rob to phone screen 3 internals and Gerald Singleton. Submitted Mike Mastro and Andrew B. Passed on Mike and Andrew (com) 9/21 Sourcing</t>
  </si>
  <si>
    <t>SEL000387</t>
  </si>
  <si>
    <t>Inventory Analyst</t>
  </si>
  <si>
    <t>Debbie Debree</t>
  </si>
  <si>
    <t>Sasha Gopal</t>
  </si>
  <si>
    <t>(5/5) Pending next steps on Omar Dissi (internal), not moving forward with Brandon Gustafson (4/29) Pending next steps on Omar Dissi (interviewed with team 4/25) and phone screen with Brandon Gustafson on 4/29 (4/22) Omar Dissi (internal) interviewing on 4/25, submitted Nicholas Garcia (4/22), pending feedback on Brandon Gustafson  and Jeannie Awlyward (4/15) (4/15) Phone interview with Lyle (4/13). Lyle decided not to move forward in the process. Submitted Brandon Gustafson (4/15) (4/8) Submitted Matt Wiarda (passed on him) and Lyle Shearer (4/8) (4/1) Pass on Linda Carlson and Thomas Lehnert, recalibration call scheduled for Monday. Mike Guhr keeping warm (3/25) Moving forward with f2f interviews with Linda Carlson and Thomas Lehnert, working to schedule for Monday. Pass on Josh Hanson (3/21) Phone screen with Amy Larson and Linda Carlson on 3/21 (orginally scheduled for 3/17 and Debbie had to reschedule), submitted Thomas Lehnert and Jon Bisesi on 3/18 (3/11) Keep Mike Guhr warm, pass on Margarita, phone screen with David Kline on 3/11, submitted Amy Larson and Linda Carlson 3/11 (3/4) Mike Guhr f2f on 3/3, Margarita rescheduled for f2f for next week, pending feedback on David Kline submitted 2/26 (2/26) Working to schedule Peggy Duncan for phone interview next week, pending feedback on Mike Guhr submitted (2/19), and submitted Katherine Knapp on 2/26(2/19) Peggy Duncan phone screen on 2/19, submitted Mike Guhr on 2/19 (2/12) Working to schedule Peggy Duncan for phone interview (sent invite for Tuesday and did not hear back from HM), sourcing new candidates with specific experience per call with HM on 2/5 (2/5) Pass on Nina Krupsky, submitted Peggy Duncan and Charlie Kazarian on 2/4 (1/29) Submitted Nina Krupsky (1/26) and she is moving forward to phone screen on 1/29, Jeff Feldman interview on 1/29 in BG, pass on Ivan M. (1/22) Jeff Feldman and Andrew Wright moving to f2f interview and Ivan M. phone screen, working to schedule, reaching out to Nina Krupsky to see if she is interested  (1/15) Submitted Jeff Feldman 1/14. Submitted Ivan M., Michael Wynn, Andrew Wright, Scott Rose (1/15)</t>
  </si>
  <si>
    <t>CEI1435</t>
  </si>
  <si>
    <t>IT Project Manager</t>
  </si>
  <si>
    <t>John Henriksen</t>
  </si>
  <si>
    <t>Kathy Abbott</t>
  </si>
  <si>
    <t>San Jose</t>
  </si>
  <si>
    <t xml:space="preserve">(4/15) Pending HM feedback (4/1) Pending HM feedback (3/25) Pending feedback on Nick Sahota and if they are bringing back for second rounds, pending feedback on Shailendra (3/11) Moving forward to second round interview with Daniel Bohl (3/4) Submitted Kevin McMullens and Daniel Bols. Moving forward with Daniel Bols, pending feedback on Shailendra, Nick, and Kevin. (2/26) Submitted Shailendra Sharma, Baba Pendyala, and Aravidhan B. Nick Sahota moving to next rounds, released Shweta. pass on Aravindhan and Baba, pending feedback on Shailendra (2/12) Nick Sahota and Shweta Singhal interviewed on 2/12 (2/5) Submitted Nick Sahota and Shweta Singhal </t>
  </si>
  <si>
    <t>KAM5483</t>
  </si>
  <si>
    <t>Outside Sales Representative</t>
  </si>
  <si>
    <t>Ed Molyneux</t>
  </si>
  <si>
    <t>Ruben Montoya</t>
  </si>
  <si>
    <t>Orange County</t>
  </si>
  <si>
    <t xml:space="preserve">(6/17) Per Ed put on hold (6/10) Per Ed put on hold, he is only filling one position for now (5/26) See above notes, this will just be one position now (5/20) See above notes (5/13) See above notes (5/5) See above notes (4/29) Sourcing for additional candidates (4/22) Continue to source (4/15) Continue to source (4/8) Ralph Rabie possibly moving forward, keeping warm (4/1) Submitted Ralph Rabie (3/25) Submitted Ronnie Medrano, sourcing (3/21) Sourcing </t>
  </si>
  <si>
    <t>KAM5628</t>
  </si>
  <si>
    <t>Analyst, Business Analytics</t>
  </si>
  <si>
    <t>Bryan Larson</t>
  </si>
  <si>
    <t>Heather Giordano </t>
  </si>
  <si>
    <t>Bloomfield</t>
  </si>
  <si>
    <t xml:space="preserve">(4/22) Put on hold (4/15) Submitted Natalia Harty, Emral Tare, Dave Giammatti (4/8) Sourcing </t>
  </si>
  <si>
    <t>SEL000537</t>
  </si>
  <si>
    <t>Reagent Product Specialist</t>
  </si>
  <si>
    <t>Michael Lederer</t>
  </si>
  <si>
    <t xml:space="preserve">(6/17) Spoke with Michael, Larry Halvorson is his top candidate (6/10) Ron Scott scheduled for 6/14 and Larry Halvorson being considered for this role </t>
  </si>
  <si>
    <t>SEL000520</t>
  </si>
  <si>
    <t xml:space="preserve">Cerebro Install Deployment Specialist </t>
  </si>
  <si>
    <t>David Miller</t>
  </si>
  <si>
    <t>(6/30) Erica Clark background check pending (6/24) Erica Clark offer accept (6/17) Erica Clark onsite interview in Vista on 6/17, submitted John Ronan (6/16) and J.D. to phone screen on 6/17 (6/10) Erica Clark will be moving to onsite interviews in Vista on 6/17 (5/26) Submitted Dwain Siady (5/26) passed on him and Andrew Davis. Chris Sheeder phone screen (5/25) and not moving forward. Sourcing. (5/20) Submitted Andrew Davis and Chris Sheeder (5/19)</t>
  </si>
  <si>
    <t>LIF002557</t>
  </si>
  <si>
    <t>Marketing Analyst</t>
  </si>
  <si>
    <t>Beckman Coulter</t>
  </si>
  <si>
    <t>Martin Adelmann</t>
  </si>
  <si>
    <t>Ainaric Cavallo</t>
  </si>
  <si>
    <t>Miami</t>
  </si>
  <si>
    <t>(6/24): Waiting for offer details on Courtney Hunley (6/17): Working on an offer for Courtney Hunley- likely to be approved sometime next week (6/10): Courtney meeting f2f with Martin June 15.  Sourcing for addiontal candidates.  Likley moving to offer with Courtney next week (6/3): Courtney Hunley meeting with Martin June 15.  Likely moving forward to offer. (5/27): Submitted Jonathan West (May 20), not moving forward.  Leaving posting up one more week and then moving forward with Courtney Hunley 5/20): Keeping posting open for 1-2 more weeks (internal requirement), then moving forward to offer with Courtney Hunley (5/13) Waiting to move forward with Courtney Hunley (5/5): Most likely moving to offer with Courtney Hunley (4/15): Courtney Hunley moving to 2nd round in Miami.  Waiting for interview details.  Setting up phone screen with Joseph Shibley (submitted April 13) (4/8): Courtney Hunley keeping warm.  Ben Cruz phone screening with HR.  Alain Lorenzo moving to Skype with Martin.  Submitted Michael Ter Mos- setting up next steps with Ainaric (4/1): Courtney Hunley phone screened with the team, moving to next steps.  Alain Lorenzo scheduled for Ainaric on Friday April 4. Submitted Benjamin Cruz (March 30) waiting for feedback  (3/11): Opened 3/3 phase 1 (already been open internally) moving to phase 2 to expand search</t>
  </si>
  <si>
    <t>LEI002978</t>
  </si>
  <si>
    <t>Research Microscopy Specialist - Life Science - West</t>
  </si>
  <si>
    <t>James Nerpel</t>
  </si>
  <si>
    <t>Portland</t>
  </si>
  <si>
    <t xml:space="preserve">(6/24): Wendy Love and Garrett Standish interviewing next week f2f in Buffalo Grove (6/17): Wendy Love and Garrett Standish moving to face to face interviews in BG (6/10: Wendy Love met James f2f June 8, waiting for feedback.  Garrett Standish flying to BG June 20th (pending scheduling). Keeping Kent warm (6/3): Waiting on next steps with Garret Standish.  Keeping Kent Leatherwood warm. Working to set up an interview with Wendy Love in Seattle early next week  (5/27): Waiting to set up Garrett Standish for BG interview. Keeping Kent Leatherwood warm in the process. (5/20): Keeping Kent Leatherwood warm.  Waiting for next steps (5/13): Kent Leatherwood met with Tony in LA, waiting for feedback from James (5/5): Kent Leatherwood meeting Tony in LA May 5.  (4/29): Kent Leatherwood meeting James and Tony in LA May 5 (4/22): Setting up f2f with Kent and Tony (4/15): Submitted Kent Leatherwood (April 14), working to set up next step interviews in BG, sourcing for additional candidates (4/8): Submitted David Sampson April 7, waiting for feedback.  Sourcing for additonal candidates (4/1): Discovery call March 25, sourcing </t>
  </si>
  <si>
    <t>SEL000457</t>
  </si>
  <si>
    <t xml:space="preserve">Digital Web Analytics Specialist </t>
  </si>
  <si>
    <t>Jaideep Kulkarni</t>
  </si>
  <si>
    <t>(10/14) Upgrade to Digital Web Manager (10/7) Reopen, sourcing (9/30) Craig Z. in background (9/23) Craig Zmudzinski in background (9/16) Moving forward to offer with Craig Zmudzinski (9/9) Pending feedback on Craig Z.'s interview 9/2 (9/2)  Craig Z. f2f with team 9/2 in BG (8/26) Craig Zmudzinski moving to face to face interview, working to schedule (8/19) Submitted Craig Zmudzinski (8/16), moving to phone screen next week (8/12) Sourcing for new candidates (8/5) Continue to source for additional candidates (7/29) Continue to source for additional candidates (7/22) Continue to source for additional candidates (7/15) Continue to source for additional candidates (7/8) Continue to source for additional candidates (6/30) Continue to source for additional candidates (6/24) Pass on Dawn Jean, continue to source for additional candidates (6/17) Submitted Dawn Jean (6/17) (6/10) Sourcing for additional candidates (5/26) Scheduling interview with Michael Woodards (5/20) Pending feedback on Apruva Bose, Jaideep was out of country (5/13) Submitted Apruva Bose (5/11) and Rohit Sane (passed on)  ((5/5) Wendy Bower not moving forward, sourcing for additional candidates (4/29) Pending feedback on Wendy Bower f2f on 4/25 and Perrine Boseman phone screen on (4/22) (4/22) Phone screen with Wendy Bower (4/21) and Perrine Boseman (4/22), moving Wendy to f2f in BG next week, working to schedule (4/15) Submitted Sheelagh Tittle (4/15) pending feedback on Perrine Boseman submitted (4/4) and Wendy Bower (4/8), Jaideep to get back to me</t>
  </si>
  <si>
    <t>LEI002976</t>
  </si>
  <si>
    <t xml:space="preserve">Applied Microscopy Specialist </t>
  </si>
  <si>
    <t>Tommy Dees</t>
  </si>
  <si>
    <t>Raleigh</t>
  </si>
  <si>
    <t xml:space="preserve">(10/13) Ken Perry in background (10/7) Ken Perry offer accept, in background (9/29) Checking references on Ken Perry (9/23) Ken Perry interview in BG on 9/23. Pending that interview, will discuss next steps for Jeremy Rathfon (9/16) Tommy to phone screen with Michael Wise and Kenny Perry (9/15) and then Mario to screen tomorrow. Jeremy Rathfon still in process, will make a decision on who to move forward to Buffalo Grove for interviews next week (9/8) Pending feedback on Jeremy Rathfon and any next steps, Tommy to phone interview Michael Wise next week, Lon to phone interview Kenny Perry on Monday (9/2) Jeremy Rathfon phone interview with Mario 9/2, submitted Kenny Perry, Tommy to phone interview Michael Wise week after next, he is on vacation next week (8/26) Offer stage John Stevens (8/19) Submitted Michael Wise.  John Stevens to interview in BG on 8/19.  Setting up Jeremy Rathfon to phone interview with Tommy (8/12) Jeremy Rathfon phone screened with Lon, will sent him up to speak with Tommy next week. John Stevens moving to f2f interview in Buffalo Grove, he will get back to me on his availability for late next week (8/5) Submitted Jeremy Rathfon, Britt Steed and John Stevens.  Moving to phone interviews with John and Jeremy (7/29) Sourcing </t>
  </si>
  <si>
    <r>
      <t>KAM</t>
    </r>
    <r>
      <rPr>
        <rFont val="Calibri"/>
        <sz val="10.0"/>
      </rPr>
      <t>5585</t>
    </r>
  </si>
  <si>
    <t>Product Sales Specialist</t>
  </si>
  <si>
    <t>Paul Fagerberg</t>
  </si>
  <si>
    <t>Minneapolis</t>
  </si>
  <si>
    <t xml:space="preserve">(8/12) Per Christina put position on hold, submitted Aaron Meyers and Steve Mau this week (8/5) Pending feedback on Derrick Rewerts in person interview (7/29) Derrick Rewerts f2f interview on 7/27 (7/22) Pending feedhack on Derrick Rewerts phone interview (7/15) Phone interview with Derrick Rewerts (7/15) (7/8) Pass on Doug Hall, submitted Derrick Rewerts (7/8) (6/30) Doug Hall in person interview on 6/30 (6/24) Pending feedback on Doug Hall and continue to source for candidates (6/17) Pending feedback on Doug Hall, continue to source (6/10) Doug Hall phone screen on 6/10 (5/26) Pending feedback on two phone screens (5/20) Mark Becker phone screen 5/18, pending feedback on Matt Priske as well (5/13) Working to schedule Mark Becker for phone screen (5/5) Pending feedback on Matt Priske phone screen and feedback on Mark Becker (4/29) Matt Priske phone screened on 4/27, pending feedback (4/22) Submitted Harshad Joshi, Matt Priske, and Mark Becker, moving forward to phone interview with Matt Priske (4/15) Sourcing (4/8) Sourcing, opened this week (4/1) Discovery call 4/4 </t>
  </si>
  <si>
    <t>LEI002985</t>
  </si>
  <si>
    <t xml:space="preserve">FSE West </t>
  </si>
  <si>
    <t>Clark Thom</t>
  </si>
  <si>
    <t>San Franscisco</t>
  </si>
  <si>
    <t xml:space="preserve">(7/8) BG/DS Yenpo Chen (6/30) Moving forward with offer for Yenpo Chen (6/24) Yenpo Chen to skype with Bob Vogel on 6/23 (6/17) Top two candidate Yenpo Chen and John Rice, setting up phone screens with HR (6/10) Top two candidates are Yenpo Chen and John Rice, Bob Vogel skyped with both, pending next steps (5/26) Clark meeting f2f with Yenpo Chen and Shane Cioni, submitted John Rice (5/20) Yenpo Chen top candidate, needs to meet Clark f2f, submitted Robert Brandon (5/13) Would like to move Yenpo Chen and Shane Cioni to f2f, checking with Bob Vogel (5/5) Ray Matteis and Yenpo Chen phone screen (5/4) (4/29) Submitted Raymond Matteis and Yenpo Chen (4/22) Discovery call this week, sourcing </t>
  </si>
  <si>
    <t>SEL000504</t>
  </si>
  <si>
    <t>National Sales Manager, Cytogenetics</t>
  </si>
  <si>
    <t>Luke Dubiel</t>
  </si>
  <si>
    <t>(8/26) Katie Weaver in background (8/19) Katie Weaver in background (8/12) Katie Weaver in background (8/5) Moving to offer with either Katie Weaver or Peter Benton (7/29) Peter Benton phone screen with Mike Cusack last week, Katie Weaver scheduled for 7/29 (7/22) Peter Benton and Katie Weaver to phone interview with Mike Cusack, working to schedule (7/15) Mike Grignano, Peter Benton, Katie Weaver interview in BG 7/19 (7/8) Mike Grignano, Peter Benton, and Katie Weaver interview in BG 7/19 (6/30) Mike Grignano and Peter Benton to move forward to BG on 7/19, pending feedback on Katie Weaver's interview 6/30 (6/24) Face to face interview with Mike Grignano (6/22), Chuck Overbeck f2f (6/27), Peter Benton f2f (6/28), and Katie Weaver (6/30) (6/17) Luke to meet Mike Grignano next Wed 6/22, Chuck Overbeck, Katie Weaver, and Peter Benton the following week in Scottsdale. BG interviews 7/19 or 7/26 (6/10) Pending feedback on candidates and next steps, have left several messages this week for Luke (5/26) Pending feedback on all four candidate phone screens, Luke is on vacation this week. Pending feedback on Brian Sasaki (5/20) and submitted Joseph Ross (internal Beckman) on 5/25 (5/20) Katie Weaver and Peter Benton phone interview 5/19 and Chuck Overbeck and Mike Grignano 5/20 (5/13) Submitted Chuck Overbeck and Peter Benton (5/10) and Mike Grignano (5/13)  Discovery call Monday 5/2</t>
  </si>
  <si>
    <t>SEL000502</t>
  </si>
  <si>
    <t>VP Americas Customer Support</t>
  </si>
  <si>
    <t>Mike Cusack</t>
  </si>
  <si>
    <t xml:space="preserve">(9/23) Pending next steps on Pat Rice, Bill (9/16) Pending next steps on Pat Rice, Bill Brewster, and Brian Bruner (9/2) Pending next steps on Bill Brewster and Brian Bruner </t>
  </si>
  <si>
    <t>SEL000516</t>
  </si>
  <si>
    <t>Field Service Engineer</t>
  </si>
  <si>
    <t>Tony McGraw</t>
  </si>
  <si>
    <t>Worcester</t>
  </si>
  <si>
    <t xml:space="preserve">(10/7) Jeff White in background process (9/30) Jeff White background in process (9/23) Background in process, Jeff White (9/16) Background in process Jeff White (9/9) Background in process Jeff White (9/2) Background in process Jeff White (8/26) Jeff White in background(8/19) Offer out to Jeff White (8/12) Offer pending Jeff White (8/5) Moving to offer for Jeff White (7/29) Mark Cranfill needs to phone interview with Will Parker, keeping Sarah Adelman warm. Working to schedule Jeff White with John Best for next Tuesday (7/22) Mark Cranfill still top candidate, phone screens with Sarah Adelman and Jeff White (7/21) (7/15) Mark Cranfill interview with HR 7/15 (7/8) Mark Cranfill moving forward to next steps, phone interview with Chris Thompson and Will Parker, Tony working to schedule. Submitted Sarah Adelman (7/8) (6/30) Andrew Davis, Yossi Avisror, Nick Tedesco, and Jason Blanco phone interview on 6/30, keeping Mark Cranfill warm (6/24) Submitted Yossi Avisror (6/23), Nicholas Tedesco (6/22), Jason Blanco and Robert D'Amico (6/24). Phone screen with Ryad Farag (6/23) (6/17) Mark Cranfill moving f2f interviews, Ryad Farag submitted (6/15) (6/10) Mark Cranfill phone interview on 6/9 and will be moving him to f2f, sourcing for additional candidates (5/26) Patrick Berthaiume and Robert Smith phone screen on 5/26, James Loan phone screen on 5/27 (5/20) Submitted Patrick Berthaiume, James Loan, and Robert Smith (5/18) (5/13) Submitted Larry Murphy (5/6) Discovery call 5/4 </t>
  </si>
  <si>
    <t>SEL000532</t>
  </si>
  <si>
    <t>Sales Training Manager</t>
  </si>
  <si>
    <t>David Blick</t>
  </si>
  <si>
    <t xml:space="preserve">(9/23) Amy Schoeneman background in process (9/16) Background in process, Amy Schoeneman (9/9) Amy Schoeneman to meet f2f with Karen 9/8 before formal offer (9/2) Offer stage Amy Schoeneman (8/26) Team debrief this week, Dave to have final decision by Friday (8/19) Amy Schoeneman to phone interview with Luke Dubiel on 8/19 (8/12) Amy Schoeneman spoke with Karen Rydstrom 8/10, pending next steps (8/5) Amy Schoeneman interview with Dave Blick 8/1, top candidate and moving forward to next round interviews scheduled for 8/5 </t>
  </si>
  <si>
    <t>SEL000534</t>
  </si>
  <si>
    <t>Wes Young</t>
  </si>
  <si>
    <t xml:space="preserve">Portland </t>
  </si>
  <si>
    <t xml:space="preserve">(8/12) Kristen Cavalieri in background (8/5) Background in process (7/29) Pending feedback on Kristen Cavalieri (7/22) Kristen Cavalieri interview in BG on 7/22 (7/15) Kristen Cavalieri move to f2f with Wes. Submitted Rodney Yates (7/14). FaceTime with Dan Kowalski 7/14 (7/8) Sara Holmblad moving forward to BG, Wes not sure of date (6/30) Sara Holmblad skype interview with Wes 6/28, phone screen with Dan Kowalski 7/1 (6/24) Will be moving with f2f with Sara Holmblad, working to schedule. Working to schedule Dan Kowalski for a phone interview next week (6/17) Wes to interview Sara Holmblad next week, working to schedule. Submitted Dan Kowalski (6/17) (6/10) Working to schedule Sara Holmblad for phone interview, submitted Lisa Adams (6/10) (5/26) Submitted Sara Holmblad (5/24) (5/(5/20) Open this week </t>
  </si>
  <si>
    <t>SEL000543</t>
  </si>
  <si>
    <t>Field Support Specialist</t>
  </si>
  <si>
    <t>Aodin Gallagher</t>
  </si>
  <si>
    <t>Los Angeles</t>
  </si>
  <si>
    <t xml:space="preserve">(8/12) Ron Vaca in background (8/5) Background in process (7/29) Ronnie Vaca completed final phone screens with Dave Tate and Sasha this week, pending feedback (7/22) Ronnie Vaca moving to final phone interviews with Sasha and Dave Tate (working to schedule) (7/15) Ronnie Vaca phone interviews with Wes and Tracy this week, pending feedback  (7/8) Ronnie Vaca f2f interview on 7/7 with Aodin, pending feedback on Robert Smare and Sachin Doshi (6/30) and Tamahra Frick (7/6) (6/30) Ronnie Vaca phone interview (6/29), moving forward to f2f next week with Aodin. Submitted Robert Smare and Sachin Doshi (6/30) (6/24) Submitted Ronnie Vaca (6/17) and Alex Bukrinsky. Spoke with Aodin she was going to review and get back to me (6/17)(6/17) Sourcing (6/10) Opened this week </t>
  </si>
  <si>
    <t>SEL000542</t>
  </si>
  <si>
    <t>(11/17) Background in process Lester Alfonso and Babak Homayoonmehr</t>
  </si>
  <si>
    <t>KAM5763</t>
  </si>
  <si>
    <t>Account Manager</t>
  </si>
  <si>
    <t>Travis Blackburn</t>
  </si>
  <si>
    <t>Christina Rhabb</t>
  </si>
  <si>
    <t>Austin</t>
  </si>
  <si>
    <t xml:space="preserve">(10/14) Spoke with Bradley Johnson, Travis putting him in Product Sales Specialist role, waiting on offer details (10/7) Spoke with Bradley Johnson (candidate) and he said Travis will be putting him into a Product Sales Specialist role, waiting on internal details (9/30) Continue to source for additional candidates (9/23) Submitted Tracy Hobbs, passed on him, continue to source for additional candidates. Travis to reach out to Bradley Johnson for 2nd interview (9/16) Travis communicated to Bradley there would be a second interview, continue to source for additional candidates (9/9) Bradley Johnson pending assessment scores and then will make decision (9/2) Bradley Johnson to take assessment and then will make a decision (8/26) Feedback on Bradley Johnson positive, will know more on next steps this week (8/19) Bradley Johnson moving forward in process, submitted Roy Moncus (8/12) Bradley Johnson met with Travis on 8/8, pending feedback (8/5) Bradley Johnson moving to second round interviews on 8/8 (7/29) Working to schedule Bradley Johnson for a phone interview (7/22) Working to schedule Bradley Johnson for a phone interview (7/15) Pending feedback on Tanner Mays, Obi Nwigaw, Cleigh Bushnell, Bradley Johnson, Reed Dravigne, and Larry Kosch (7/8) Pending feedback on Tanner Mays, Obi Nwigaw, Cleigh Bushnell, Bradley Johnson, Reed Dravigne, and Larry Kosch (6/30) Pending feedback on Tanner, Obi, and Cleigh (6/24) Submitted Tanner Mays, Obi Nwigwe, and Cleigh Bushnell (6/17) Sourcing (6/10) Opened this week </t>
  </si>
  <si>
    <t>SEL000546</t>
  </si>
  <si>
    <t>Tracy Clarke</t>
  </si>
  <si>
    <t>Atlanta</t>
  </si>
  <si>
    <t xml:space="preserve">(12/1) Jack Heath in background 12/12 start (11/23) Jack Heath in background (11/17) Jack Heath f2f this week with Kris and moving to phone screen with Sasha. Submitted Carl Sagasser 11/17 (11/11) Jack Heath spoke with Aodin this week, pending feedback and continue to source for additional candidates (11/4) Jack Heath moving forward to phone interview with Aodin, working to schedule (10/28) Submitted Jack Heath (10/28), pass on Sandra Cole (10/21) Phone interview with Sandra Cole (10/20), submitted Jordan Taylor on 10/19 (10/14) Submitted Jon Beasley and Sandra Cole (10/13), pending feedback on Shana Berry (10/7) Shana Berry phone interview with Aodin this week, pending feedback 9/30) Shana Berry moving forward to phone screen with Aodin, working to schedule for next week (9/23) Working to schedule Kris Fidler with Syretta Pierce (9/16) Not moving forward with Dan Miller, continue to source for additional candidates (9/9) Dan Miller to phone interview with HR on 9/8 (9/2) Dan Miller f2f with Tracy on 9/1 (8/26) Dan Miller phone screen with Dave Tate 8/25 (8/19) Lawanda Miller and Sandra Richards phone interviewed this week with Kris Fidler, Chris Dobbins to phone screen early next week with Tracy (Mon or Tues) (8/12) Lawanda Miller and Sandra Richards to be scheduled for phone interview with Kris Fidler, schedule Tracy to speak with Chris Dobbins next week (8/5) Lawanda Miller and Sandra Richards both phone interviewed this week and will be moving forward to interview with Aodin. Dan Miller phone interviewed with Kris Fidler on 8/1 (7/29) Submitted Sandra Richards and Lawanda Miller (7/27), both moving to phone screens with Tracy next week. Dan Miller moving to next steps with Kris Fidler. Submitted Marvin Jones (729) (7/22) Stephen Clark and Dan Miller both phone screened this week with Aodin, pending feedback and sourcing for additional candidates (7/15) Stephen Clark and Dan Miller setting up next steps phone interview with Aodin (7/8) Ly Nguyen phone screen on 7/7, working to set up Sarah Whitlock for phone interview (6/30) Submitted Richard Miller ((6/27) amd keep Daniel Arguello warm while sourcing for additional candidates (6/24) Keeping Daniel Arguello warm while we continue to source for additional candidates (6/17) Submitted Daniel Arguello (6/17) (6/10) Sent discovery call invite for today 6/10, Tracy has not accepted yet </t>
  </si>
  <si>
    <t>SEL000547</t>
  </si>
  <si>
    <t xml:space="preserve">Customer Master Data Analyst </t>
  </si>
  <si>
    <t>Kate Mielke</t>
  </si>
  <si>
    <t xml:space="preserve">(11/11) Waiting on final background report for Paul Grigoryev and will send close details (11/4) Background in process for Paul Grigoryev10/28) Moving forward to offer with Paul Grigoryev (10/21) Richard Atwell and Paul Grigoryev scheduled for f2f interviews in BG on 10/25 (10/14) Moving forward to f2f interviews with Richard Atwell and Paul Grigoryev (10/7) Scheduling Richard Atwell with Shalanda Ellis for phone interview next week, keeping Paul Grigoryev warm and might bring in if moving forward with f2f with Richard (9/30) Pending feedback, Paul Grigoryev interviewed with Shalanda on 9/14 and Nataliya Koval 9/20, submitted Richard Atwell 9/22 (9/23) Paul Grigoryev interviewed with Shalanda on 9/14 and Nataliya Koval 9/20, submitted Richard Atwell 9/22 (9/16) Paul Grigoryev interviewed with Shalanda on 9/14, pending feedback and continue to source (9/9) Paul Grigoryev to phone interview with Shalanda on 9/14 (9/2) Working to schedule Paul Grigoryev with Shalanda for phone interview (8/26) Moving forward to phone screens next week with Travis Von Alset and Paul Grigoryev (8/19) Submitted Travis Von Alst and Paul Grigoryev (8/17) (8/12) Working to schedule Justin Bell for f2f next week, keep Elton Irini warm for future opportunities per Kate. Renee Scheck keeping warm and continue to source for additional candidates (8/5) Working to schedule Justin Bell and Elton Irini for f2f next week. Keeping Renee Scheck and Shontrese King warm (7/29) Justin Bell and Elton Irini phone screened this week, both moving to f2f next week. Shontrese King and Renee Scheck still in process (7/22) Keeping Shrontrese King and Renee Scheck warm, working to set up phone screens with Justin Bell and Elton Irini (7/15) Pending next steps Shontrese King and Renee Scheck (feedback positive), would like to see more resumes. Submitted Justin Bell and Elton Irini and Deneen Larsen (7/15) (7/8) Phone screens with Shontrese King, Maria Vysotsky, and Renee Scheck (7/7) (6/30) Submitted Laura Fallon (6/30) and pending feedback on Emilie Roger, Penny Jarzembowski, Shontrese King and Marie Vysotsky, follow up call 6/30 (6/24) Submitted Emilie Roger, Penny Jarzembowski, Shontrese King, and Maria Vysotsky (6/22), will be phone screening Renee Scheck as well (6/17) Submitted Renee Scheck (6/16), will be moving to phone screen, continue to source (6/10) Sent discovery call invite for today 6/10, Kate has not accepted yet </t>
  </si>
  <si>
    <t>SEL000425</t>
  </si>
  <si>
    <t xml:space="preserve">(10/28) Mike Harrington in background (10/21) Mike Harrington in background (10/14) Offer accept Mike Harrington (10/7) 3 interviews in BG on Oct 6th, Emily Baldwin, Mike Harrington, and Bolade Olambiwonnu (9/30) Emily Baldwin, Mike Harrington and Bolade Olambiwonnu moving forward to BG on 10/6 (9/23) Wes interviewed this week with Emily Baldwin, Paul McKinnon (9/23), Alex Vila and Mike Harrington. After he interviews Paul will decide who to move forward to BG (9/16) Wes to interview face to face next Mon/Tues in LA with Emily Baldwin, Paul McKinnon, Alex Vila, and Mike Harrington (9/9) Working to schedule Mike Harrington for phone interview, keeping Paul McKinnon and Alex Vila warm for f2f meetings (9/2) Pending feedback on Mike Harrington (submitted 8/23) and pending feedback on Paul McKinnon's phone interview, keeping Alex Vila warm (8/26) Submitted Mike Harrington (8/23) and phone interview with Paul McKinnon this week, keeping Alex Vila warm (8/19) Keeping Alex Vila warm, submitted Paul McKinnon (8/19) (8/12) Alex Vila scheduled for phone interview on 8/12, continue to source for additional candidates (8/5) Offer decline (P3), sourcing for additional candidates. Pending feedback on Alex Vila (7/19) (7/29) Pending feedback Alex Vila (7/19) and continue to source for additional candidates (7/22) Phone screen with Marie Hawthorn this week (not moving forward), pending feedback on Alex Vila submitted (7/19) (7/15) Justin Richter f2f BG 7/15 (7/8) Justin Richter facetime interview with Wes (7/7), feedback was positive from Craig, pending feedback on Marie Hawthorn (6/30) Justin Richter f2f with Craig Behnam 6/29, submitted Marie Hawthorn (6/30) (6/24) Wes moving to f2f with Justin Richter, working to schedule for next week (6/17) Wes to phone interview Jordan Michel and Justin Richter (6/10) Reopened this week, submitted Jordan Michel (6/9) </t>
  </si>
  <si>
    <t>LEI003050</t>
  </si>
  <si>
    <t>Confocal Sales Specialist</t>
  </si>
  <si>
    <t xml:space="preserve">(8/12) Need feedback on Greg Maloney and actively sourcing for new candidates (8/5) Continue to source for additional candidates, pending feedback on Greg Maloney (7/29) Pending feedback on Greg Maloney, role to open up next week (7/22) Pending feedback on Greg Maloney (7/15) Pending feedback on Greg Maloney (7/8) Working to schedule Keith Prater and Mark Metcalf for phone screens with Tommy next week (6/30) Submitted Keith Prater and Mark Metcalf (microscopy), confidential search (6/24) Sourcing (6/17) Sourcing (6/10) Opened this week </t>
  </si>
  <si>
    <t>LEI003051</t>
  </si>
  <si>
    <t xml:space="preserve">Confocal Application Specialist </t>
  </si>
  <si>
    <t>Tobias Jacob</t>
  </si>
  <si>
    <t>Baltimore</t>
  </si>
  <si>
    <t>(7/15) Pending offer internal (7/8) Submitted Margaret Hogan, Mark Chamberlin, Neil Franciotti, Jessica Kelsey (7/7) (6/30) Submitted William Grever, phone interview on 6/30</t>
  </si>
  <si>
    <t>GIL001855</t>
  </si>
  <si>
    <t>Commercial Account Manager</t>
  </si>
  <si>
    <t>Bob Leo</t>
  </si>
  <si>
    <t>Heather Ferguson</t>
  </si>
  <si>
    <t xml:space="preserve">(9/9) Tyrone Milsap background check (9/2) Tyrone Milsap background (8/26) Tyron Milsap start 9/12 (8/19) Offer accept Tyrone Milsap (8/12) Spoke with Bob this week, moving forward to offer with Tyrone Milsap (8/5) Tyrone Milsap met with team this week, moving to final rounds with Bob (7/29) Bob is f2f interviewing 7/29 (internal HR to schedule). Submitted Jeremy Johnson (7/26) (7/22) Working to schedule phone screen with Tyrone Milsaps and per Bob has a pool of candidates to interview either 7/29 or 8/1 (7/15) Working to schedule phone screen with Tyrone Milsaps. Submitted Nick Garcia 7/15 (7/8) Opened this week, sourcing </t>
  </si>
  <si>
    <t xml:space="preserve">LEI003071 </t>
  </si>
  <si>
    <t xml:space="preserve">Applications Specialist </t>
  </si>
  <si>
    <t xml:space="preserve">(10/13) Andrew Lawson in background (10/7) Andrew Lawson offer accept, in background (9/29) Pending feedback from team on Andrew Lawson (9/23) Andrew Lawson interviewing in Exton 9/23, Lynn Blublaugh phone screened with Tobias and Levi this week, working to set up next steps for a f2f interview as well (9/16) Andrew Larson interviewing in Exton either Mon or Fri of next week, working to confirm and scheduled to speak with Ian Lamswood next week. Submitted Lynn Blubaugh (9/15) (9/8) Andrew Lawson moving to next steps with Ian Lamswood, working to schedule (9/2) Pending Levi's feedback on his phone interviews, Tobias to connect with him (8/26) Candidates completed phone screen with Levi, pending feedback (8/19) Roland, Subarna, Andrew, Joseph all scheduled to phone screen with Levi. Pending next steps on Josh and Bobby. Cheri Hampton phone screen this week with Tobias. Christine Branter pulled out of process (8/12) Roland Barbosa, Subarna Khanal, Andrew Larson, Joseph Finocchiaro to be scheduled with Levi for technical screen.  Josh Silverstein and Bobby Hooghan phone interviewed this week with Tobias.  Submitted Cheri Hampton, Christine Brantner (internal referral) cannot speak until next week(8/5) Phone interview with Roland, Andrew, Joseph, and Subarna this week. Working to schedule Bobby and Josh for next week (7/29) Bobby Hooghan, Roland Barbosa, Subarna Khanal, Andrew Larson, Joseph Finocchiaro moving to phone screens, working to schedule. Submitted Josh Silverstein (7/22) Pending feedback on Suburna Khanal, Roland Barbosa, and Andrew Larson. Submitted Joseph Finocchiaro and Anthony Foster (7/21) (7/15) Submitted Suburna Khanal, Roland Barbosa, Andrew Lawson (7/8) Discovery call 7/8 </t>
  </si>
  <si>
    <t>SEL000485</t>
  </si>
  <si>
    <t xml:space="preserve">Sales Systems Analyst </t>
  </si>
  <si>
    <t>Rose Destefano</t>
  </si>
  <si>
    <t>(10/7) John Glatt in background (9/30) John Glatt in background (9/23) Offer out to John Glatt (9/16) Checking references on John Glatt (9/9) John Glatt being scheduled for f2f in BG next week (9/2) John Glatt move to f2f next week, working to schedule with team (8/26) Phone screen with Andrea Gertz, pass on her, continue to source for additional candidates (8/19) Submitted Andrea Gertz (8/19), working to schedule Angeline Liu for second round interviews (8/12) Submitted Sophia Skordas (8/11), pass on Michael McCraren, Angeline Lui move to second round interviews, working to schedule (8/5) Allan Benjamin pulled out of process, working to schedule Michael McCraren and Angeline Liu for f2f interviews next week (7/29) Submitted Michael McCraren and Angeline Liu (7/29) (7/22) Pending feedback on Allen Benjamin (continue to source) (7/15) Sourcing, open this week, submitted Allen Benjamin (7/15)</t>
  </si>
  <si>
    <t>SEL000587</t>
  </si>
  <si>
    <t>Senior Commercial Operations Analyst</t>
  </si>
  <si>
    <t>(8/12) Filled Jamie Silarski, send closing (8/5) Background in process (7/29) Offer pending for Jamie Silarski. Renee Scheck also a good fit for this role (7/22) Waiting to hear from Jamie Silarski (moving to offer) (7/15) Sourcing, open this week</t>
  </si>
  <si>
    <t>LEI003077</t>
  </si>
  <si>
    <t>Lead Development Representative</t>
  </si>
  <si>
    <t>Sherrie Erickson</t>
  </si>
  <si>
    <t>(9/16) Jennifer Norris in background check (9/8) Jennifer Norris in background check (9/2) Jennifer Norris (top candidate) phone screen with Renee 9/1 (8/26) Submitted Catherine Calhoun, Nancy Pudelek phone interview next week (8/19) Scott Grimon f2f interview this week, John Sobel phone screen on 8/19 (8/12) Nancy Brockington phone screened 8/11, submitted John Sobel 8/11.  Working to schedule Scott Grimon and Kyle Stearns for onsite interviews (8/5) Phone screen with Kyle Stearns and Scott Grimon (8/4) (7/29) Submitted Scott Grimon, moving to phone screen (7/22) Sourcing (7/15) Sourcing, open this week</t>
  </si>
  <si>
    <t>LEI003075</t>
  </si>
  <si>
    <t>Cherry Hill</t>
  </si>
  <si>
    <t xml:space="preserve">(12/22) Offer accept Jesse Salmons (12/15) Spoke with Tony, offer in approvals for Jesse Salmons (12/9) Jesse Salmons to move forward to speak with Will Parker, Daniel Lopez approved to move forward, Tony will get back to me on how he wants to proceed after Jesse's interview (12/1) Jesse Salmons interview today 12/1 with Rob, Tino, and John Best, spoke with Tony and he feels strongly about him. Keeping Dave Toland warm (11/23) Jesse Salmons to move forward with phone screens with Rob, Tino, and John Best, working to schedule. Keeping Dave Toland warm. (11/17) Dave Toland, Jesse Salmons, Victor Lopez being scheduled for f2f interviews on 11/22 (11/11) Submitted David Toland, Jesse Salmons, and Daniel Martinez, will be moving all three to phone screen. One 11/11 and two 11/14 (11/4) Spoke with Tony, did not receive Paul so resubmitted (11/3) and continue to source (10/28) Submitted Paul Ferrante (10/26) (10/21) Sourcing for new candidates (10/14) Sourcing for new candidates (10/7) Marco Gomez in background (9/30) Marco Gomez offer accept (9/23) Marco Gomez scheduled to speak with Will Parker (9/23) (9/16) Moving forward with Marco Gomez to phone screens with Sasha, Tino, and Chris Thompson. Keeping Robert Masseria warm (9/8) Marco Gomez f2f with Tony on 9/8, keeping Robert Masseria warm (9/2) Move Marco Gomez to f2f next week on 9/8 and keep Robert Masseria warm (8/26) Phone screens being scheduled for next Tuesday with Ben Alexander, Robert Masseria, Marco gomaz (8/19) Submitted Ben Alexander (8/16), Robert Masseria, David Lunn, Marco Gomez (8/19) (8/12) John Creely phone interview 8/11 (pass on him) and Howard Lennon phone screen (8/12) (8/5) Pass on Frank Casillo and Larry Pearson due to location, continue to source for additional candidates (7/29) Submitted Frank Casillo (7/29) (7/22) Sourcing, open this week </t>
  </si>
  <si>
    <t>MOL001289</t>
  </si>
  <si>
    <t>Regional Service Supervisor, Field Service</t>
  </si>
  <si>
    <t xml:space="preserve">Adam Jennings </t>
  </si>
  <si>
    <t>Trinh Colisao</t>
  </si>
  <si>
    <t xml:space="preserve">(9/23) Ed scheduled to interview in Sunnyvale on 9/23 (9/16) Ed Brooke to interview in Sunnyvale on the 23rd, phone screens this week with Jim and Justin Rahimi and Ryan Ruggiero (9/9) Ed Brooke to move to f2f in Sunnyvale on 15th, working to schedule phone interview with Jim for next week with Ryan Ruggiero and Justin Rahimi (9/2) Adam phone interviews 9/1 with Billy Varnadore and Ed Brooke (8/26) Billy Varnadore moving to phone screen with Adam, scheduling phone screens with Don Floressanti and Ed Brooke with Jim (8/19) Michael Mendenhall, Billy Varnadore, George Hinton phone interview with Jim this week. Submitted Don Floressanti (8/12) Working to schedule Michael Mendenhall, Billy Varnadore, George Hinton for phone screens with Jim Reutlinger (8/5) Submitted Joe Childs, George Hinton, Larry Kovalik, Billy Varnadore, Ronald Kuczenski, Michael Mendenhall (7/29) Submitted Jose Torres </t>
  </si>
  <si>
    <t>HEM000345</t>
  </si>
  <si>
    <t xml:space="preserve">Regional Business Manager </t>
  </si>
  <si>
    <t>Matt Lewis</t>
  </si>
  <si>
    <t>Romelia Persaud</t>
  </si>
  <si>
    <t xml:space="preserve">Pittsburgh </t>
  </si>
  <si>
    <t xml:space="preserve">(9/9) Ryan to phone interview with Gabriella in HR as final step (9/2) Pending final decision on Scott or Ryan (8/26) Scott Salvaterra and Ryan Kuna interview in Baltimore this week with Matt/Steve (8/19) Scott Salvaterra and Ryan Kuna face to face interview in Baltimore 24th/25th (8/12) Scott Salvaterra and Ryan Kuna will be moving forward to f2f interviews, pending feedback on Todd Westwood, submitted Kim Byers (8/5) Scott Salvaterra and Ryan Kuna phone interviewed this week, pending feedback. Submitted Todd Westwood (7/29) Submitted Kellie Petrillo, Scott Salvaterra, Scott Allman (7/29) (7/22) Submitted Ryan Kuna 7/22, sourcing </t>
  </si>
  <si>
    <t>AME000057</t>
  </si>
  <si>
    <t xml:space="preserve">Clinical Applications Specialist </t>
  </si>
  <si>
    <t>Marc Slone</t>
  </si>
  <si>
    <t xml:space="preserve">(9/30) Anatoly Veksler background (9/23) Anatoly Veklser in background (9/16) Anatoly to take assessment, pending results. Pending feedback on Sarah Vu (9/9) Pending feedback on Anatoly's phone screens last week with sales reps (left messge for Marc) and pending feedback on Sarah Vu (9/2) Anatoly Veksler move f2f 9/1, top candidate, phone screens scheduled for 9/2 with sales reps in territory (8/26) Phone interview with Scarlett Parasram this week, Jeffory Bengle top candidate moving to f2f with Marc next week (8/19) Kathy, Sterling, Jeffory, Anatoly phone interview this week with 3 Radiometer CAS. Submitted Scarlett Parasram (8/12) Kathy Young, Sterling Johnson, Jeffory Bengle, Anatoly Veksler to move forward to phone interview with 3 Radiometer CAS. Submitted Jessica Ferreira and Sergio Duarte (8/5) Submitted Sterling Johnson, Jeffory Bengle, and Anatoly Veksler (7/29) Sourcing (7/22) Sourcing, open this week </t>
  </si>
  <si>
    <t>LEI003094</t>
  </si>
  <si>
    <t xml:space="preserve">(11/17) Background in process Lester Alfonso and Babak Homayoonmehr (11/11) Background in process Lester Alfonso and Babak Homayoonmehr (11/4) Offer in process for Lester Alfonso and Babak Homayoonmehr (10/28) Lester Alfonso moving forward to final phone screens with Will and Max 10/28 (10/21) Working to schedule next steps for Lester Alfonso with Chris and Tino (10/14) Working to schedule Lester Alfonso for f2f on Tuesday (10/7) Lester Alfonso scheduled for phone interview on 10/7 (9/30) Submitted Lester Alfonso (9/30) and sourcing for additional candidates (9/23) Sourcing for additional NYC candidates (9/16) Continue to source for additional NYC candidates (9/9) Dominick Serio f2f interview on 9/8 (9/2) Move Dominick Serio to f2f interview next week 9/8 (8/26) Dominick Serio and Kayode Edmonds moving to phone interview next week (8/19) Submitted Dominick Serio and Kayode Edmonds (8/19) (8/12) Submitted Richard Weinerger (8/11) (8/5) Opened this week </t>
  </si>
  <si>
    <t>SEL000601</t>
  </si>
  <si>
    <t xml:space="preserve">National Accounts Administrator </t>
  </si>
  <si>
    <t>Sandy Cantwell</t>
  </si>
  <si>
    <t xml:space="preserve">(8/19) Background Renee Scheck (8/12) Leticia Tobias, Deneen Larsen, and Renee Scheck f2f interviewed this week (8/5) Opened this week </t>
  </si>
  <si>
    <t>SEL000603</t>
  </si>
  <si>
    <t>Inside Sales Representative</t>
  </si>
  <si>
    <t>Barb Slotten</t>
  </si>
  <si>
    <t xml:space="preserve">(11/4) Per Barb, Jason moved over 10/31, waiting on internal details to close (10/28) Continue to source for back up candidates and waiting on internal details if Jason Egbert will be moving forward (10/21) Continue to source for back up candidates (10/14) Moving forward with Jason Egbert, waiting on internal details (10/7) Moving forward with Jason Egbert, waiting on internal details (9/30) Moving forward with Jason Egbert, waiting on internal details (9/23) Moving forward with Jason Egbert (9/16) Will be moving forward with Jason Egbert (9/9) Moving forward with Jason Egbert (9/2) Face to face interviews this week with Shira Walny, Jason Egbert, and Adele Blum (8/26) Shira Walny and Jason Egbert moving to f2f next week in BG. Submitted Adele Blum, Don Hughes, Jennifer Norris, Deborah Harnett (8/26) (8/19) Submitted Shira Walny and Jason Egbert (8/19) (8/12) Opened this week </t>
  </si>
  <si>
    <t xml:space="preserve">CEP7147 </t>
  </si>
  <si>
    <t xml:space="preserve">Sr. Manager Field Operations </t>
  </si>
  <si>
    <t>Cephied</t>
  </si>
  <si>
    <t>Peter Sullivan</t>
  </si>
  <si>
    <t>Deb Howington</t>
  </si>
  <si>
    <t>Sunnyvale</t>
  </si>
  <si>
    <t xml:space="preserve">(11/11) Send close details on Mike Schwimmer, 11/28 start (11/4) Mike Schwimmer in background (10/28) Offer accept Mike Schwimmer (10/21) Working through offer details for Mike Schwimmer (10/14) Mike Schwimmer top candidate, pending feedback on final phone interviews this week (10/7) Pending feedback on Mike Schwimmer interview, Laurie working to schedule follow up call with Peter (9/30) Mike Schwimmer interview in Sunnyvale on 9/28, waiting on HM and next steps for Brent Lloyd and if he would like to move forward (9/23) Working to schedule Brent Lloyd and Mike Schwimmer for f2f interviews (Mike will be next Thursday as of now) (9/16) Working to schedule Brent Lloyd and Mike Schwimmer for f2f interviews in Sunnyvale (9/9) Pending feedback from last week phone screens, Laurie working to schedule follow-up call with Peter (9/2) Scheduling phone screens with Robert, Mike, Brent, and Mike S. (8/26) Submitted Robert Woodhull, Mike McCoy, Brent Lloyd, Mike Schwimmer (8/19) Sourcing (8/12) Opened this week </t>
  </si>
  <si>
    <t>CEP6808</t>
  </si>
  <si>
    <t>Sr. Manager Health Economics &amp; Reimbursement</t>
  </si>
  <si>
    <t>Michele Schoonmaker</t>
  </si>
  <si>
    <t xml:space="preserve">(11/17) Offer out to Dhara Intwala (11/11) Offer in approvals for Dhara Intwala (11/4) Offer will go out to Dhara Intwala next week (10/28) Working through offer details for Dhara Intwala (10/21) Dhara phone interview with Meghan Lawson (10/20) and pending feedback on Sunnyvale interviews (10/20)(10/14) Pending feedback from Sunnyvale interviews with Dhara Intwala, working to schedule one additional phone interview (10/7) Dhara Intwala interview in Sunnyvale on 10/12 (9/30) Dhara Intwala phone interview with Michele, pending feedback (9/23) Dhara Intwala phone screen with Michele on 9/23 (9/16) Will be moving to next steps with Dhara Intwala, Karl Lindner scheduled for phone interview 9/15 (9/9) Submitted Dhara Intwala, working to schedule her and Karl Lindner for phone interview next week with Beth (9/2) Pass on Latoya, sourcing for additional candidates (8/26) Submitted Latoya Ferguson (8/19) Sourcing (8/12) Opened this week </t>
  </si>
  <si>
    <t>SEL000606</t>
  </si>
  <si>
    <t xml:space="preserve">(10/21) Katrina Thomas in background (10/14) Katrina Thomas in background (10/7) Katrina Thomas in background (9/30) Moving forward to offer with Katrina Thomas (9/23) Katrina Thomas phone interview with Kris Fidler on 9/22 (9/16) Moving forward with Katrina Thomas, phone interviewed with Dave Tate on 9/14  (9/9) Moving forward with scheduling phone screens with Renee Cabral, Katrina Thomas, and John Boning (9/2) Submitted Renee Cabral, Katrina Thomas, John Boning (8/30), pending feedback (8/26) Sourcing (8/19) Opened this week </t>
  </si>
  <si>
    <t>CEP6404</t>
  </si>
  <si>
    <t>Planner/Scheduler</t>
  </si>
  <si>
    <t>Grace Martin</t>
  </si>
  <si>
    <t>(3/2) Vincent Mitchell cleared to start 3/13 (2/23) Vincent Mitchell in background (2/16) Offer stage Vincent Mitchell (2/10) Offer stage with Vincent Mitchell (2/5) Moving forward to offer with Vincent Mitchell (1/27) Spoke with Grace this morning, she is working on gathering feedback from team that interviewed Simon and Vincent this week (1/20) Vincent Mitchell and Simon Hancock to interview with Chris Binns and HR next week (1/13) Jim to interview with Simon Hancock (1/12) and Vincent Mitchell (1/13) (1/5) Moving forward with scheduling f2f interviews with Simon Hancock, Jonathan Sou, and Vincent Mitchell (12/22) Pending feedback on Paul Lacoste f2f interview on (12/21) and submitted Simon Hancock, Jonathan Sou, and Vincent Mitchell (pending feedback) (12/15) Grace would like to schedule f2f for Paul Lacoste pending results of recalibration call on 12/15. Will be submitting (3) additional candidates, Simon Hancock, Vincent Mitchell, Jonathan Sou (12/9) Offer decline Gary Leduc, submitted Paul Lacoste 12/8 (12/1) Offer stage Gary Leduc (11/23) Offer stage Gary Leduc (11/17) Gary Leduc to phone screen with Jim Goodrich 11/18. Second choice would be David Aghighi (11/11) Pending feedback on F2F interviews, working to debrief with Grace after she has all team input (11/4) Erlinda Talamayan, Edwin Climons, Stephanie Chong, David Aghighi f2f interviews this week, moving forward to f2f with Gary Leduc next week. Keeping other candidates warm (10/28) Moving forward to F2F with Erlinda Talamayan, Edwin Climons, Stephanie Chong, and David Aghighi and phone screen with Gary Leduc, keeping other candidates warm (10/21) Submitted David Aghighi, Edwin Climons, Stephanie Chong (10/20). Scheduling Prabhdeep Singh and Ciby Mathew for f2f interviews next week. Keeping Vicki Baker and Ken A. warm (10/14) Pending team feedback on Vicki Baker and Ken A. f2f interviews this week, working to schedule next steps for Ciby Mathew and Prabhdeep Singh  (10/7) Working to schedule Vicki Baker and Ken A. for f2f interviews in Sunnyvale, phone screen this week with Ciby Mathew (9/30) Grace phone screens this week with Vicki Baker, Sofia Gamble, Ken A., pending feedback Ciby Mathew (9/23) Grace would like to move forward with phone screens with 3 candidates, submitted Ciby Mathew (9/16) Pending feedback on (Vicki, John, Sofia, Rich, Ken). Grace on PTO and will provide feedback when she returns. In addition targeting candidates with current SAP, have reached out to and left messages for 6 additional candidates to connect live and screen (9/9) Not moving forward with Dan Osuna. Submitted Vicki Baker and John King and pending feedback on 3 candidates (Sofia, Rich, and Ken), Grace on PTO and will review when she returns. (9/2) Pending feedback on submitted candidates, Grace to schedule phone interview with her manager and Dan Osuna (top candidate) (8/26) Submitted Sofia Gamble, Rich Martinez, Ken Anooshirvani (8/19) Opened this week</t>
  </si>
  <si>
    <t>KAM5769</t>
  </si>
  <si>
    <t>Keith Santoro</t>
  </si>
  <si>
    <t>Ryan Carfley</t>
  </si>
  <si>
    <t xml:space="preserve">Hillside </t>
  </si>
  <si>
    <t xml:space="preserve">(10/14) Need final close details (10/7) Keeping all candidates warm, candidate in background now (being handled internally) (9/30) Keeping all candidates warm, candidate in background now (being handled internally) (9/23) Keeping all candidates submitted warm, they have a candidate in offer stage now (9/16) Submitted Jacqueline Gumand, Doug Adams, Eric Crespo, pending feedback (9/9) Sourcing for candidates (9/2) Opened this week, sourcing </t>
  </si>
  <si>
    <t>KAM5768</t>
  </si>
  <si>
    <t>Dave Cohan</t>
  </si>
  <si>
    <t>Buffalo</t>
  </si>
  <si>
    <t xml:space="preserve">(10/28) Need start date details to close (10/21) Need start date details to close (10/14) Need final close details (10/7) Made an offer to a candidate that was in process prior and accepted, being handled internally at this point (9/30) Dave interviewed all four candidates, keeping them in process for now. Has a couple candidates that have resurfaced from prior opening, we scheduled a call for next Wednesday to discuss next steps (9/23) Dan Ferris, Steve Chapman, and Jerry Waziak have all interviewed f2f with Dave, keeping all of them in process, f2f interview scheduled with Bill Olsen for 9/23 (9/16) Pending feedback on Steve Chapman, Jerry Waziak, Dan Ferris, and Bill Olsen (9/9) Submitted Steve Chapman, Jerry Waziak, Dan Ferris, and Bill Olsen, continue to source (9/2) Opened this week, sourcing </t>
  </si>
  <si>
    <t>CEP7179</t>
  </si>
  <si>
    <t xml:space="preserve">Mold Technician </t>
  </si>
  <si>
    <t>Jens Aagaard</t>
  </si>
  <si>
    <t>Melissa Monroe</t>
  </si>
  <si>
    <t>Lodi</t>
  </si>
  <si>
    <t xml:space="preserve">(12/9) Will be filling with an internal, waiting on details (12/1) Will be filling with an internal candidate (11/23) Will be filling with an internal candidate (11/17) Will be filling with an internal candidate (11/11) Doug Rowell interview on 11/10, pending feedback (11/4) Submitted Paul Correia (11/3) and pending feedback on Douglas Rowell (10/28) Pending feedback on Douglas Rowell and sourcing for additional candidates (10/21) Submitted Douglas Rowell (10/17) (10/14) Working to schedule Duray Carr for f2f and sourcing for additional candidates (10/7) Working to schedule Duray Carr for a face to face (9/30) Submitted Oscar Gomez (passed) and Marty Hayward (possible face to face). Submitted Duray Carr (9/23) Sourcing for candidates (9/16) Sourcing for candidates (9/9) Open this week, sourcing </t>
  </si>
  <si>
    <t>KAM5930</t>
  </si>
  <si>
    <t>John Blanchard</t>
  </si>
  <si>
    <t>Tina Turro</t>
  </si>
  <si>
    <t>Toledo</t>
  </si>
  <si>
    <t xml:space="preserve">(1/20) Offer out to Steve Horvath (1/12) Offer out to Steve Horvath (1/5) Working through the details for offer for Steve Horvath (12/22) Working to schedule f2f interview with Steve Horvath next week, 12/28 (12/15) Pending feedback on Brad Longmuir, Tina/John have been traveling, working to catch up and source for additional candidates (12/9) Pending feedback on Brad Longmuir, left message for Tina to follow up and discuss potential new candidate (Mary Petroff) (12/1) Submitted Brad Longmuir, Tina said she passed along and will be back with me shortly. Search requirements have changed to focus on Toledo and fluid power background (11/23) Changed search requirements to focus on Toledo area fluid power/transmission candidates, sourcing for candidates with that background (11/17) Spoke with Tina, will not be moving forward with Todd (internal referral) due to noncompete. Requested we update posting to Toledo OH and focus on candidates in that area first (11/11) Possibly moving forward with Todd Baumgartner, reached out to get feedback, submitted Brad Martz 11/10 (11/4) Possibly moving forward with Todd Baumgartner (internal referral) pending noncompete and reached out to Tina this week to find out where we stand. Keeping Steve Bates warm as back up option and still sourcing(10/28) Possibly moving forward with Todd Baumgartner (internal referral) pending noncompete. Keeping Steve Bates warm as back up option and still sourcing (10/21) Possibly move forward with Steve Bates, pending next steps, scheduled call with Tina at 10am 10/21 (10/14) Pending feedback on f2f interviews with Steve Bates, Chris Martin, Jason Miller, and Don Mason (10/7) Steve Bates interviewed on Tuesday, submitted Chris Martin. Working to schedule Jason Miller for f2f interview and pending feedback on Don Mason (9/30) Moving to f2f interviews with Jason Miller and Steve Bates next week. Submitted Don Mason (9/23) Submitted Jason Miller and Steven Bates (9/16) Sourcing for candidates (9/9) Open this week, sourcing </t>
  </si>
  <si>
    <t>R-437</t>
  </si>
  <si>
    <t xml:space="preserve">Field Application Specialist </t>
  </si>
  <si>
    <t>Julie Hunter</t>
  </si>
  <si>
    <t>Orlando</t>
  </si>
  <si>
    <t>(12/15) Offer accept Sara Pickett (12/9) Olga Ryan, Cecile Balding, Sara Pickett f2f interview today 12/8 (12/1) Olga Ryan, Cecile Balding, Sara Pickett scheduled for f2f 12/8 (11/23) Olga Ryan, Cecile Balding, Sara Pickett to move to face to face with Julie and Paris in Orlando on Dec 8th (11/17) Julie to phone interview this week with Zaira Yhap and Olga Ryan. Cecile Balding, Sara Pickett, Maria Mitchell, Lou Tirado, Laura Vargas moving to phone screen with Paris Harris (all scheduled for this week) (11/11) Phone screens this week with Cecile Balding, Sara Pickett, Maria Mitchell, Lou Tirado, and Laura Vargas. Submitted Zaira Yelp and Olga Ryan (11/4) Submitted Lourdes Tirado, Cecile Balding, Marchese McDaniel (11/3) and pending feedback on candidates from last week, follow up call scheduled for Monday (10/28) Submitted Sara Pickett and Maria Mitchell and Laura Vargas continue to source</t>
  </si>
  <si>
    <t>DIA010716</t>
  </si>
  <si>
    <t>Informatics Technical Specialist</t>
  </si>
  <si>
    <t>Pier Luc Plante</t>
  </si>
  <si>
    <t>Kim Johnson</t>
  </si>
  <si>
    <t>Beth Bersticker</t>
  </si>
  <si>
    <t>(2/10) Need offer details for Pat Shelton (2/5) Need offer details Pat Shelton (1/27) Offer stage Pat Shelton (internal) (1/20) Offer stage Pat Shelton (internal) (1/13) Offer stage Pat Shelton (internal). Phone screen this week with Elaine Wing, moving to phone interview with Eric and Erik. Submitted Christina Gaynor to DIA010714  (1/5) Moving forward to offer with Pat Shelton (internal), will phone screen Elaine Wing early next week, working to schedule (12/22) Pending feedback on Matthew Torbert, Ken McCray, Leighsa Wilson, and James Cirbus. Pier-Luc to get back to us at the beginning of next week, there is an internal candidate and he has 2 referrals  (12/15) Submitted Ken McCray, Matthew Torbert, Leighsa Wilson, pending feedback (12/9) Submitted Ken McCray and Matthew Torbert 12/8 (12/1) Opened today, sourcing</t>
  </si>
  <si>
    <t>DIA010787</t>
  </si>
  <si>
    <t>Mark Michalisko</t>
  </si>
  <si>
    <t>Nicole Cosmopoulos</t>
  </si>
  <si>
    <t>JP Bomar</t>
  </si>
  <si>
    <t>Pensacola</t>
  </si>
  <si>
    <t>(3/2) Waiting on internal offer details (2/23) Waiting on internal offer details (2/16) Waiting on internal offer details (2/10) Waiting on internal offer details (2/5) Waiting on internal offer details (1/27) Waiting on internal offer details (1/20) Offer stage with internal (1/13) Offer stage with an internal (1/5) Moving forward with an internal (12/22) Submitted Amanda Wilder, Michael Perko, Trivia Carter. Mark let us know they have identified an internal candidate as of this week (12/15) Sourcing</t>
  </si>
  <si>
    <t>DIA010820</t>
  </si>
  <si>
    <t>Justin Kelso</t>
  </si>
  <si>
    <t>Houston</t>
  </si>
  <si>
    <t>(3/2) Offer to be made to Steven Johnson (2/23) Offer to be made to Steven Johnson (2/16) Offer to be made to Steven Johnson (2/10) Offer to be made to Steven Johnson (2/5) Offer to be made to Steven Johnson (1/27) Pending feedback on Bhavik Patel, John Doss, and Elvin Notley (1/20) Pending feedback on Bhavik Patel, John Doss, and Elvin Notley (1/13) Pending feedback on Bhavik Patel, John Doss, and Elvin Notley  (1/5) Submitted Bhavik Patel and John Doss (12/22) Submitted Elvin Notley (12/15) Sourcing</t>
  </si>
  <si>
    <t>R-682</t>
  </si>
  <si>
    <t>Service Parts Planner</t>
  </si>
  <si>
    <t>Chelsae Rodriguez</t>
  </si>
  <si>
    <t>Karen Frechou</t>
  </si>
  <si>
    <t>(3/2) Simon Hancock in background (2/23) Offer stage - Simon Hancock (2/16) Pending feedback from Simon Hancock's interview, will know more Monday when Chris is back (2/10) Simon Hancock moving to f2f interviews next week with the team, waiting to hear back on visa status for Prasan and Jay (2/5) Chelsae to phone screen Simon Hancock 2/6 and checking on visa status for Prasan and Jay (1/27) Chelsae would like to move to onsite interviews with Prasan and Jay, waiting on direction from Karen on sponsorship (1/20) Moving forward to onsites with Prasan Mehta and Jay Malaviya (1/13) Submitted Allen Yavelberg, Jayson Amador, Prasan Mehta, and Jay Malaviya. Chelsae would like to phone screen Jay, Jayson, and Prasan next Wednesday if possible (1/5) Pending feedback on Tina Nguyen, continue to source (12/22) Open this week, sourcing, and submitted Tina Nguyen (internal)</t>
  </si>
  <si>
    <t>DIA010904</t>
  </si>
  <si>
    <t>Kellan Sprouse</t>
  </si>
  <si>
    <t>Catawba</t>
  </si>
  <si>
    <t>(2/5) Offer out to Wade Gregory (1/27) Offer out to Wade Gregory (1/20) Sourcing for additional candidates (1/13) Sourcing for additional candidates (1/5) Sourcing</t>
  </si>
  <si>
    <t>DIA010905</t>
  </si>
  <si>
    <t>William Briere</t>
  </si>
  <si>
    <t xml:space="preserve">Monroe </t>
  </si>
  <si>
    <t>(2/5) Ronald Herring at offer stage (1/27) Ronald Herring at offer stage (1/20) Ronald Herring at offer stage (1/13) Ronald Herring at offer stage (1/5) Sourcing</t>
  </si>
  <si>
    <t>R-392</t>
  </si>
  <si>
    <t>Sr. Manager, Procurement Chemistry</t>
  </si>
  <si>
    <t>Kathleen Ward</t>
  </si>
  <si>
    <t>Camilla Hinton</t>
  </si>
  <si>
    <t xml:space="preserve">Sunnyvale </t>
  </si>
  <si>
    <t>(4/6) Pending feedback on Nicholas Michlig and Trung Nguyen, sent HM message to schedule follow up call (3/30) Submitted Nicholas Michlig and Trung Nguyen, pending feedback, Jon Longhitano no longer in process (took another offer) (3/22) Submitted Nicholas Michlig and Trung Nguyen, pending feedback on Jon Longhitano (3/16) Submitted Jon Longhitano, pending feedback (3/9) Had recalibration call with Kathleen and will be restarting the search (3/2) Scheduling recalibration call for Monday (2/23) Pending feedback from Kathleen and need recalibration call (2/16) Pending feedback from Kathleen and need recalibration call (2/10)  Kathleen is in the process of reviewing candidates and will recommend who should interview them, need recalibration call (2/5) Kathleen is in the process of reviewing candidates and will recommend who should interview them, need recalibration call (1/27)  Kathleen is in the process of reviewing candidates and will recommend who should interview them, need recalibration call (1/20) Kathleen is in the process of reviewing candidates and will recommend who should interview them</t>
  </si>
  <si>
    <t>LEI002975</t>
  </si>
  <si>
    <t>Medical Sales Specialist</t>
  </si>
  <si>
    <t>Steven Milazzo</t>
  </si>
  <si>
    <t xml:space="preserve">(5/25) Hold (5/12) Still on hold while reviewed internally (5/4) Still on hold while reviewed internally (4/28) Still on hold while reviewed internally (4/21) Still on hold while reviewed internally (4/13) Still in holding pattern while territory is reviewed internally (4/6) Still in holding pattern while the territory is reviewed internally (3/30) Holding pattern while territory internally reviewed (3/22) Holding pattern while territory is reviewed internally (3/16) Holding pattern while territory is reviewed internally (3/9) Holding pattern for a few more weeks while territory is reviewed internally (3/2) Holding pattern for a few more weeks while territory is reviewed internally (2/23) Holding pattern while territory is reviewed internally (2/16) Holding pattern while territory reviewed internally (2/9) Keeping candidates in pipeline warm, holding pattern for now while reviewing internally. Steve reached out and said they are reevaluating the situation in Southern Ca (2/5) Keeping candidates in pipeline warm, holding pattern for now while reviewing internally (1/26)  Pending feedback on Kevin Iwata, interviewed f2f 12/8. Spoke with Chai and Jamie, holding pattern for now but continue to fill the pipeline (1/20) Pending feedback on Kevin Iwata, interviewed f2f 12/8 (1/12) Still pending feedback on next steps for Kevin Iwata who interviewed on 12/8, Terry Reichert took another offer so no longer in process (1/5) Pending feedback on next steps for Kevin Iwata (interviewed on 12/8) and pending feedback on Terry Reichert (12/22) Pending feedback on next steps for Kevin Iwata (interviewed on 12/8) and pending feedback on Terry Reichert 12/15) Pending feedback on next steps for Kevin Iwata (interviewed on 12/8) and pending feedback on Terry Reichert (12/8) Steve to meet f2f with Kevin Iwata on 12/8 and had interest in moving forward to phone interview with Terry Reichert (12/1) Steve would like to schedule face to face interview with Kevin Iwata and Brandon Mischler, waiting on him to confirm when he can meet. Will be submitting Terry Reichert by COB (11/23) Working to schedule face to face interviews with Kevin Iwata and Brandon Mischler next Friday (11/17) Steve scheduled to phone screen with Kevin Iwata and working to reschedule face to face with Brandon Mischler (11/9) Steve will be moving forward with interviews with Kevin Iwata (phone) and Brandon Mischler (face to face) on the 17th (11/3) Submitted Dustin Ojeda, Alex Vila, Elise Kushino, Kevin Iwata (11/3). Brandon Mischler is still interested, pending next steps (10/27) Recalibration call with Steve Milazzo today (10/20) Waiting to confirm if offer to Michael Barba will be rescinded (10/13) Waiting on final decision on moving forward with Michael Barba (10/7) Waiting on final decision from Jamie on moving forward with Michael (Steve said delay due to storm) (9/29) Michael Barba in background (9/23) Offer out to Michael Barba (9/16) Checking references on Michael Barba and will move forward to offer (9/8) Pending final decision on Chris Bumcrot or Michael Barba. Jamie and Steve to debrief today. (9/2) Move to offer with Michael Barba, Chris Bumcrot to phone interview with Renee 9/2 (8/26) Michael Barba phone screen this week with HR, Steve to meet with Brandon Mischler on Friday (8/19) Submitted Chris Bumcrot, Michael Barba phone screen went well with Jamie, pending next steps.  Working to set up Brandon Mischler with Steve for face to face (8/12) Michael Barba spoke with Jamie on Wednesday and pending feedback, Brandon Mischler will be moving to face to face with Steve next week (8/5) Michael Barba needs to be scheduled to meet with Jamie, pending availability. Phone interview with Brandon Mischler, pending feedback. (7/29) Working to schedule Michael Barba for f2f with Jamie and Brandon Mischler for a phone interview with Steve (7/22) Michael Barba to meet with Jamie, working to schedule, he is on vacation.  Would like to phone interview Brandon Michsler, working to schedule (7/15) Michael Barba meet f2f next week with Jamie (7/8) Feedback positive on Michael Barba, will be moving forward to f2f interview next week (6/30) Scheduling phone screen with Michael Barba (6/24) Steve on vacation this week, checking on territory adjustment details (6/17) Pass on Bill Salina, waiting on Steve to get back to me with territory adjustment details (6/10) Phone interview with Bill Salina this week, will go back and review previous candidates submitted (5/26) Working to schedule Matt Crawley for phone screen, keep Brandon Mischler and Bill Salina warm (5/20) Submitted Matt Crawley, keeping Brandon Mischler and Bill Salina warm (5/13) Keeping Brandon Mischler and Bill Salina warm, but would like to see what we can find in territory (5/5) Submitted Brandon Mischler, Jordan Michel, Bill Salina, pending feedback on Nancy Withers (4/29) Continue to source, waiting to hear on Jeff Pytel's location, submitted Nancy Withers  (4/22) Submitted Stephen Bohn and Jeff Pytel (4/15) 4/11 discovery call, phase 1 for now </t>
  </si>
  <si>
    <t>R-783</t>
  </si>
  <si>
    <t>Regional Service Manager</t>
  </si>
  <si>
    <t>Mike Schwimmer</t>
  </si>
  <si>
    <t xml:space="preserve">(3/2) Pending next steps for Marvin Rollins (2/23) Marvin Rollins and Jim Golden interviewed f2f in Sunnyvale this week (2/16) Marvin Rollins, Jim Golden and Steve Beurer will be interviewing f2f next week in Sunnyvale (2/10) Will be moving Marvin Rollins and Steve Beurer to f2f interviews. Submitted Jim Golden, Bill Fox, and Michael Queen (2/5) Submitted Marvin Rollins, Shawn Sullivan, and Steve Beurer (1/27) Actively sourcing (1/20) Opened this week, sourcing </t>
  </si>
  <si>
    <t>R-782</t>
  </si>
  <si>
    <t>Denver</t>
  </si>
  <si>
    <t xml:space="preserve">(3/2) Verbal acceptance Jerome Van Crayelyghe (2/23) Michael Porras, Eric Besser, Jerome Van C. interviewed f2f in Sunnyvale this week (2/16) Michael Porras, Eric Besser, and Jerome Van Crayelyghe will be interviewing f2f next week in Sunnyvale (2/10) Will be moving Michael Porras and Eric Besser to f2f interviews. Submitted Robert Long and Jerome Van Crayelyghe (2/5) Submitted Michael Porras, Klair Cyzs, Ken Adams (1/27) Submitted Eric Besser (1/20) Opened this week, sourcing </t>
  </si>
  <si>
    <t>R-781</t>
  </si>
  <si>
    <t>Service Coordinator Manager</t>
  </si>
  <si>
    <t xml:space="preserve">(3/2) John Ryan cleared to start 3/13 (2/23) Mike to move forward with John Ryan pending HRBP approval (2/16) John Ryan will be interviewing next week in Sunnyvale and phone screen 2/16 with Tien Nguyen, submitted Aiesha Rasooli (210) John Ryan moving to f2f interviews and submitted Tien Nguyen (2/5) Submitted John Ryan (1/27) Actively sourcing (1/20) Opened this week, sourcing </t>
  </si>
  <si>
    <t>DIA009665</t>
  </si>
  <si>
    <t>Senior Commodity Manager</t>
  </si>
  <si>
    <t>Tammy McMahon</t>
  </si>
  <si>
    <t>Mariano Carpintero</t>
  </si>
  <si>
    <t>Brea</t>
  </si>
  <si>
    <t>(1/20) Scheduling Raja Bhemma for a Phone Interview next week and need the feedback on Sue Pilling's 12/15 &amp; 12/16 interviews</t>
  </si>
  <si>
    <t>R-757</t>
  </si>
  <si>
    <t>Sr. Supplier Development Engineer - Commodities/Plastics</t>
  </si>
  <si>
    <t>Nate Sulaver</t>
  </si>
  <si>
    <t>(8/11) Krutik - start 8/21 (8/4) Krutik - visa - start should be 8/21 (7/28) Krutik - visa (7/21) Krutik Panchal - Visa (7/14) Krutik - Visa stage (7/7) Krutik Panchal - visa transfer stage (6/30) Krutik Panchal - Visa transfer stage (6/23) Krutik Panchal moving forward - Visa stage (6/16) Waiting on final confirmation if Krutik will be moving forward (6/9) Background/visa stage (6/2) Background/visa stage - Krutik Panchal (5/25) Background stage - Krutik Panchal (5/19) Background stage - Krutik Panchal (5/12) Background - Krutik Panchal (5/4) Offer stage - Krutik Panchal (4/28) Offer stage - Krutik Panchal (4/21) Would like to move forward to offer with Krutik Panchal (4/14) Collecting final feedback on Bill King, Krutik Panchal scheduled for 18th final onsite (4/6) Bill King onsite interview 4-6, working to schedule Krutik Panchal for final rounds (3/30)  Krutk Panchal moving to final round interviews, keeping Raymond Fung warm, scheduling Bill King for first onsites (3/22) Krutk Panchal moving to final round interviews, keeping Raymond Fung warm, scheduling Bill King for first onsites (3/16) Team to debrief 3/16, keeping Raymond Fung warm and will most likely be moving to meet with executive team, Krutik Panchal also being considered (3/9) Keeping Raymond Fung warm, Krutik Panchal and Bill King onsites Wed and Thurs of this week (3/2) Will be keeping Raymond Fung warm, and working to schedule Krutik Panchal and Bill King for onsites (2/23) Raymond Fung scheduled for f2f on 2/27. Bill King and Krutik Panchal most likely moving to onsite interviews. Pending feedback on Jim Budovec's phone screen. (2/16) Working to schedule Raymond Fung for f2f interviews, submitted Bill King, Krutik Pnachal, and Jim Budovec and will be phone screening all three (2/10) Will be moving forward with Raymond Fung to f2f interviews, will continue to look at candidates with more hands on injection molding experience (2/5) Phone interview with Raymond Fung and David Berger, both confirmed to move to f2f. Working to schedule Sanam Singh for phone interview.  (1/27) 4 candidates moving to phone screens with Nate, fit for which area (plastics, chemistry, instruments) to be discussed (1/20) Actively sourcing, sent Nate a target list to make sure we were sourcing the right profile, CDS calls being scheduled (1/13) Opened this week, sourcing</t>
  </si>
  <si>
    <t>R-244</t>
  </si>
  <si>
    <t>Indirect Purchasing Manager</t>
  </si>
  <si>
    <t>(2/23) Background check in process Luke Tapsall (2/16) Background check in process Luke Tapsall (2/10) Offer accept Luke Tapsall (2/5) Offer stage Luke Tapsall (1/27) Offer stage Luke Tapsall (1/20) Not moving forward with Deminder Kohli, actively sourcing for new candidate</t>
  </si>
  <si>
    <t>R-759</t>
  </si>
  <si>
    <t xml:space="preserve">Sr. Supplier Development Engineer - Instruments </t>
  </si>
  <si>
    <t>(4/28) Background stage - Ranen C. (4/21) Would like to move forward to offer with Ranen C. (4/14) Collecting final feedback on Ranen C. and keeping Raymond Fung as a back-up (4/6) Ranen C. has final round interview on 4/4, keeping Raymond Fung warm as a back-up, Nate on PTO (3/30) Ranen scheduled for final interviews on 4/4 and Varalakshmi scheduled for first onsites 3/31 (3/22) Ranen moving to final round interviews, working to schedule Varalakshmi for first onsite interviews (3/16) Team is debriefing 3/16, Ranen Chakravorty and David Berger keeping warm and being considered, phone screen with Varalakshmi 3/17 (3/9) Pending feedback on Jim Budovec, pending phone screen Varalakshmi, and Ranen Chakravorty onsite this Thursday (3/2) Pass on David Berger and Lawrence Chu, scheduling phone screens for Jim Budovec, Varalakshmi, and Ranen Chakravorty phone screen on (3/2) (2/23) David Berger and Lawrence Chu scheduled for f2f interviews this week, submitted Varalakshmi and Vincent Hou (2/16) Working to schedule David Berger, Raymond Fung, and Lawrence Chu for f2f interviews next week (2/10) Moving forward with David Berger, Raymond Fung (could consider for this as well as plastics), and Lawrence Chu to f2f interviews (2/5) Phone interview with Tom Workman and Lawrence Chu, Lawrence confirmed to move to f2f.(1/27) 4 candidates moving to phone screens with Nate, fit for which area (plastics, chemistry, instruments) to be discussed (1/20) Actively sourcing, sent Nate a target list to make sure we were sourcing the right profile, CDS calls being scheduled (1/13) Opened this week, sourcing</t>
  </si>
  <si>
    <t>R-758</t>
  </si>
  <si>
    <t>Senior Supplier Development Engineer - Chemistry</t>
  </si>
  <si>
    <t>(4/6) Deborah Sloan to start 4/10 (3/30) Deborah Sloan in background, 4/10 start (3/22) Offer pending in WD for Deborah Sloan (3/16) Deborah Sloan final interviews 3/15 and keeping Binh Lu warm. (3/9) Deborah Sloan moving to next round f2f with executive team, pending feedback on Binh Lu's f2f and submittal Stephen Thomas (3/2) Keeping Deborah Sloan warm, pending feedback on Binh Lu's f2f. Submitted Stephen Thomas (2/23) Deborah Sloan f2f interview on 2/22 and Binh Lu scheduled for 3/1 (2/16) Working to schedule Deborah Sloan and Binh Lu for face to face interviews next week (2/10) Would like to move forward with Deborah Sloan (could be considered for instruments as well) and Binh Lu for f2f interviews (2/5) Phone interview with Deborah Sloan, pending feedback. Binh Lu phone interview on Monday (1/27) 4 candidates moving to phone screens with Nate, fit for which area (plastics, chemistry, instruments) to be discussed (1/20) Actively sourcing, sent Nate a target list to make sure we were sourcing the right profile, CDS calls being scheduled (1/13) Opened this week, sourcing</t>
  </si>
  <si>
    <t>R-829</t>
  </si>
  <si>
    <t>Instrument Specialist-New England</t>
  </si>
  <si>
    <t>Guillette, Jeremy</t>
  </si>
  <si>
    <t>Saray, Mariam</t>
  </si>
  <si>
    <t>Boston</t>
  </si>
  <si>
    <t>(3/9) Internal offer out to Michael Oliver (3/2) Offer stage Michael Oliver (2/24) Transition complete to S. Kelly (2/21) R. Heckler submitted for consideration (2/17) B. Scannell moving forward with phone screen-but will not be scheduled until week of 3/6 per HM (2/17) B. Scannell submitted for consideration (2/16) NO candidates up to this point who have been submitted will be moving forward-contacted all candidates of decision; rescoped search per request of HM (2/16) Weekly call moved to 2/16 at 8:30am PST/11:30am EST (2/15) K. Kodash submitted for consideration (2/13) HM emailed to say he is reviewing candidates and will touch base on weekly call. (2/9) S. Stanton submitted for consideration (2/8) E. Desmarais submitted for consideration (2/8) T. Whalen submitted for consideration (2/6) R. Salisbury submitted for consideration (2/6) J. DeLawter submitted for consideration (2/3) Weekly update email sent to HM (2/1) Weekly call on 2/7 cancelled and will resume weekly calls on 2/14 (1/31) M. Grigano submitted for consideration (1/30) R. Rose and C. Morgan not moving forward (1/27) R. Rose submitted for consideration (1/27) Weekly update email sent to HM (1/26) HM emailed to say he would provide feedback on submits by EOD (1/25) C. Morgan submitted for consideration (1/19) LI Blast sent out (1/17) Open for soucing, transfer from J. McDonald</t>
  </si>
  <si>
    <t>R-742</t>
  </si>
  <si>
    <t>Director of Corporate Accounts</t>
  </si>
  <si>
    <t>Jenkins, Dan</t>
  </si>
  <si>
    <t>(5/25) Background stage - Matt Fried (5/19) Background stage - Matt Fried (5/12) Background stage - Matt Fried (5/4) Offer stage - Matt Fried (4/28) Offer stage - Matt Fried (4/21) Pending feedback on Matt Fried interview with Dan Tuesday 4/11 (4/14) Pending feedback on Matt Fried interview with Dan Tuesday 4/11 (4/6) Matt Fried is top candidate and will be meeting with Dan next Tuesday f2f in ATL (3/30) Matt Friend top candidate, will be moving to f2f interview with Dan (3/22) Matt Fried top candidate at this point, will be moving forward to f2f with Dan, keeping Kevin Williamson warm (3/16) Matt Fried's f2f with Dale Petrak went very well, will be moving him forward in process, next steps are to meet with Dan and Glynn, keeping Kevin Williamson warm(3/9) Matt Fried's phone screen went well and will be meeting with Dale Petrak, pending feedback on Kevin Williamson's f2f with Dale as well. Resumes under review: Frank Decker, Terry McGovern, Cuyler O'Connor, Colin Dougherty (3/2) Kevin Williamson to meet with Dale Petrak in Philly 3/2, Matt Fried scheduled for phone screen 3/7 8am, working to schedule Kevin Lee for phone screen (2/24) Transition complete to S. Kelly (2/23) T. McGovern submitted for consideration (2/23) C. O'Connor submitted for consideration (2/23) Moving weekly meeting to 2/24 at 10am (2/22) K. Lee submitted for consideration (2/21) M. Fried moved to phone screen on 3/7 at 8am (2/20) M. Fried submitted for consideration (2/20) K. Williamson moving to phone screen on 2/23 at 4pm ET(2/17) F. Decker submitted for consideration (2/17) J. McManis not moving forward per HM (2/17) C. Dougherty submitted for consideration (2/16) J. McEachern moved to phone screen on 2/21 at 4pm EST (2/16) C. Paige moved to F2F in Atlanta at the Marriott Gateway on 2/23 at 12pm (2/16) J. McManis and K. Williamson on hold until HM does more background research(2/16) R. Carr not moving forward (2/15) S. Smith removed from consideration per HM (2/14) K. Williamson submitted for consideration (2/13) S. Smith location confirmed (Starbucks in Alpharetta) for 2/16 at 8am (2/10) R. Carr submitted for consideration (2/8) J. McManis submitted for consideration (2/6) Confirmed for phone prep with S. Smith on 2/13 at 10am (2/3) Weeily update email sent to HM (2/1) J. McEachern submitted for consideration(1/31) Bi-weekly check-in call moved to 2/16 at 3pm (1/31) T. Luther, G. Carpenter, R. Curry and S. Hale not moving forward with the search (1/31) S. Smith moving to F2F in Alpharetta on 2/16 at 8am-Location TBD (1/31) C. Paige moving to phone screen on 2/16 at 12pm (1/30) Weekly meeting rescheduled for 9am on 1/31 (1/27) Weekly update email sent to HM (1/26) R. Curry submitted for consideration (1/24) Rescheduled weekly check in for Tuesday, 1/31 at 9:30am (1/23) C. Page submitted for consideration (1/23) Called and prepped HM for C. Page submit(1/20) Sent status update email to HM (1/19) T. Luther submitted for consideration (1/18) LI Blast sent out (1/17) S. Hale submitted for consideration (1/17) S. Smith submitted for consideration (1/17) G. Carpenter submitted for consideration (1/13) Open for sourcing (1/13) Discovery call scheduled for 3pm, 1/13</t>
  </si>
  <si>
    <t>R-743</t>
  </si>
  <si>
    <t>Surber, Susan</t>
  </si>
  <si>
    <t>(4/6) Offer stage Paul Boschee (3/30) Working on offer for Paul Boschee (3/22) Pending feedback on Carol McEnany's f2f interview and rescheduling Paul Boschee. LM on 3/22 (3/16) Susan f2f meeting with Carol McEnany 3/16 and reschedule Paul Boschee (3/9) Susan to reschedule f2f interview with Paul Boschee and Carol McEnany (3/2) Susan to reschedule f2f interviews with Paul Boschee and Carol McEnany (2/24) Transition complete to S. Kelly (2/23) Emailed HM about status of T. Bryant w. Glynn Perry's job (2/22) L. Norcia submitted for consideration (2/21) R. Armeni and C. McEnany confirmed via email they are available either 3/2 or 3/3 in Chicago; emailed HM to let her know that update (2/20) B. Lawson submitted for consideration (2/20) R. Armeni and C. McEnany moved to F2F on either 3/2 or 3/3 in Chicago area- Pending scheduled of HM-did email both to let them know of the possible dates(2/17) C. McEnany moved to F2F on 3/2 or 3/3-TBD  (2/17) Check in call scheduled with HM at 4pm ET on 2/17 (2/16) Follow up call scheduled w/ HM on 2/17- time TBD (2/15) C. McEnany confirmed for phone screen on 2/16 at 4:30pm CST (2/14) T. Bryant submitted for consideration (2/13) C. Marian submitted for consideration (2/13) Emailed HM about setting up a call to review active candidates (2/6) A. Hilt submitted for consideration (2/6) C. McEnany moved to phone screen the week of 2/13 (2/3) Weekly update email sent to HM (2/3) M. Miller submitted for consideration (2/2) C. McEnany moved to phone screen the week of 2/13 time TBD (2/2) R. Armeni confirmed for phone screen on 2/2 at 12pm CST (2/1) P. Haverty, G. Naylor and S. O'Connor not moving forward (2/1)L. McVeigh not moving forward in this search but could be a strong candidate for another position that will be opening in the midwest denver and salt lake (2/1) R. Armeni and C. McEnany moved to phone screen- Date and time TBD (1/31) Check in call w/HM scheduled for 2/1 at 9am CT(1/31) P. Haverty submitted for consideration (1/31) G. Naylor submitted for consideration (1/30) Called and left VM for HM on next steps for active candidates (1/30) M. Cox withdrawing from search consideration (1/27) Weekly update email sent to HM (1/26) R. Armeni submitted for consideration (1/25) J. Nolte submitted for consideration (1/25) M. Cox submitted for consideration (1/25) L. McVeigh submitted for consideration (1/24) C. McEnany submitted for consideration (1/23) S. O'Connor submitted for consideration (1/20) Email sent to HM to update her on sourcing and potential candidates (1/18) LI Blast sent out (1/17) Open for sourcing; transfer from J. McDonald</t>
  </si>
  <si>
    <t>R-847</t>
  </si>
  <si>
    <t>Director of Sales Enablement</t>
  </si>
  <si>
    <t>Gilonske, Kimberly</t>
  </si>
  <si>
    <t>(5/25) Background stage - Tom Jennings (5/19) Background stage - Tom Jennings (5/12) Offer stage - Tom Jennings (5/4) Tom Jennings phone interviewed with Maryam this week, waiting on final steps (4/28) Tom Selba, Tom Jennings, and Lucy Giffin final round interviews this week, will decide on top candidate to move to offer (4/21) Top 3 candidates are Tom Selba, Tom Jennings, and Lucy Giffin, scheduling final round phone screens and hope to have a decision next week (4/14) Onsite interviews with John Beaver, Lucy Giffin, Tom Jennings, and John Rohe in Sunnyvale this week (pending feedback) and will be meeting Tom Selba next week (4/6) Phone screens completed this week, and will be interviewing John Beaver, Lucy Giffin, Dan Riley, Tom Jennings, and John Rohe in Sunnyvale f2f next week. Jason Wilkerson and Kathy Sharpe (internals) interviewing as well, HM arranged directly. (3/30) Lucy Giffin, John Rohe, John Beaver, Tom Selba, Dan Riley, and Tom Jennings phone screens next week, and then will be scheduling onsites in Sunnyvale for week of April 10th. Jason Wilkerson and Kathy Sharpe two internals in process moving forward as well (3/22) Will be moving forward to phone screens with Dan Riley, John Beaver, Tom Selba, Alfonso Serrano, John Rohe, Lucy Giffin (also internals Shane McCann, Jason Wilkerson, Kathryn Sharpe). Submitted Tom Jennings and Tracy Kelly (3/16) Will be moving forward to phone screens with Dan Riley, John Beaver, Tom Selba, Alfonso Serrano, John Rohe, Lucy Giffin (also internals Shane McCann, Jason Wilkerson, Kathryn Sharpe) (3/9) Will be moving forward to phone screens with Dan Riley, John Beaver, Tom Selba, Alfonso Serrano (also internals Shane McCann, Jason Wilkerson, Kathryn Sharpe). Submitted John Rohe (3/2) Scheduled f-up call for Friday 3/3, pending feedback on Tom Selba, Ron Gonzales, Alfonso Serrano, Sally Hoehne, John Beaver, Amanda Hernandez, Dan Riley (2/24) Tranitions complete to S. Kelly (2/23) T. Selba submitted for consideration (2/21) R. Gonzales submitted for consideration (2/17) A. Serrano submitted for consideration (2/16) PCR roll up created (2/16) First LI blast sent out (2/15) Discovery call conducted-open for sourcing (2/6) Discovery call set for 2/15 at 8:30am PST/11:30 am EST (2/6) Invite for week of 2/13 Discovery call sent;</t>
  </si>
  <si>
    <t xml:space="preserve">R-936 </t>
  </si>
  <si>
    <t>Territory Sales Executive</t>
  </si>
  <si>
    <t>John Scripture</t>
  </si>
  <si>
    <t>Memphis</t>
  </si>
  <si>
    <t>(7/14) Filled - Breanna Begin (7/7) Breanna Begin - BG stage/start Monday 7/10 (6/30) Breanna Begin - background stage (6/23) Offer accept - Breanna Begin (6/16) Offer stage - Breanna Begin (6/9) Breanna Begin to phone screen with Joe Freels next week (6/2) Susie Fancher and Breanna Begin met with Dan Jenkins this week, pending feedback (5/25) Susie Fancher and Breanna Begin will be meeting with Dan Jenkins next week in Atlanta (5/19) Susan Fancher, Breanna Begin, and Kevin Dees f2f interview next Tuesday in Memphis (5/12) Pending feedback on Susan Fancher (submitted) and Kevin Dees phone screen from last week. John not able to face to face interview until end of month (5/4) Pending feedback on Susan Fancher and submitted Kevin Dees, moving to PS (4/28) Submitted Susan Fancher and sourcing for additional candidates (4/21) Becky France pulled out of process, will recalibrate with John next week (4/14) Becky France to speak with Glynn (4/14) (4/6) Pending next steps on Becky France (top candidate at this point) and keeping Phil Altizer warm (3/30) Face to face interviews tomorrow 3/31 with Mark Tittle, Phil Altizer, and Becky France (3/22) Face to face interviews to be scheduled for 31st with Breanna Begin, Philip Altizer, and Mark Tittle (3/16) Phone screens this Thursday with Breanna Begin, Philip Altizer, Mark Lynch, Tonya Lukic, submitted Amiee Hales and will be phone screening as well, Mark Tittle already phone screened (3/9) Submitted Mark Tittle, Breanna Begin, Philip Altizer, Mark Lynch, Tonya Lukic (3/2) Opened 3/2</t>
  </si>
  <si>
    <t>R-956</t>
  </si>
  <si>
    <t xml:space="preserve">DBS Leader </t>
  </si>
  <si>
    <t>Sathish Kumar</t>
  </si>
  <si>
    <t xml:space="preserve">(6/16) Offer stage - Vijay Singh (6/9) Pending feedback on Vijay and Gizelle's interviews (6/2) Vijay Singh and Gizelle Amador in person interviews this week (5/25) Vijay Singh and Gizelle Amador interviewing next Tuesday (5/19) Waiting to confirm interview team for Vijay Singh and Gizelle Amador (5/12) Two internal candidates moving forward (Vijay Singh and Gizelle Amador) reached out to Doug to see if scheduling help needed (5/4) Update: two internal candidates moving forward (Vijay Singh and Gizelle Amador). Karen reached out to Doug this week to get an update on how to proceed, waiting on direction (4/28) Still pending direction from Doug Grady (4/21) Still pending direction from Doug Grady, sent note to HR (4/14) Michael Nanthavongsa, Vijay Singh, Michael Reclusado and Gizelle Amador submitted and pending feedback, per HR reached out to Doug to see if he would like to consider external candidates or plans on internal only(4/6) Michael Nanthavongsa, Vijay Singh, Michael Reclusado and Gizelle Amador submitted and pending feedback, per HR reached out to Doug to see if he would like to consider external candidates or plans on internal only(3/30) Michael Nanthavongsa, Vijay Singh, Michael Reclusado and Gizelle Amador submitted and pending feedback, per HR will reach out to Doug to see if he would like to consider external candidates or plans on internal only (3/22) Pending feedback on Michael Nanthavongsa and submitted Vijay Singh (3/16) Submitted Michael Nanthavongsa (3/9) Opened 3/7 (3/2) Reached out to schedule discovery call </t>
  </si>
  <si>
    <t>R-993</t>
  </si>
  <si>
    <t>Director, Manufacturing Engineering</t>
  </si>
  <si>
    <t>Derek Beattie</t>
  </si>
  <si>
    <t>Nick Pokouk</t>
  </si>
  <si>
    <t>(9/1) Downgrading this role to Sr Tooling Manager (8/25) Will have final decision made within next few days (Arnold C. and Tom V. two top finalists) (8/18) Arnold C final interview in Sunnyvale today, Tom V. scheduled for Tuesday in Lodi (8/11) Arnold C. to speak with Patrick Kippes today, submitted Ray Pourmand (8/4) Pending feedback on Arnold Cabuang's interview from last Friday.  Submitted Carlos G. (might be better fit for ME Manager (7/28) Arnold Cabuang onsite interview today 7/28 (7/21) Sourcing for new candidates with plastic injection molding (7/14) Pass on Ken for now, sourcing for new candidates (7/7) Ken McNutt scheduled for phone interview with Patrick Kippes Monday (6/30) Ken McNutt moving to phone interview with Patrick Kippes (6/23) Working to schedule Ken McNutt for phone screen with Derek next week (6/16) Sourcing for new candidates with plastics background, scheduled call with new candidate for 6/16 (6/9) Charles Mays and Mike Sanaei on hold and pending feedback on Van Vo, sent note to HM on 6/5 (6/2) Charles Mays and Mike Sanaei on hold, pending feedback on Van Vo (5/25) Charles Mays and Mike Sanaei on hold for now, phone screen with Van Vo today (5/19) Charles Mays on site 5/19, pending feedback on Mike Sanaei's phone screen and Van Vo submit (5/12) Charles Mays moving to onsite interviews on 5/19 and submitted Mike Sanaei (moving to phone screen) and Van Vo (5/4) Charles Mays moving to onsite interviews in Lodi/Sunnyvale on 5/19 (4/28) Charles May will be moving to interviews in Lodi and Sunnyvale  (4/21) Pending feedback on phone screens from this week with Jacek, Marcel, Rodney and Charles (4/14) Phone screens next week with Jacek Szum, Marcel Lagasca, Rodney Rose, and Charles May (4/6) Moving forward to phone screens with Andy Tuthill and Charles Mays, submitted Hank Stute, Marcel Lagasca, Jacek Szum, and Rodney Rose. (3/30) Submitted Andy Tuthill, Aaron Molskness, Charles Mays (3/22) Opened this week (3/16) Discovery call scheduled for Monday 3/20</t>
  </si>
  <si>
    <t xml:space="preserve">R-1020 </t>
  </si>
  <si>
    <t xml:space="preserve">Global Associate, PM, Breast Cancer </t>
  </si>
  <si>
    <t>Erica Blight</t>
  </si>
  <si>
    <t>(5/25) Background stage - Stephanie Williams (5/19) Offer stage - Stephanie Williams (5/12) Stephanie Williams and Takashi Yamagami both completed onsite interviews, per HM hoping to reach out next week with an offer (5/4) Stephanie Williams moving to onsite interview this week (5/5) and Takashi Yamagami (5/10) and submitted Ruaab Paterl and Kevin Mo (4/28) Stephanie Williams and Takashi Yamagami phone interviews this week with 2 PMs on Erica's team (4/21) Stephanie Williams and Takashi Yamagami moving to next round phone screens with PMs (4/14) Submitted Rayma Prabakaran, Mony Jha, Stephanie Williams, Takashi Yamagami, will be moving forward to phone screen with Takashi and Stephanie (4/6) Opened last week, sourcing underway</t>
  </si>
  <si>
    <t>R-1029</t>
  </si>
  <si>
    <t>Regional Sales Director - Southeast</t>
  </si>
  <si>
    <t>Dan Jenkins</t>
  </si>
  <si>
    <t xml:space="preserve">(10/13) Filled - Amy Fraga (10-6) Offer accept - Amy Fraga (9/28) Will have a decision next week on final candidate. Internal (Amy Fraga) in process now as well. (9/22) Final interviews yesterday with Jeff Hawk &amp; John Carey and Joe Freels (9/15) Final interviews with Joe Freels scheduled for next Thursday with Jeff Hawk &amp; John Carey (9/8) F2F interviews with Jeff Hawk, Rhoda Blackwell, Robyn Crow, phone with Matthew Clabaugh today, pending feedback from last week (9/1) John Carey and Kim Lyon interview f2f this week, next week f2f interviews: Rhoda Blackwell, Robyn Crow, Matthew Clabaugh, and working to schedule Ryan Kyes (8/25) Face to face interviews scheduled for next week with John Cary, Kim Lyon, Rhoda Blackwell (8/18) Working to set up 3 initial CDS calls (Dan's referrals) (8/11) Sourcing for additional candidates, Ryan not moving forward (noncompete) (8/4) Pending next steps on Ryan Breneman (7/28) Pending feedback on Ryan's interview with Susan Surber (7/21) Pending feedback on Ryan's interview with Susan Surber (7/14) Ryan Breneman to speak with Susan Surber as a next step (7/7) Ryan Breneman met with Joe Freels 7/6 and will be scheduling a phone screen with Sasha (6/30) Ryan Breneman to meet with Joe Freels next week, submitted Denise Adamson (6/23) Anthony Taylor interview next week f2f with Dan, submitted Ryan Breneman (6/16) Submitted Scott Robitaille (6/9) Jeff Wilson decided to stay with Abbott, sourcing for new candidates (6/2) Offer stage Jeff Wilson (5/25) Moving to offer with Jeff Wilson (5/19) Will be moving to offer with Jeff Wilson (5/12) Pending Dan's feedback on next steps for Jeff Wilson (5/4) Per Dan close to making an offer (Jeff Wilson) (4/28) Dan identified candidate (Jeff Wilson) and will most likely be moving to offer, pending feedback (4/21) Pending feedback on Craig Lochbihler interview and submitted Anthony Taylor. Matt Daniel and John Gesiler pending feedback (4/14) Pending feedback on Craig interview, Lori no longer in process. (4/6) Craig Lochbihler and Lori Childers interviewing f2f next week in ATL.  Submitted Matt Daniel and John Gesiler </t>
  </si>
  <si>
    <t>R-1028</t>
  </si>
  <si>
    <t>Regional Sales Director - Northeast</t>
  </si>
  <si>
    <t>(7/14) Filled - Matt Meegan (7/7) Matt Meegan in background (6/30) Offer accept - Matt Meegan (6/23) Per Dan will get back to us on Jim Simms, close to making a final decision (6/16) Heather Proseus will be meeting with Dan f2f next week, pending feedback on Jim Simms, Matt Meegan (p3) interview f2f this week (6/9) Working to set up phone interview with Heather Proseus and submitted Jim Simms. Matt Meegan interview f2f next week (6/2) Phone interview this week with Matt Meegan (Z1) and pending feedback on Sharon Bobbins and Heather Proseus (5/25) Submitted Sharon Bobbins (5/19) Sourcing for new candidates (5/12) Pending Dan's feedback on next steps for Mark Billone (5/4) Anthony Pappas declined, Dan to talk to Joe Freels about interviewing back-up candidate (Mark Billone) (4/28) Offer stage - Anthony Pappas (4/21) Pending feedback on Mark Billone and Rob Simini interviews, Anthony Pappas scheduled for 4/26 (4/14) Pending feedback on Mark Billone interview and Rob Simini scheduled for 4/20. Working to schedule Anthony Pappas for 4/26 (4/6) Mark Billone f2f next week in ATL and Rob Simini on f2f 4/20</t>
  </si>
  <si>
    <t>R-1331</t>
  </si>
  <si>
    <t xml:space="preserve">Manager, Talent Acquisition Operations </t>
  </si>
  <si>
    <t>Betsy Jensen</t>
  </si>
  <si>
    <t>(5/4) Background stage - Divya Govil (4/28) Divya Govil's onsite went well, moving to offer stage. Also setting up phone screens with Shachi Tripathi and Celina Escobar (4/21) Divya Govil moving to onsite interviews next Thursday. Submitted Shachi Tripathi and Celina Escobar. Pending next steps on Jas Judge and Evelyn Lopez (4/14) Submitted Jas Judge, Evelyn Lopez, and Divya Govil (4/6) Opened this week, sourcing underway</t>
  </si>
  <si>
    <t xml:space="preserve">R-1267 </t>
  </si>
  <si>
    <t>Assistant Production Supervisor</t>
  </si>
  <si>
    <t>Mark Butterfield</t>
  </si>
  <si>
    <t>(9/15) Per HRBP req possibily being put on hold (9/8) Pending feedback on Jimmie Watts and Duy Dinh (9/1) Pending feedback on Jimmie Watts and Duy Dinh (8/25) Pending feedback on Jimmie Watts and Duy Dinh (8/18) Pending feedback on Jimmie Watts and Duy Dinh (8/11) Pending feedback on Jimmie Watts and Duy Dinh (8/4) Ashnil (internal) removed himself from process, pending feedback on Jimmie Watts and Duy Dinh (7/28) Will be scheduling Ashnil Karan (internal) for onsite interviews, pending feedback on Jimmie Watts and Duy Dinh (7/21) Jimmie Watts pending feedback and sourcing for external candidates (7/14) Jimmie Watts pending feedback and sourcing for external candidates (7/7) Jimmie Watts and Duy Dinh pending feedback and sourcing for external candidates (6/30) Sourcing for new external candidates, Jimmie Watts and Duy Dinh pending next steps (6/23) Will be going external, submitted Duy Dinh (6/16) May go internal but will consider candidates for 2nd shift (6/9) May go internal, will consider candidates for 2nd shift (6/2) Per HR potentially downgrading this to production lead to help with internal movement (5/25) Pending feedback on Jimmie Watts (potential interview) and possible internals in process (5/19) Pending feedback on Jimmie Watts (potential interview) and possible internals in process (5/12) Pending feedback on Jimmie Watts (potential interview) and possible internals in process (5/4) Pending feedback on Jimmie Watts, sourcing, in addition waiting on possible internal candidates (4/28) Submitted Jimmie Watts and continue to source (4/21) Sourcing (4/14) Opened this week, sourcing underway</t>
  </si>
  <si>
    <t>R-2109</t>
  </si>
  <si>
    <t>Senior Program Manager</t>
  </si>
  <si>
    <t>Kate Wojdula</t>
  </si>
  <si>
    <t>(11/12) Filled - Aman (10/28) Will be scheduling recalibration with HM, took role over from Kate, 2 offer declines, sourcing needed (10/20) Took role over from Kate - sent note to HM to recalibrate</t>
  </si>
  <si>
    <t xml:space="preserve">R-1245 </t>
  </si>
  <si>
    <t xml:space="preserve">Manufacturing Engineer </t>
  </si>
  <si>
    <t>(9/22) Role potentially being repurposed to another role, waiting on HRBP confirmation (9/15) Role potentially going on hold, sent note to HRBP 9/14 (9/8) Continue to source for more lean manufacturing, role potentially going on hold (9/1) Continue sourcing, Brian Cinquini on hold potentially (8/25) Continue sourcing, team met on Brian and want to see additional resumes (8/18) Team was meeting today to discuss feedback on Brian's onsite interview (8/11) Feedback positive on Brian's onsite interview - pending next steps (8/4) Brian Cinquini interviewing onsite today and submitted Joseph Brinson, pending feedback on 3 additional candidates (7/28) Setting up onsites with Brian Cinquini and pending feedback on 3 candidates (7/21) Setting up onsites with Brian Cinquini and pending feedback on 3 candidates (7/14) Will be setting up phone interview with Brian Cinquini and pending feedback on 3 candidates (7/7) Pending feedback on 3 candidates and submitted Brian Cinquini (6/30) Pending feedback on 3 candidates, submitted Brian Cinquini (6/23) Pending feedback on 3 candidates, sent note to Za (6/16) Submitted Stewart Dunlap, Chris Cooper, Tejas Huddar (6/9) Pass on Brandon and Chris, sourcing for new candidates (6/2) Pending feedback on Brandon Copsy and Chris Owen (5/25) Brandon Copsy and Chris Owen phone interview today (5/19) Submitted Brandon Copsy and Chris Owen (5/12) Actively sourcing (5/4) New search underway (4/28) Discovery call scheduled for today (4/21) Working to schedule discovery call for next week</t>
  </si>
  <si>
    <t>R-1380</t>
  </si>
  <si>
    <t xml:space="preserve">Director, Talent Management </t>
  </si>
  <si>
    <t>(6/16) Background - Rony Calhau (6/9) Background stage - Rony Calhau (6/2) Background stage - Rony Calhau (5/25) Offer stage - Rony Calhau (5/19) JD declined offer, pending next steps for Rony Calhau and keeping Melissa Conforti warm (5/12) Melissa Conforti, Dan Farley, JD Pomposelli, and Rony Calhau all onsite interviews this week (5/4) Phone interviews this week with Pam Stephens, Vandana Bhagtani, Melissa Conforti, and Dan Farley. Also one internal and external(interviewed for a previous role) Betsy will be speaking with (4/28) Submitted Pam Stephens, Vandana Bhagtani, Craig LaFargue, and Dan Farley. Melissa Conforti moving to interview (4/21) Submitted Melissa Conforti and have CDS calls scheduled for early next week (4/14) Opened this week, sourcing underway</t>
  </si>
  <si>
    <t>R-1427</t>
  </si>
  <si>
    <t>SAP ABAP Developer</t>
  </si>
  <si>
    <t>Ram Ramineni</t>
  </si>
  <si>
    <t>Brett McKnight</t>
  </si>
  <si>
    <t xml:space="preserve">(6/30) Vamsi Abburi start 7/3 (6/23) Vamsi Aburri to start 7/3 (6/16) Offer stage - Vamsi Abburi (6/9) Offer stage - Vamsi Abburi (6/2) Will be moving forward to scheduling an onsite with Srinath (5/25) Phone interviews (5/24) with Surya, Srinath, and Kathikeyan (5/19) Will be moving to phone screens with 2-3 candidates submitted (5/12) Submitted Chitrali Shah, Karthikeyan, Ratish, Srinath, and Ajay, will phone screen next week (5/4) Opened this week, sourcing </t>
  </si>
  <si>
    <t>R-1531</t>
  </si>
  <si>
    <t xml:space="preserve">Inventory Control Specialist </t>
  </si>
  <si>
    <t>Russell Champlin</t>
  </si>
  <si>
    <t>Candice Cuthbertson</t>
  </si>
  <si>
    <t>(6/30) Offer accept - John Faria (6/23) Bob Moreno still being considered, submitted two new candidates, Mark Apolinar and Phong Luong (6/16) Bob Moreno still being considered, pending next steps and continue to source (6/9) Pending interview feedback on Katie Kamiya and Joe Marrujo, Bob Moreno (internal) scheduled for Monday f2f (6/2) Moving Kate Kamiya to onsite interview next week, setting Joseph Marrujo and Chris Cubacub up for phone screens (5/25) Roman withdrew from process, submitted Katie Kamiya (will be moving to phone interview). 3 additional candidates identified and will be phone screening (5/19) Nolex and Roman moving to onsites early next week (5/12) Submitted Nolex, Roman, and Loyd, phone screens next week (5/4) Open this week, sourcing</t>
  </si>
  <si>
    <t>CEP7148</t>
  </si>
  <si>
    <t xml:space="preserve">NPI Engineer </t>
  </si>
  <si>
    <t>Hamza Tibermacine</t>
  </si>
  <si>
    <t>(10/13) Robert Bourque - background (10-6) Robert Bourque - background (9/28) Robert Bourque - background (9/22) Offer extended to Robert Bourque (9/15) Robert Bourque f2f interview on 9/15 (9/8) Will be scheduling f2f interview with Robert Bourque (9/1) Will be setting up Robert Bourque for f2f interviews next week  (8/25) Pending feedback on Ton Nguyen (submittal) and Jeff Miller/Dan Nguyen onsite interview - Hamza to collect feedback, new referral he will be phone screening as well (8/18) Pending feedback on Ton Nguyen (submittal) and Jeff Miller/Dan Nguyen onsite interview (8/11) Pending feedback on Ton Nguyen (submittal) and Jeff Miller's onsite interview (8/4) Submitted Ton Nguyen, Jeff Miller onsite interview next week, pending feedback on Dan N.'s interview (7/28) Pending feedback on Dan Nguyen's onsite interview and working to schedule Jeff Miller for next week (7/21) Moving to onsite interviews with Jeff Miller and Dan Nguyen (7/14) Pending feedback on Jeff Miller and Dan Nguyen, no response from HM(7/7) Pending feedback on Jeff Miller and Dan Nguyen, have not heard from HM (6/30) Pending feedback on Jeff Miller and Dan Nguyen, have not heard from HM (6/23) Pending feedback on Jeff Miller and Dan Nguyen, sent note to HM on 6/23 (6/16) Pending feedback on Jeff Miller and Dan Nguyen (6/9) Pending feedback on Jeff Miller and Dan Nguyen (sent HM note 6/9) (6/2) Pending feedback on Jeff Miller and Dan Nguyen (5/25) Phone interview this week with Jeff Miller and Dan Nguyen (5/19) Will be moving to phone screens with Jeff Miller and Dan Nguyen (5/12) Reopening search</t>
  </si>
  <si>
    <t xml:space="preserve">R-1598 </t>
  </si>
  <si>
    <t xml:space="preserve">HR Business Partner </t>
  </si>
  <si>
    <t>(6/23) Ramneet start 6/26 (6/16) Background stage - Ramneet Sandhu (6/9) Offer accept - Ramneet Sandhu (6/2) Ramneet onsite this week for final interviews, Jaclyn Chen (internal) interviewing with team next week (5/25) Phone interviews this week with Julia Lum and Ramneet Sandhu, will be moving one to onsite, waiting for interview team (5/19) Submitted Kati Brazil, Maria Ortiz, Tara Vinson, Julia Lum.  Kati and Tara phone screened and out of process, working to schedule Julia Lum for phone screen (5/12) New search underway</t>
  </si>
  <si>
    <t xml:space="preserve">R-1463 </t>
  </si>
  <si>
    <t xml:space="preserve">Master Scheduler </t>
  </si>
  <si>
    <t>Suzanne Victor</t>
  </si>
  <si>
    <t>(7/14) Filled - Vickie Lam (7/7) Vickie Lam in background - start on 7/10 (6/30) Vickie Lam in background (6/23) Offer stage Vickie Lam (6/16) Onsite interviews this week with Vickie Lam and Kim Cheung, next week Linda Li and Curtis Lindholm (6/9) Phone screen with Vickie Lam went well, pending feedback on Curtis Lindholm/Tejasvi G. phone interviews and will be submitting Linda Li (internal) (6/2) Phone screens this week with Vickie Lam and Curtis Lindholm, will be scheduling Tejasvi for a phone interview as well (5/25) Submitted Vickie Lam and Tejasvi Gopinath and Peggy Bradley (5/19) New search underway (5/12) New search underway</t>
  </si>
  <si>
    <t>R-1654</t>
  </si>
  <si>
    <t xml:space="preserve">(7/14) Curtis Lindholm - BG (7/7) Curtis Lindholm in background (6/30) Curtis Lindholm - background (6/23) Identical search above (6/16) Identical search above (6/9) Identical search above (6/2) Identical search above (5/25) Sourcing (identical search above) and submitted Curtis Lindholm (5/19) New search underway </t>
  </si>
  <si>
    <t xml:space="preserve">R-1217 </t>
  </si>
  <si>
    <t xml:space="preserve">Compliance Leader </t>
  </si>
  <si>
    <t>Rob Uhlfelder</t>
  </si>
  <si>
    <t xml:space="preserve">(9/28) Upgrading to CCO - Gary Thompson onsite interview this week with executive team (9/22) Upgrading to Chief Compliance Officer and pending feedback on Gary Thompson (9/15) Pending feedback from Gary interview in Brea 9/11, re-leveling role to Chief Compliance Officer (9/8) Gary Thompson f2f interview in Brea next week, re-leveling the job to Chief Compliance Officer (9/1) Pending feedback on Gary Thompson's interview, submitted Matt Wetzel (8/25) Pending feedback on Gary Thompson's onsite interview, CDS call scheduled Monday with new refferal (8/18) Pending feedback on Gary Thompson's onsite interview (8/11) Pending feedback Gary Thompson's onsite interview this week (8/4) Gary Thompson being scheduled for an onsite interview next week (7/28) Will not be moving forward with Faith, call today to recalibrate. Submitted Margaret Chirchill (7/21) Pending feedback on Faith Pan onsite (7/14) Pending feedback on Faith Pan onsite (7/7) Faith Pan moving to f2f interview next week (6/30) Faith Pan will be moving to f2f interviews and reaching out to screen Thomas G. (6/23) Faith Pan and Gary Thompson phone interviewed this week (6/16) Scheduling Faith Pan and Gary Thompson for phone interviews next week (6/9) Submitted Faith Pan, will be scheduling phone screen, pending feedback on Aleta Nye (6/2) Pending feedback on Aleta Nye and names of additional candidates that Rob would like screened (5/25) Submitted Aleta Nye and interviewing onsite today </t>
  </si>
  <si>
    <t xml:space="preserve">R-1636 </t>
  </si>
  <si>
    <t>Agile Administrator</t>
  </si>
  <si>
    <t>David Olague</t>
  </si>
  <si>
    <t xml:space="preserve">(9/22) Sanjay Jewalikar - background (9/15) Offer accept - Sanjay Jewalikar (9/8) Offer pending - Sanjay (9/1) Moving forward to offer with Sanjay (8/25) Pending feedback on Hari, working to schedule onsite interviews with Ramesh and Sanjay (next week) (8/18) Hari interview onsite today, working to schedule Ramesh and Sanjay for onsites (8/11) Moving forward to onsite interviews with Hari and Ramesh (pending eligibility internally) plus 3 possible externals (8/4) Would like to move to onsite interviews with consultant and temp pending their eligibility, in addition to James Chen and Hooman Azapour (7/28) Pending feedback on James Chen and Hooman Azapour (7/21) Pending feedback on James Chen and Hooman Azapour, have not heard from HM (7/14) Pending feedback on James Chen and Hooman Azapour, have not heard from HM (7/7) Pendng feedback on James Chen and Hooman Azarpour - have not heard from HM (6/30) Pending feedback on James Chen and Hooman Azarpour - sent follow up email and called HM this week (6/23) Pending feedback on James Chen and Hooman Azarpour - sent follow up email and follow up call to HM (6/16) Submitted James Chen and Hooman Azarpour (6/9) Sourcing underway (6/2) Sourcing underway (5/25) New search underway this week </t>
  </si>
  <si>
    <t>R-1233</t>
  </si>
  <si>
    <t>Process Engineer</t>
  </si>
  <si>
    <t>(7/20) Filled (7/13) Filled (7/2) Filled (6/29) Filled (6/22) Filled - Huy (6/14) Filled - Huy (6/8) BG - Huy Huynh (6/1) Offer accept Huy Huynh (5/25) Moving to offer with Huy Huynh (5/18) Passed on Ken, continue to source (5/11) Ken Kortright's interview w/ James is set up for next week (Tues. 5/15) (5/3) Schedule 2nd round interview with Ken Kortwright (4/27) Onsite scheduled with Ken Kortwright for Monday (4/20) Move forward to onsite with Ken Kortwright (4/13) Keeping Octavio warm - feedback was mostly positive from Lodi team but want to keep looking (4/6) Keeping Octavio warm - feedback was mostly positive from Lodi team but want to keep looking (4/2) Awaiting final feedback on Octavio's interview (3/23) Pending feedback from Octavio's final interview (3/16) Pending feedback on Octavio's final round interviews this week (3/12) Scheduling Octavio Ramalho for second round interviews (3/2) Octavio Ramalho will be going back onsite to meet with James Buckley (2/23) Octavio Ramalho (hold and compare against others). Additional submitted candidates pending feedback: Radji Baquiran (tbd) John Morton (no)(2/16) Octavio Ramalho (hold and compare against others). Additional submitted candidates pending feedback: Radji Baquiran (tbd) John Morton (no). (2/9) Need feedback from onsite interviews with Octavio Ramalho &amp; Anthony Frankenberger.  Additional submitted candidates pending feedback: Radji Baquiran and/or John Morton. (2/2) Scheduling onsite interviews with Anthony Frankenberger &amp; Octavio Ramalho (scheduled for 2/2) (1/26) Scheduling onsite interviews with Anthony Frankenberger &amp; Octavio Ramalho (1/19) Pending CDS with new candidate Omar Puente (1/12) Continue to source, look into addition of new agency (1/5) Continue to source, look into addition of new agency (12/22) Jose Ortiz cannot move due to location/cost of living, pending feedback Jonathon Harlan (12/15) Onsite interview with Jose Ortiz today, submitted and pending feedback on Jonathon Harlan (12/8) Scheduling Jose Ortiz for an onsite interview next Friday &amp; submitted Jonathon Harlan (12/1) Jose Ortiz moving to onsite interview (11/22) Pending feedback from Patric Ray onsite, Jose Ortiz phone screen went well and will schedule call with James Buckley (11/17) Patric Ray onsite next Tuesday, scheduling Jose Ortiz for phone interview on Monday. Will schedule Mohamed for phone screen as well when he back in the country (11/12) Patric Ray - move to onsite. Mohamed - need to schedule phone screen (10/28) Pending feedback on Kenneth Polizzi, Casey Pudwell, and Mohamed Wazit. Praveer possibly back in process pending feedback from Derek and James, and checking on rehire status of Beckman candidate (10/20) Submitted Kenneth Polizzi 10/19 &amp; pending feedback on eligibility for prior Beckman candidate</t>
  </si>
  <si>
    <t xml:space="preserve">Challenges: Compensation, niche skill set, relocation vs. compensation, interview team responsiveness. Countermeasures: level setting with leadership and the HM on the target profile. Engaging multiple agencies to help source on the profile since it is specific. Lodi vs Sunnyvale expectations </t>
  </si>
  <si>
    <t xml:space="preserve">7/20 Filled - PFY to send fill template/close in Taleo </t>
  </si>
  <si>
    <t xml:space="preserve">R-1587 </t>
  </si>
  <si>
    <t>Assistant, Medical and Scientific Affairs and Strategy, Oncology</t>
  </si>
  <si>
    <t>Michael Bates</t>
  </si>
  <si>
    <t>(10/13) Offer accept on new req, cancel this one 10-6) Upgraded req being approved and will cancel this one (9/28) Releveling job to hire Kayla Travis (9/22) Re-leveling job to hire Kayla Travis (9/15) Re-leveling job to hire Kayla Travis (9/8) Re-leveling the job to hire Kayla Travis (9/1) Will be rescoping role - Kayla Travis top candidate (8/25) Most likely rescoping role - Kayla Travis top candidate (8/18) Offer stage - Shilpi Patel (8/11) Two top candidates Shilpi and Kayla, will be moving to offer upon Mike's return Monday (8/4) Would like to move to offer with Kayla Travis (7/28) Pending feedback on top candidate and who will be moving to offer (7/21) Onsite interviews with Kayla, Shilpi, and Kabisa this week (7/14) Onsite interviews with all 3 candidates set up for next week (7/7) Kayla Travis, Shilpi Patel, Kabisa Baughen moving to onsite interviews (6/30) Kayla Travis and Shilpi Patel will be moving to f2f interviews, pending feedback on Kabisa (6/23) Kayla Travis and Shilpi Patel will be moving forward to phone screens, submitted Melissa Leanda and Kabisa Baughen and both will be moving forward as well (6/16) Submitted Kayla Travis and Shilpi Patel, both will be moving to interviews (6/9) Sourcing underway (6/2) Sourcing underway (5/25) Discovery call 5/26</t>
  </si>
  <si>
    <t xml:space="preserve">R-1439 </t>
  </si>
  <si>
    <t xml:space="preserve">Territory Sales Executive </t>
  </si>
  <si>
    <t xml:space="preserve"> +</t>
  </si>
  <si>
    <t>Saray, Maryam</t>
  </si>
  <si>
    <t xml:space="preserve">Charleston </t>
  </si>
  <si>
    <t xml:space="preserve">(10/20) Jason Ratliff -filled (10/13) Jason Ratliff - offer accept (9/29) J. Ratliff scheduled for F2F on 10/2 with management team (9/22) Hm has recommende that Jason Ratliff meet with Joe Freels on 10/2 in Charlotte - location details pending to schedule meeting (9/15)waiting on feedback from Joe Freels on Jason Ratliff (9/8) lead candidate: Jason Ratliff - schedule for phone screen with Sasha (9/1) F2F schd for 9/7 (8/25) F2F with C. Pruett schd for 9/7 in Charleston - itinerary to team pending; 1st ph iv schd: Wanye Newman and Brooke Newell on 8/24, Chris Pruett on 8/25 (8/18) submit: Jason Ratliff (8/11) submit: Debby Hurtado, Cameron Wannamaker (8/4) submits: Tracy Thompson, Wayne Newman, Chris Pruett, Brooke Newell, Kristen Luttner, Brent Griffin, Jeff Dial (7/28) S. Schappert does not meet edu requirement and has been DQ'd from process; submit: T. Perisani; developed target list of 82 potential candidates in Augusta and CHarleston on LI (7/21) pending next steps for Suzy Schappert; internal DHR ee Theresa Piciani applied - CDS schd for 7/24 (7/14) pending feedback from iv with Suzy Schappert (7/7) F2F with Suzy Schappert and HM schd for 7/14 (6/23) F2F schd with Suzy Schappert on 6/28; submit: Allen Hodge (6/16) pending feedback from HM on interviews (6/9) 1st ph iv: Scott Richberg; submit: Jeb McEachern (6/2) submit: Scott Richberg &amp; Suzanne Schappert (5/26) release B. Street &amp; J. Alexander - sourcing new cns with lab slaes focus (5/19) F2F iv schd with Brian Street &amp; Jeff Alexander on 5/25 in Charleston; submit: Jeff Alexander (5/12) complete DC pending from HM; submit: Jeff Alexander; HM would like to begin recruitment - DC will take place either 5/11 or 5/12 - awaiting Dan's availability (5/5) per HM Brandon Dawson is lead candidate and they will likely be moving forward to offer - awaiting finalized details (4/28) lead candidate is Brandon Dawson - awaiting feedback and direction from HM </t>
  </si>
  <si>
    <t>R-1724</t>
  </si>
  <si>
    <t xml:space="preserve">Lead Manufacturing Associate </t>
  </si>
  <si>
    <t>Rosie Macatangay</t>
  </si>
  <si>
    <t>Jaclyn Chen</t>
  </si>
  <si>
    <t xml:space="preserve">(7/21) Filled Elaine V. (7/14) Filled - Elaine V. (7/7) Elaine V. - offer stage (6/30) Elaine Villanueva - offer stage (6/23) All internals interviewed this week, pending feedback (6/16) Will be scheduling internal interviews for: Elaine Villanueva, Sarah Tua, June Mangarin (6/9) New search opened this week, keeping internal for now </t>
  </si>
  <si>
    <t>R-1773</t>
  </si>
  <si>
    <t>Manager EHS and Product Safety</t>
  </si>
  <si>
    <t>Paul Norton</t>
  </si>
  <si>
    <t>(8/11) Background - Janet Gruner (8/4) Background - Janet Gruner (7/28) Background - Janet Gruner (7/21) Offer stage - Janet Gruner (7/14) Offer stage - Janet Gruner (7/7) Will be moving to offer with Janet Gruner - waiting on relocation estimate before offer is entered (6/30) Janet Gruner and Ali Raji f2f interview this week, pending feedback (6/23) Janet Gruner and Ali Raji both moving to f2f interviews next week (6/16) Submitted Janet Gruner and Ali Raji, will be moving both to interviews (6/9) New search opened this week</t>
  </si>
  <si>
    <t>R-1641</t>
  </si>
  <si>
    <t>Senior Manager, Facilities</t>
  </si>
  <si>
    <t>Steve Dahl</t>
  </si>
  <si>
    <t>(1/5) Filled - Fred Ehlers (12/22) Filled - Fred Ehlers 12/15) Filled - Fred Ehlers (12/8) Filled - Fred Ehlers (12/1) Fred Ehlers - offer accept (11/22) Fred Ehlers - offer (11/17) Fred Ehlers - offer (11/12) John Aldridge - offer (10/28) Fred Ehlers and John Alridge top candidates. If John can commit on 11/3 will move forward, if not proceed with Fred Ehlers (10/20) Onsite interview with Fred Ehlers and Bart Sanford (10/13) Onsite interview scheduled with Fred Ehlers and Bart next week (10-6) Pending feedback on Fred Ehlers and Giuseppe Mirra's onsites (9/28) Fred Ehlers &amp; Giuseppe Mirra onsite interviews this week - pending feedback (9/22) Fred Ehlers onsite interview Monday, also working to schedule Giuseppe Mirra for onsite. John cannot start until late November so continue to source (9/15) Offer stage - John Alridge (9/8) Offer stage - John Alridge (9/1) Offer stage - John Aldridge (8/25) Offer stage - John Aldridge (8/18) Moving forward to offer with John Aldridge (8/11) John Aldridge top candidate - final two interviews scheduled for next week (8/4) John Alridge top candidate - moving to final two interviews (7/28) John Alridge and Edward Besproszvany onsite interviews next week, pending feedback on phone interview with Mike Tsang, keeping Todd and Martin warm  (7/21) Submitted John Alridge, will be phone screening Mike Tsang and onsite with Edward Besproszvany and keeping Todd and Martin warm (7/14) Keeping Todd and Martin warm, will be setting up phone screen with Mike Tsang, continue to source(7/7) Martin Quan, Shawn Koo f2f interviews, moving Todd Beach forward to f2f as well, pending feedback on Maytheni Allen (6/30) Martin Quan and Shawn Koo moving to f2f, will be phone screening Todd Beach, Sarang Rahmani, and Maytheni Allen (6/23) Pending feedback on 4 candidates, follow up call with HM on Tuesday (6/16) Submitted Mike Tsang, Shawn Koo, Maytheni Allen, Martin Quan (6/9) Sourcing underway (6/2) Sourcing underway (5/25) Discovery call 5/26</t>
  </si>
  <si>
    <t>R-1807</t>
  </si>
  <si>
    <t xml:space="preserve">Qualification Engineer </t>
  </si>
  <si>
    <t>Za Xiong</t>
  </si>
  <si>
    <t>(9/8) Aaron Miller - background stage (9/1) Offer accept - Aaron Miller (8/25) Moving to offer with Aaron Miller (8/18) Team meeting today to debrief on Aaron's onsite (8/11) Feedback positive from Aaron Miller's onsite - pending next steps (8/4) Aaron Miller onsite interview today (7/28) Working to schedule Aaron Miller for onsite interviews next week (7/21) Submitted Aaron Miller, moving to onsites (7/14) Pass on Nicholas Gall, sourcing (7/7) Pending feedback on Nicholas Gall (6/30) Submitted Nicholas Gall (6/23) New search underway</t>
  </si>
  <si>
    <t>R-1827</t>
  </si>
  <si>
    <t xml:space="preserve">Tooling Engineer </t>
  </si>
  <si>
    <t xml:space="preserve">Lodi </t>
  </si>
  <si>
    <t>(8/11) Background - Pete Ferguson (8/4) Background - Pete Ferguson (7/28) Background - Peter Ferguson (7/21) Offer accept - Pete Ferguson (7/14) Offer stage Pete Ferguson (7/7) Pending feedback on Michael Morr, Pete Ferguson (potentially moving to offer) and Jaspal Thiara (6/30) Submitted Michael Morr, Pete Ferguson, Jaspal Thiara (6/23) New search underway</t>
  </si>
  <si>
    <t>R-1684</t>
  </si>
  <si>
    <t>System Integration Engineer I</t>
  </si>
  <si>
    <t xml:space="preserve"> -</t>
  </si>
  <si>
    <t>Wong, Joanna</t>
  </si>
  <si>
    <t>Cuthbertson, Candice</t>
  </si>
  <si>
    <t>(11/12) Convert SAW (10/28) Schedule recalibration meeting while onsite, continue to source (10/20) need HM feedback, will recalibrate, took over role from Kate and will escalate if needed (10/13) need HM feedback, will recalibrate and escalate if needed (9/29) need HM feedback (9/22) pending feedback from iv with J. Plan (9/15) 1st ph iv: Jasmin Plan (9/8) submit: Jasmin Plan (9/1) aligning CDS call with referral - Jasmin Phan; sourcing new submits  (8/25) 1st ph iv: Numan Syed; submit: Numan Seyd (8/18) F2F schd for Julien Leycuer on 8/18 (8/11) pending feedback on next steps from HM (8/4) pending feedback on next steps with Julien Luceuyer (7/28) pending interview feedback from HM; submit: Frank Lin (7/21) ph iv feedback pending; submit: Kyle Sucio (7/14) 1st ph iv: Shan Lee, Julien Lecuyer, Aaron Behanzin (7/7) pending feedbcak form HM (6/23) pending feedback on all submitted candidates (6/16) submit: Julien Lecuyer, Gabriel Dangtran, Ian Tran, Shan Lee (6/9) pre-screening calls scheduled for week of 6/12 (6/2) DC completed - sourcing initial slate of candidates (5/26) DC schd for 5/31</t>
  </si>
  <si>
    <t>R-1911</t>
  </si>
  <si>
    <t>CIO</t>
  </si>
  <si>
    <t>Mark Kuhn</t>
  </si>
  <si>
    <t>(9/28) Offer stage - Sri Kalluri (9/22) Offer stage - Sri Kalluri (9/15) Offer stage - Sri Kalluri (9/8) Offer stage - Sri Kalluri (9/1) Offer stage - Skrinath Kalluri (8/25) Preparing details on internal offer (8/18) Pending interview feedback on internal Ceph/Danaher candidates before moving to externals (8/11) Pending interview feedback on internal Cepheid/Danaher candidates before moving to externals (8/4) Onsite interviews this week with two internals (James Tu and Nicolas Vandeventer), pending feedback on Amir Niaz and Srikanth Kalluri (internal Danaher) (7/28) Pending feedback from onsite interviews with Amir Niaz and Srikanth Kalluri this week, will be scheduling Nicolas and James (internal) for onsite interviews (7/21) Onsite interviews next week with Danaher internals - Amir Niaz and Srikanth Kalluri (7/14) James Tu and Ben Baez onsite interviews this week, submitted Nicolas Vandeventer (internal), Sachin Rao possibly moving forward to screen pending Mark's feedback (7/7) James Tu and Ben Baez (internal) to move to f2f interviews. Submitted Daniel Poon, Sachin Rao, Mouctar Diallo (6/30) New search underway</t>
  </si>
  <si>
    <t>R-1436</t>
  </si>
  <si>
    <t xml:space="preserve">Senior SAP BI Architect Developer </t>
  </si>
  <si>
    <t>Trong Nguyen</t>
  </si>
  <si>
    <t>(2/2) Gopi to start 2/5 (1/26) Gopi to start 2/5 (1/19) Gopi - offer stage - visa (1/12) Gopi - offer stage - visa/relo (1/5) Offer stage - Gopi - Visa/Relo</t>
  </si>
  <si>
    <t>R-1888</t>
  </si>
  <si>
    <t xml:space="preserve">Mold Design Engineer </t>
  </si>
  <si>
    <t>(9/15) Sourcing for plastics/mold design candidates (9/8) Sourcing for plastics/mold candidates (9/1) Sourcing for plastics/mold candidates (8/25) Sourcing for additional candidates (8/18) Submitted Britt Pulley and sourcing for additional candidates (8/11) Pending feedback on Michael Yap's onsite interview and sourcing (8/4) Michael Yap (internal) onsite interview on Wednesday 8/2 (7/28) Scheduling onsite interview with Michael Yap, submitted Joseph Brinson (7/21) Moving to interviews with Michael Yap and Phe Do (7/14) Sourcing (7/7) New search underway this week (6/30) DC set up for 7/5 (6/23) Reached out to schedule discovery call</t>
  </si>
  <si>
    <t>R-1983</t>
  </si>
  <si>
    <t>Senior Manager ME</t>
  </si>
  <si>
    <t>(9/15) James Buckley - background (9/8) James Buckley - background (9/1) James Buckley - background (8/25) James Buckley - background (8/18) Offer stage - James Buckley (8/11) Moving to offer with James Buckley, waiting on details (8/4) Pending onsite interview feedback with James Buckley 8/1, submitted Wes Peters and pending feedback (7/28) James Buckley scheduled for onsite next Tuesday 8/1, and pending feedback on Wes Peters (7/21) Submitted Wes Peters (7/14) Sourcing (7/7) New search underway this week (6/30) DC set up for 7/5</t>
  </si>
  <si>
    <t>R-1806</t>
  </si>
  <si>
    <t xml:space="preserve">Project Administrator </t>
  </si>
  <si>
    <t>(2/2) Moving forward to offer with Iris (1/26) Moving forward to offer with Iris (1/19) Feedback was positive on Iris, scheduling Donna Stockard for an onsite interview and possible internal (1/12) Scheduling Iris for an onsite next week with Za and James, submitted Donna Stockard and Karen Cannon (1/5) Reopened - connecting with candidates previously in process (12/22) Reopen (12/15) Hold (12/8) Hold (12/1) Hold on PA (11/22) Hold on PA possible upgrading to Project Engineer (11/17) Hold on PA possibly upgrading to Project Engineer (11/12) Possibly still ugrade role to Project Engineer (10/28) Possibly still upgrading this role, waiting for direction from HR (10/20) Possibly still upgrading this role - need direction from HR (10/13) Possibly still upgrading this role? Need to revisit Project Admins already in process (10-6) Possibly still upgrading this role? Need to revisit Project Admins already in process (9/28) Need to revist Project Admin candidates, still possibly upgrading this role (9/22) Need to revisit candidates in process previously since keeping this as project admin (9/15) Possibly upgrading this to Project Engineer - sent note to HRBP 9/14 to confirm (9/8) Most likely upgrading this to Project Engineer (9/1) Most likely upgrading this to Project Engineer (8/25) Most likely upgrading this to a Project Engineer (8/18) Most likely upgrading this to Project Engineer (8/11) Possibly upgrading this role to Project Engineer. Stephanie Z. onsite interview this week (8/4) Working to schedule onsites with Laura Gillory and Stephanie Zulueta for next week (7/28) Working to schedule onsites with Laura Gillory and Stephanie Zulueta (7/21) Moving to onsites with Laura Gillory and Stephanie Zulueta (7/14) Will set up phone interview with Laura Gillory and Stephanie Zulueta (7/7) Pending feedback on Laura Gillory, Ted Johnson, Stephanie Zulueta (6/30) Submitted Laura Guillory, Ted Johnson, and Stephanie Zulueta )6/30) (6/23) New search underway</t>
  </si>
  <si>
    <t>R-1914</t>
  </si>
  <si>
    <t xml:space="preserve">Health Economics Analyst </t>
  </si>
  <si>
    <t xml:space="preserve">(4/6) Need fill details - Carroline Lobo (4/2) Need fill details (Carroline Lobo) (3/23) Carroline Lobo - filled (3/16) Carroline - filled (3/12) Carroline - filled (3/2) Carroline - filled (2/23) Carroline - filled (2/16) Carroline - filled (2/9) Carroline Lobo - visa/relo (2/2) Carroline Lobo - visa/relo (1/26) Carroline Lobo - visa/relo (1/19) Carroline Lobo - visa/relo (1/12) Carroline Lobo - visa/relo (1/5) Carroline Lobo - visa/relo (12/22) Carroline Lobo - visa/relo (12/15) Carroline Lobo - Visa (12/8) Carroline Lobo - visa (12/1) Carroline Lobo - waiting on Visa (11/22) Carroline Lobo - visa (11/17) Carroline Lobo - visa (11/12) Carroline Lobo - visa (10/28) Carroline Lobo - visa stage (10/20) Carroline Lobo - visa (10/13) Carroline Lobo - visa 10-6) Carroline Lobo - visa (9/28) Carroline Lobo - background (9/22) Carroline Lobo - background (9/15) Carroline Lobo - background stage (9/8) Carroline Lobo - background stage (9/1) Offer accept - Carroline Lobo (8/25) Offer stage - Carroline Lobo (8/18) Offer stage - Carroline Lobo (8/11) Offer stage - Carroline Lobo (8/4) Would like to move to offer with Carroline pending visa, will be setting up phone interview with Kunal/Michele (7/28) Pending feedback on Carroline Lobo onsite interview this week, pending next steps on Kunal (7/21) Carroline Lobo onsites next week, Kunal phone interview went well, pending next steps (7/14) Carroline and Kunal will be set up with Beth for phone screens, potentially moving to onsite with Carroline (7/7) Submitted Michael Archibeque, pending feedback on Carroline and Kunal (6/30) Submitted Carroline Lobo and Kunal Saxena </t>
  </si>
  <si>
    <t xml:space="preserve">R-2060 </t>
  </si>
  <si>
    <t>Support Analytics Specialist</t>
  </si>
  <si>
    <t>Will Lee</t>
  </si>
  <si>
    <t xml:space="preserve">(9/22) Offer stage - Rayda Aglibot (9/15) Offer Stage - Rayda Aglibot (9/8) Positive feedback on Rayda's f2f interview, will know more next week (9/1) Submitted John Gossett - pass on him. Internal candidate (Rayda Aglibot) f2f interview next week (8/25) Submitted Yuhong Qin, will not be moving forward, adjusted JD and possible internal to move forward (Rayda Aglibot) (8/18) Phone screen with Andrew Nguyen and adjusting JD (8/11) Submitted Andrew Nguyen, Suni Shah, Priscilla Diep, Ashley Tran (8/4) Spoke with hiring manager to gain initial feedback on profiles we are seeing, sourcing for candidates with engineering focused degree (7/28) Sourcing underway </t>
  </si>
  <si>
    <t xml:space="preserve">R-2078 </t>
  </si>
  <si>
    <t xml:space="preserve">Senior Mechanical Engineer </t>
  </si>
  <si>
    <t>Mike Primeau</t>
  </si>
  <si>
    <t>(9/22) Offer stage - Stan Thomas (9/15) Will be moving to offer with Stan Thomas (9/8) Pending feedback on Stan Thomas onsite interview (9/1) F2F with Stan Thomas next week (8/25) Will be moving to onsite interviews with Jack Chen, Aaron Ingles, and Stan Thomas (8/18) Phone screen with Jack Chen, Aaron Ingles, and Stan Thomas. Submitted Chris Parascandolo (8/11) Submitted Jack Chen and Aaron Ingles (8/4) Sourcing (7/28) Opened this week, sourcing underway</t>
  </si>
  <si>
    <t>R-1925</t>
  </si>
  <si>
    <t xml:space="preserve">SAP Solutions Architect </t>
  </si>
  <si>
    <t>Hemant Kapadne</t>
  </si>
  <si>
    <t xml:space="preserve">(4/27) Filled - Sankar (4/20) Sankar - start on 4/23 - visa (4/13) Sankar - visa process - start of 4/23 (4/6) Sankar - visa process - start of 4/23 (4/2) Sankar - visa process - start of 4/23 (3/23) Sankar - visa process (3/16) Sankar - offer accept - visa transfer (3/12) Sankar - offer accept - visa transfer (3/2) Sankar - visa (2/23) Sankar - offer stage (2/16) Sankar - offer stage 2/9) Sankar move to offer - visa (2/2) Sankar interview with CIO (1/31) (1/26) Sankar to interview with CIO (1/19) Pending feedback on Sankar's interview (1/18) (1/12) Onsite interview being scheduled with a new candidate Sankar for next week (1/5) Moving forward with a new candidate to onsites - Sankar </t>
  </si>
  <si>
    <t>Challenges: Process has moved slowly, had a candidate at final and then decided level of role/comp would not work for him</t>
  </si>
  <si>
    <t xml:space="preserve">4/27 - N/A - filled at this time </t>
  </si>
  <si>
    <t xml:space="preserve">R-2168 </t>
  </si>
  <si>
    <t>Director, Global CRM and Business Solutions</t>
  </si>
  <si>
    <t>Jason Affourtit</t>
  </si>
  <si>
    <t>(9/22) Richard Ngo - background (9/15) Richard Ngo - background (9/8) Richard Ngo - background (9/1) Richard Ngo - offer accept (8/25) Keeping Chris and Richard warm, CDS call scheduled with Amaran Wijay for Monday (8/18) Phone screen scheduled with Chris O'Leary for today, keeping Richard Ngo warm, possibly will phone screen Kedal Kodikal (8/11) Submitted Justin Wong, Kedal Kodikal, Tarun Bharti, and Chris O'Leary, pending feedback. Pending feedback on Richard Ngo's interview (8/4) Pending feedback on Richard Ngo's interviews, submitted Justin Wong and Kedal Kodikal (7/28) Opened this week, sourcing underway, Richard Ngo scheduled to interview onsite 8/1</t>
  </si>
  <si>
    <t>R-2113</t>
  </si>
  <si>
    <t xml:space="preserve">Escalation Project Manager Technical Support </t>
  </si>
  <si>
    <t>Amit Kathuria</t>
  </si>
  <si>
    <t>7/272017</t>
  </si>
  <si>
    <t>(9/22) Offer accept - Erik Hasal (9/15) Erik Hasal (internal lead candidate) to interview with Sasha on Monday (9/8) Submitted Erik Hasal (internal), keeping Francesco warm, pending feedback on Neha and Shawn (9/1) Onsite interview scheduled with Franceso Ventura 9/5. Pending feedback on Neha Kansal and submitted Shawn Redigan (8/25) Onsite interview scheduled with Franceso Ventura 9/5, submitted Neha Kansal 8/18) Will be moving to onsite with Francesco Ventura (8/11) Submitted Francesca Ventura, Pragya Tiwari, Tim Goss(8/4) Sourcing (7/28) Opened this week, sourcing underway</t>
  </si>
  <si>
    <t>R-1978</t>
  </si>
  <si>
    <t xml:space="preserve">Senior Software Engineer </t>
  </si>
  <si>
    <t>Yong Wen</t>
  </si>
  <si>
    <t xml:space="preserve">(10/20) Wen Zhuang - filled 10/30 (10/13) Offer accept - Wen Zhuang (10-6) Moving to offer with Wen Zhuang (9/28) Pending feedback on Usha P. - sent HM note (9/22) Submitted Usha Parthasarathy (9/15) Continue to source, P3 engaged (9/8) Continue to source, P3 engaged (9/1) Moving forward to onsite interviews with Wendong Wang (8/25) Phone interviews this week with Harbinder Singh and Wendong Wang, pending feedback (8/18) Submitted Harbinder Singh and Wendong Wang, moving to phone interviews. Piali Syam possibily considered for lower level role (8/11) Pending feedback on Piali Syam (8/4) Pending feedback on Young Nguyen's phone interview, submitted Raju M., Piali, and Prasad S. this week (7/28) Submitted Young Nguyen and will be moving to phone interview (7/21) Sourcing (7/14) Sourcing (7/7) New search underway this week </t>
  </si>
  <si>
    <t>R-2067</t>
  </si>
  <si>
    <t>Process Engineer, Molding</t>
  </si>
  <si>
    <t>Kippes, Patrick</t>
  </si>
  <si>
    <t xml:space="preserve">(1/19) Filled - Praveer Zaveri (1/12) Filled - Praveer Zaveri (1/5) Filled - Praveer Zaveri (12/22) Filled - Praveer Zaveri (12/15) Praveer - Background (12/8) Offer accept - Praveer (12/1) Move to offer with Praveer (11/22) Feedback on Praveer was positive- working through offer details (visa/relo) (11/17) Praveer onsite interview on Monday 11/20, Huy Huynh onsite interview 11/17, submitted Bilal Abdullah (11/12) Submitted Candice Zhang, phone screen with Praveer Zaveri (10/28) Eddie Morris phone interview this week - pass. Continue to source (10/20) Submitted Colton Rooney (pass) and Eddie Morris (will move forward with phone screen) (10/13) Sourcing/screening, reengaging Ron (p3) (9/29) need HM feedback (9/22) submit: Carlos Mendoza  (9/15) 1st ph iv: Ben Salman sourcing/screening candidates for specific injection molding experience (9/8) Farhad Rajabi schd for F2F on 9/18 - sourcing new submits (9/1) sourcing new submits (8/25) sourcing new submits (8/18) F2F with Anvay Viadya schd for 8/18 - feedback pending; submit: Farhad Rajabi (8/11) F2F pending for Anvay Viadya; 1st ph iv: Anvay Viadya (8/4) T. Ventres - better fit for Lodi role; 1st ph iv: P3 Chris O'Connor; submits: P1 Arvind Wagle, Chandresh Thakur, Pavan Undinti, Anvay Vaidya  (7/28) 1st ph iv: Tom Ventres, Eric Fliss; submit: Boniie Wu; p3 subs - Eric FLiss, Tom Ventres, Gary Cooper (7/21) submit: Ziwei Zhoa, Rishi Kurudi, Lu Yang (7/14) DC Completed on 7/13 - open for sourcing </t>
  </si>
  <si>
    <t>R-2345</t>
  </si>
  <si>
    <t>Territory Sales Executive - Small Hos Witchita</t>
  </si>
  <si>
    <t>Joe Freels</t>
  </si>
  <si>
    <t>Witchita</t>
  </si>
  <si>
    <t>(9/22) Moving forward with Dave Bush to next steps and submitted David Topham (9/21) (9/15) Moving forward with Dave Bush to next steps (9/8) Moving forward to phone screen with Dave Bush (9/1) Submitted Dave Bush and Jason Hamilton (8/25) Sourcing (8/18) Opened this week</t>
  </si>
  <si>
    <t>R-1994</t>
  </si>
  <si>
    <t>NPI Program Manager</t>
  </si>
  <si>
    <t>David Morishige</t>
  </si>
  <si>
    <t xml:space="preserve">(4/6) BG - David Kim (4/2) Offer accept - David Kim (3/23) Move to offer with David Kim (3/16) Mike gathering feedback from David Kim's onsite interview (3/12) Mike gathering onsite interview feedback from team (3/2) David Kim going to onsite next Wed, Need to schedule Rosa for a phone interview (2/23) David Kim - pending feedback on phone interview. Need to schedule Rosa for phone interview. (2/16) David Kim - pending feedback on phone interview. Need to schedule Rosa for phone interview. 2/9) Move to phone interview with David Kim &amp; Rosa Chuang (2/2) Feedback was mostly positive on Daniel's onsite interview, and still considering him, now would ike to see candidates that are more supplier management focused, submitted David Kim - need feedback on both (1/26)Feedback was mostly positive on Daniel's onsite interview, and still considering him, now would ike to see candidates that are more supplier management focused, submitted David Kim - need feedback on both (1/19) Feedback was mostly positive on Daniel's onsite interview, and still considering him, now would ike to see candidates that are more supplier management focused, submitted David Kim - need feedback on both (1/12) Feedback was mostly positive on Daniel's onsite interview, and still considering him, now would ike to see candidates that are more supplier management focused, submitted David Kim - need feedback on both (1/5)  Feedback was mostly positive on Daniel's onsite interview, and still considering him, now would ike to see candidates that are more supplier management focused, submitted David Kim (12/22)  Feedback was mostly positive on Daniel's onsite interview, and still considering him, now would ike to see candidates that are more supplier management focused, submitted David Kim (12/15) Feedback was mostly positive on Daniel's onsite interview, and still considering him, now would ike to see candidates that are more supplier management focused (12/8) Feedback was mostly positive on Daniel's onsite interview, waiting to confirm if moving to offer  (12/1) Pending feedback on Daniel Witkin's onsite on 12/1 (11/22) Moving Daniel Witkin to onsite interviews with the team (11/17) Phone interview with Daniel Witkin and David Morshige, pending next steps. Need to schedule phone screen with Linh Tran (11/12) Phone screen this week with Daniel Witkin, need to schedule phone interview with Linh (10/28) Pending feedback on Jerssi's f2f interview this week, Terry Baughman phone screen, and rescheduling Linh Tran for phone screen. Submitted new candidates Aleksandar Kilpa, Sunny Lo, Jake Bui, Emmanual Lamacchia, Daniel Witkin, and Kunding Wang (10/20) Pending feedback on Jerssi's f2f interview this week, Terry Baughman phone screen, and rescheduling Linh Tran for phone screen. Submitted new candidate Aleksandar Kilpa (10/13) Linh Tran and Terry Baughman phone interview next week, Jerssi scheduled for onsite on Monday (10-6) Schedule phone screens with Linh Tran and Terry Baughman, Jerssi onsite needs to be scheduled (9/28) Submitted Douglas Lee, Linh Tran, Terry Baughman. Raymond Yung phone screen this week, would like to schedule Jerssi Chau for onsite - sent note to HM for feedback (9/22) Submitted Douglas Lee, Linh Tran, Terry Baughman. Raymond Yung phone screen this week, would like to schedule Jerssi Chau for onsite(9/15) Submitted Douglas Lee, Linh Tran, Terry Baughman. Raymond Yung phone screen this week, would like to schedule Jerssi Chau for onsite  (9/8) Would like to move to onsites with Jerssi Chau and working to set up Raymond Yung for phone screen(9/1) Pending feedback on Jerssi Chau, working to schedule Raymond Yung for phone interview, continue to source (8/25) Will be moving forward with a phone screen with Jerssi Chau, Arther Bhatti, Raymond Yung (8/18) Pending feedback on submissions: Raymond Yung, Jerssi Chau, Amelia Ng, Arther Bhatti(8/11) Pending feedback on submissions: Raymond Yung, Jerssi Chau, Amelia Ng, Arther Bhatti (8/4) Submitted Raymond Yung and Jerssi Chau (7/28) Sourcing underway </t>
  </si>
  <si>
    <t>Challenges: HM wants to hold out for a perfect candidate and see 20+ resumes. Has changed scope of role. Countermeasures: Introduce a healthy funnel of candidates however stress importance of moving quickly on candidates due to competitive market.</t>
  </si>
  <si>
    <t xml:space="preserve">N/A - in BG </t>
  </si>
  <si>
    <t xml:space="preserve">R-3224 </t>
  </si>
  <si>
    <t xml:space="preserve">Senior Diagnostic Consumables Engineer </t>
  </si>
  <si>
    <t xml:space="preserve">Kippes, Patrick </t>
  </si>
  <si>
    <t xml:space="preserve">(1/26) Offer accept - Jon Bartman (1/19) Offer - Jon Bartman (1/12) Second round interviews with Jon Bartman today (1/5) Onsite interviews this week with Jon and Anatolii(12/22) Sourcing and two new candidates moving to onsites (12/15) Mukund no longer moving forward, sourcing, upgraded this role (12/8) Offer stage - Mukund (12/1) Offer stage - Mukund (11/22) Offer stage - Mukund (11/17) Move to offer - Mukund (p3) (11/12) Need to schedule Siavesh for phone interview. P3 interviews (Sam &amp; Mukund) (10/28) Submitted Siavash Gheshmi (10/20) Sourcing/screening for new candidates, p3 engaged (10/13) Sourcing/screening, new req approved (9/29) offer details pending for Ben Salman (9/22) Ben Salman scheduled for onsite interview 9/22 - feedback pending (9/15) submit: Ben Ansari (9/8) pending feedback from HM on C. Yao; CDS pending with Ben Ansari (9/1) submit: Charles Yao (8/25) sourcing new submits (8/18) sourcing new candidates with focus on plastics design experience (8/11) sourcing new submits (8/4) sourcing candidates - duplicate applicants under R-2065 (7/28) open for sourcing - working with identical position R-2065 (7/21) Dc complete - open for sourcing </t>
  </si>
  <si>
    <t>R-2003</t>
  </si>
  <si>
    <t xml:space="preserve">Failure Investigation Associate </t>
  </si>
  <si>
    <t>Rebecca Campbell</t>
  </si>
  <si>
    <t>(12/8) Filled - Cynthia Calizo (12/1) Filled - Cynthia Calizo (11/22) Filled - Cynthia Calizo (11/17) Filled - Cynthia (11/12) Filled - Cynthia (10/28) Filled Cynthia Calizo (internal under req R-2332)  (10/20) Offer accept - Cynthia Calizo (10/13) Would like to move forward to offer with Cynthia - pending internal feedback (10-6) Would like to move forward to offer with Cynthia - pending internal feedback (9/28) Would like to move to offer with Cynthia - pending internal feedback (9/22) Would like to move to offer with Cynthia (9/15) Cynthia Calizo scheduled for onsite interview 9/20 (9/8) Moving forward to f2f with Cynthia pending her schedule (9/1) Moving forward to f2f with Cynthia Calizo (8/25) Upgraded role, submitted Cynthia Calizo, pending feedback on Lorena Adas and Andrew Norton  (8/18) Submitted Lorena Adas and Andrew Norton (8/11) Will be upgrading to grade 8 and working to screen internals (8/4) Pending approvals for grade 8, Shannyn looking over JD (7/28) Opened this week, sourcing underway</t>
  </si>
  <si>
    <t>R-2347</t>
  </si>
  <si>
    <t>Territory Sales Executive - Small Hos Minneapolis</t>
  </si>
  <si>
    <t>(9/22) Moving forward with Chad Janezich and Ed Waschbush, need to schedule Greg Bloom (9/15) Moving forward with Chad Janezich and Ed Waschbush, need to schedule Greg Bloom (9/8) Will be moving forward to phone screens with Greg Bloom, Chad Janezich, and Ed Waschbush (9/1) Submitted Darren Olson &amp; Greg Bloom, phone screens next week with Chad Janezich and Ed Waschbusch (8/25) Submitted Chad Janezich and Ed Waschbusch(8/18) Opened this week</t>
  </si>
  <si>
    <t>R-2251</t>
  </si>
  <si>
    <t>Manager Revenue Accounting</t>
  </si>
  <si>
    <t>Kris Toth</t>
  </si>
  <si>
    <t>Ramneet Sandhu</t>
  </si>
  <si>
    <t>(4/2) Waiting on confirmation from HM if we will be cancelling or putting on hold (3/23) Waiting on confirmation from HM if we will be cancelling or putting on hold (3/16) Waiting on confirmation from HM if we will be canceling or putting this on hold (3/12) Waiting on confirmation from HM if we will be canceling or putting this role on hold (3/2) Waiting on confirmation from HM if we will be canceling or putting this role on hold (2/23) Director role possibly covered with internal transfer - will then give person time to reassess manager need. Will submit Sherrie Crow as a possibility and schedule f2f for 3/2 with Sudarsana (2/16) Pending feedback on Mila's onsite (2/9) Mila Pavlova scheduled for job shadow on 2/12 (2/2) Mila Pavlova going in for job shadow on 2/12 (1/26) Pending feedback on Mila Pavlova's 2nd round of interviews (1/19) Mila Pavlova 2nd round of interviews today (1/19) (1/12) Mila onsite interview today (1/5) Mila moving to onsite interview on 1/12 (12/22) Ally Huang onsite interview on 12/13. Pending HM response on visa question for Milyausha before moving to next steps, submitted a new candidate David Polmanteer.(12/15) Ally Huang onsite interview on 12/13. Pending HM response on visa question for Milyausha before moving to next steps, submitted a new candidate David Polmanteer. (12/8) Pending HM response on visa question for Milyausha before moving to next steps, submitted a new candidate David Polmanteer (12/1) Would like to schedule a phone interview with Milyausha (11/22) Milyausha possibly moving to next steps - Continue to source (11/17) Milyausha possibly moving to next steps. Continue to source (11/12) Milyausha possibly moving to next steps.  Continue to source (10/28) Submitted Milyausha, Adele, Marie, Veronica, and Eugene. Move forward to phone screen with Veronica Chen and Marie Silveira, pending feedback on Eugene (10/20) Scheduling Katerina with Kris for a phone screen, sourcing in passive market, pending additional CDS calls (10/13) Move forward to phone screen with Katerina. HM was out on leave - candidates in process took other opportunities, sourcing (10-6) HM was out on leave - candidates in process took other opportunities, sourcing (9/28) HM out on leave - will move forward with Hannah Cao for phone screen and submitted Allie Doan &amp; Lorraine Sawicki (9/22) Moving Hannah Cao to next steps - HM out currently (9/15) Moving forward to phone screen with Hannah Cao (9/8) Pending feedback on Jason Chan, Hannah Cao, Rawand Tbeileh (9/1) Pending feedback on Jason Chan, Hannah Cao, and Rawand Tbeileh (8/25) Submitted Jason Chan (8/18) Sourcing (8/11) Opened this week</t>
  </si>
  <si>
    <t>Challenges/Countermeasures: Now filling the Director level role with an internal, will be revising the Manager role and revisiting candidates at a later date. Possibility of identifying internal earlier in process?</t>
  </si>
  <si>
    <t xml:space="preserve">3/6 - HM to confirm if putting on hold </t>
  </si>
  <si>
    <t>R-2170</t>
  </si>
  <si>
    <t>Sr. Order Management Specialist</t>
  </si>
  <si>
    <t>Courville, Greg</t>
  </si>
  <si>
    <t>Gopal, Sasha</t>
  </si>
  <si>
    <t>(10/20) Shelly Davidson - filled (10/13) Shelly Davidson - start Monday (9/29) Offer pending approval in WD - Shelly Davidson  (9/22) keep R. Jaoquin &amp; K. Kane warm for next steps; F2F: Maria Lee; submit: Maria Lee, Fuad Maghani (9/15) pending feedabck on F2F ivs (9/8) move to F2F iv: R. Joaquin, K. Riggins, K. Kane; submit: Kevin Kane, Kerry Riggins, Michele Reyes (9/1) move to onsite iv: Michael Grevelink; submit: Sharon Bushneff, Carrie Fung (8/25) pending feedback on submits (8/18) submits: Anthony Phan, Marie Shafer, Kathleen Adan, Daniele Chang, Ramie Jaoqin, Michael Grevelink (8/11) open - sourcing initial submits DC schd for 8/9</t>
  </si>
  <si>
    <t>R-2294</t>
  </si>
  <si>
    <t>Instrument Sales Specialist</t>
  </si>
  <si>
    <t>Davidson, Eric</t>
  </si>
  <si>
    <t xml:space="preserve">(1/5) Filled - Mike O'Shea (12/22) Filled - Mike O'Shea (12/15) Filled - Mike O'Shea (12/8) Mike O'Shea - BG - waiting to confirm start date (12/1) Mike O'Shea - background (11/22) Mike O'Shea - offer accept (11/17) Mike O'Shea - offer accept (11/12) Move to offer with Mike O'Shea (10/28) Mike O'Shea and Carlos Sotomayor to interview face to face in Houston next week with Eric (10/20) Two phone interviews this week (Mike O’Shea and Carlos Sotomayor, both good candidates, would like to interview in Houston 30/31st) (10/13) Submitted Carlos Sotomayor and Mike O'Shea - scheduling both for phone screens next week (9/29) HM feedback from ivs - cns where qualified for position, but none are his first choice - refreshing post to all job boards and engaging DHR Central Sourcing (9/22) pending feedback from HM on F2F ivs (9/15) move A. Boltauzer, C. Giunta, and L. Savage to F2F week of 9/18 (9/8) move K. Fitzpatrick &amp; S. Potter to F2F week of 9/18; 1st ph iv: C. Guinta, A. Boltauzer, L. Savage (9/1) submit: Carol Guinta, Allison Boltauzer (8/25) 1st ph iv: Seth Potter, Kevin Fitzpatrick; submit: Linda Savage, Cheryl Parnis, Troy Pollock (8/18) submits: Kevin Fitzpatrick, Susie Duarte (8/11) submit: Gustavo Galdo, Seth Potter; open for sourcing - looking in Texas metros </t>
  </si>
  <si>
    <t>R-2248</t>
  </si>
  <si>
    <t xml:space="preserve">(1/5) Filled - Lisa Haunz (12/22) Offer accept - Lisa Haunz (12/15) Offer stage - Lisa Haunz (12/8) Offer stage - Lisa Haunz (12/1) Offer stage Lisa Haunz (11/22) Move to offer with Lisa Haunz (11/17) Move to offer with Lisa Haunz (11/12) Move to offer with Lisa Haunz (10/28) Lisa Haunz scheduled for 31st f2f in Minneapolis, pending feedback on Jon Becker and Brandon Heckmann (10/20) Two face to face interviews Thurs with Matt and Susan (Jon Becker and Brandon Heckmann (CS candidate) scheduling Lisa Haunz for the 31st (10/13) F2F scheduled for next week with Jon Becker, looking at alternative dates for Lisa Haunz (9/29) F2F ivs in Minneapolis on 10/19 with Susan Surber &amp; Matt Cannon - J. Becker &amp; L. Haunz; T. Ayotte has opted out, rec'd another offer (9/22) 2nd ph iv: T. Ayotte, T. Zimmerman; 1st ph iv: L. Haunz, J. Becker, B. Schauer; submit: Brittany Schauer, Jon Becker, Jon Selenski (9/15) submit: Mary Gunderson; pending feedback (9/8) feedback pending for T. Ayotte &amp; T. Zimmerman; need HM availability to s/w L. Haunz (9/1) 1st ph iv: Tim Ayotte, Lisa Haunz, Tom Zimmerman; submit: Lisa Haunz, Tammi Hundley (8/25) submits: Todd Gjervik, Tim Ayotte (8/18) submits: Tom Zimmerman, Katie Samson (8/11) DC request sent - awaiting availability from HM </t>
  </si>
  <si>
    <t>R-2344</t>
  </si>
  <si>
    <t>Territory Sales Executive - Small Hos Tulsa</t>
  </si>
  <si>
    <t>Tulsa</t>
  </si>
  <si>
    <t>(12/1) Nicole Spencer - background (11/22) Offer accept - Nicole Spencer (11/17) Offer - Nicole Spencer (11/12) Pending non-compete for Nicole Spencer (10/28) Nicole Spencer and Joe Meggenberg f2f with Jake on 10/27 (10/20) Scheduling face to face interviews in Tulsa for Tuesday the 24th with Nicole Spencer and Joe Meggenberg.(10/13) Nicole Spencer - pending next steps.  Robert Mason - pending feedback.  Joe Meggenberg - [phone screen with HRBP this week (10-6) Nicole Spencer - pending next steps.  Robert Mason - pending feedback.  Jow Meggenberg - schedule with HRBP (9/28) Nicole Spencer (CS), Robert Mason phone screen with HRBP this week. Checking with legal on Joe Meggenberg and if we can move forward. (9/22) 3 candidates moving to phone screens with HRBP next week (9/15) Moving forward with Joe Meggenberg to next steps, keep Robert Mason warm (9/8) Keeping Robert Mason warm, move forward to phone interview with Joe Meggenberg (9/1) Pass on Jason &amp; Brandon, pending feedback on Ashley Lee and Robert Mason, submitted Joe Meggenberg (8/25) Submitted Jason Sumner, Ashley Lee, Robert Mason, Brandon Davidson (8/18) Opened this week</t>
  </si>
  <si>
    <t>R-2346</t>
  </si>
  <si>
    <t>Territory Sales Executive - Small Hos Des Moines</t>
  </si>
  <si>
    <t xml:space="preserve">Nick Pokoluk </t>
  </si>
  <si>
    <t>Des Moines</t>
  </si>
  <si>
    <t>(1/5) Filled - Ben Madison (12/22) Filled - Ben Madison (12/15) Filled - Ben Madison (12/8) Filled - Ben Madison (12/1) Filled - Ben Madison (11/22) Background - Ben Madison (11/17) Ben Madison - offer accept (11/12) Move to offer with Ben Madison (10/28) Ben Madison and Melanie Furstenberg interview f2f on 10/31 (10/20) scheduling face to face interview with Matt/Susan for Ben Madison and Melanie Furstenberg – targeting the 31st (10/13) Ben Madison move to f2f with Susan/Matt next week (10-6) Pending feedback on Ben Madison phone screen, Melanie Furstenberg and Chris Wright phone screen this week with HM (9/28) Pending feedback on Ben Madison's phone screen, pending next steps on Melanie Furstenberg, submitted Chris Wright (9/22) Pending feedback on Ben Madison's phone screen, pending next steps on Melanie Furstenberg, submitted Chris Wright (9/15) Moving forward with Ben Madison to phone screen, check on Melanie Furstenberg rehire (9/8) Submitted Ben Madison, Melanie Furstenberg, Greg Curtis (9/1) Sourcing (8/25) Sourcing (8/18) Opened this week</t>
  </si>
  <si>
    <t>R-2342</t>
  </si>
  <si>
    <t>Territory Sales Executive - Small Hos Lexington</t>
  </si>
  <si>
    <t>Lexington</t>
  </si>
  <si>
    <t>(1/5) Filled - Jeremy Ledweg (12/22) Offer accept - Jeremy Ledweg (12/15) Offer stage - Jeremy Ledweg (12/8) Would like to move to offer with Jeremy Ledweg - waiting on details  (12/1) Would like to move to offer with Jeremy Ledweg (11/22) Submitted Lori Johnson, Todd Shadowen. Move to phone screen with Toni Almgren &amp; Todd, Jeremy Ledweg to phone interview with Sasha Wednesday(11/17) Submitted Lori Johnson, Todd Shadowen. Move to phone screen with Toni Almgren &amp; Todd, Jeremy Ledweg to phone interview with Sasha Wednesday (11/12) Submitted Lori Johnson, Todd Shadowen. Move to phone screen with Lori &amp; Todd, Sasha to phone interview with Sasha Tuesday (10/28) Stephan Riddle and Jeremy Ledweg move to f2f with Susan next Wed (11/1) (10/20) moving to face to face with Stephan Riddle and Sunny King.  Spoke with Jared, he would like to include Jeremy Ledweg (pending Leica eligibility). Jared said he may be able to interview next week Tues/Wed.  Have an additional candidate to submit, Susan Brown. (10/13) Pending next steps on Sunny King and Ari Messer, submitted Stephan Riddle (10-6) Pending next steps on Sunny King and Ari Messer (9/28) Sunny King, Ryan Wilson (CS), Ari Messer, all phone screening with HRBP next week, and then move to f2f with HM following week (9/22) Moving Sunny King &amp; Arianne Messer to f2f interviews (9/15) Moving Sunny King &amp; Arianne Messer to f2f interviews (9/8) Moving Sunny King to f2f interview, moving forward with Arianne Messer for phone screen (9/1) Moving foward to phone screens with Nathan Frisbie and Sunny King (8/25) Submitted Nate Frisbie (8/18) Opened this week</t>
  </si>
  <si>
    <t>R-2348</t>
  </si>
  <si>
    <t>Territory Sales Executive - Small Hos Modesto</t>
  </si>
  <si>
    <t>Modesto</t>
  </si>
  <si>
    <t>(10/20) Spoke with Keith this week, he would like to interview Danielle Short f2f on 31st or 1st, Richard Shapiro phone screen next Friday (10/13) Will move Danielle Short to f2f, phone screen with Richard Shapiro, submitted Bob Ress (10-6) Pending next steps on Danielle Short (9/28) Danielle Short phone screen with HRBP next week, Jim Dybczak (CS) moving to next steps (9/22) Moving Danielle Short to next steps (9/15) Moving forward with Danielle Short to phone screen (9/8) Submitted Robert Benn and Naman Shwani (9/1) Sourcing (8/25) Sourcing (8/18) Opened this week</t>
  </si>
  <si>
    <t>R-2343</t>
  </si>
  <si>
    <t>Territory Sales Executive - Small Hos Shreveport</t>
  </si>
  <si>
    <t>Shreveport</t>
  </si>
  <si>
    <t>(1/26) Move forward to offer with Danielle pending noncompete (1/19) Danielle Talbot - waiting on noncompete (1/12) Danielle Talbot - moving to offer stage (1/5) Curt Graham, Danielle Talbot, MaryAnn Smith moving to f2f interview on 1/8 (12/22) Moving foward with Danielle Talbot to f2f interviews (12/15) Sharon Hammond – wanted to wait and see how the other candidates worked out on 11/28 before moving her to face to face but thought she was a solid candidate, Chuck Tatman – face to face interview on 11/28, Allyson Brooks &amp; Rene Vergis pending submission feedback. Pending final interview feedback on Gretchen. (12/8) Pending feedback on Gretchen Luneau's onsite interviews in Sunnyvale this week (12/1) Move Gretchen Luneau to f2f interviews in Sunnyvale next week (11/22) Allyson Brooks, Rene Vergis submitted (pending feedback), reserving 28th for f2f interviews (Gretchen Luneau and Chuck Tatman and Autumn Greer) (11/17) Allyson Brooks, Rene Vergis submitted (pending feedback), reserving 28th for f2f interviews (11/12) Pending feeback on Allyson Brooks, submitted Rene Vergis (10/28) Submitted Allyson Brooks, engage p3 (10/20) Spoke with John this week, with Bree Tilyou pulling out of process due to noncompete, we are sourcing for additional candidates.  John would still like to interview MaryAnn Smith, Central Sourcing submitted Brian Shadow(10/13) Bree removed herself from process, MaryAnn moving forward to f2f, continue to source (10-6) Bree and Maryann moving to f2f and pending feedback on Stacey Brewer submit (9/28) Pending next steps for Bree, MaryAnn &amp; Rebecca with HM (all phone screened with HR last week), submitted Stacey Brewer (9/22) Bree, MaryAnn, and Rebecca Lewis phone screens with HRBP today (9/15) Moving forward with Bree Tilyou, Rebecca Lewis, and will schedule MaryAnn Smith for phone interview next week (9/8) Submitted Bree Tilyou, moving forward to phone screen with Matt Warren (9/1) Submitted Cliff Haydel &amp; Matt Warren (8/25) Submitted Yvette Prouet (8/18) Opened this week</t>
  </si>
  <si>
    <t>R-2340</t>
  </si>
  <si>
    <t>Territory Sales Executive - Small Hos Nashville</t>
  </si>
  <si>
    <t>Nashville</t>
  </si>
  <si>
    <t>(1/5) Filled - Amy Vaccaro (12/22) Offer accept - Amy Vaccaro (12/15) Working to schedule Tim Hayes &amp; Bartt Looney for f2f interviews in Atlanta. Submitted Amy Vaccaro. (12/8) Rebecca Edmondson &amp; Charles Cornelius moving to f2f interviews in Atlanta next Wednesday, pending feedback on phone interviews with Tim Hayes &amp; Bartt Looney (12/1) Submitted Rebecca Edmondson, Wendy Ferguson, Kari Jessie, Eric O'Neil. Charles Cornelius is still in process (11/22) Phone screen this week with Hans Song, Charles Cornelius still potentially being considered (11/17) Brad Bowen not moving forward. Charles Cornelius still interested, submitted Hans Song (11/12) Offer - Brad Bowen (10/28) Move forward to offer with Brad Bowen (10/20) Pending interview feedback from Dan's f2f on Karl, Charles and Brad (10/13) Karl, Charles (this week) and Brad (next week) meet with Dan f2f in Atlanta (10-6) Karl and Charles scheduled to meet with Dan on Tuesday, Brad Bowen 10/17 (9/28) Karl, Charles, and Brad f2f interviews with Dan on 10/10 (9/22) 3 candidates moving to phone screen next week with HRBP (9/15) Phone screens this week with Karl Getty, Shelton Hand, Kristi Webb, and next week schedule Brad Bowen &amp; Charles Cornelius (9/8) Dan to review resumes and phone interview next week on Thursday (9/1) Pending feedback on all candidates, will reach out to Dan next week to get next steps set up (8/25) Submitted Liz Reoch, Nick Callea, Karl Getty, Lucas Daugherty, Rena Nelms, Shelton Hand, Kristi Webb (8/18) Opened this week</t>
  </si>
  <si>
    <t>R-2312</t>
  </si>
  <si>
    <t>SAP BPC Analyst</t>
  </si>
  <si>
    <t>Al Sathappan</t>
  </si>
  <si>
    <t>(12/1) Shah Hameed - offer accept (11/22) Courtnie Lu - top candidate, potentially moving to offer pending compensation. Shah Hameed - would consider for potential SAW (11/17) Courtnie Lu (p3) is top candidate, checking on compensation since she is high. 2nd candidate - Sentil (p3) - checking on comp requirements and availability. Also possibilty hire SAW (11/12) Courtnie Lu (p3) onsite interview.  Move forward to phone screen with Shah Hameed next week (10/28) p3 engaged. Move forward to phone screen with Shah. challenges: will not consider visa or relocation (10/20) p3 engaged, continue to source, challenges are limited local candidate pool/no relo (10/13) p3 engaged, continue to source (10/6) Malik onsite 10/6 (9/28) Malik being scheduled for onsite interview 10-6, pending feedback on Scott Komplin, CDS call pending with Samantha Ye (9/22) Will schedule Malik for onsite interview (9/15) Submitted Scott Komplin &amp; Malik Boukari (move Malik to phone screen) (9/8) HM checked on relo and can move forward, have 3 potential candidates to screen next week(9/1) Sourcing underway, spoke with HM this week, has two potential referrals and sent two strong candidates that would need relo, pending feedback if that is an option (8/25) Sourcing (8/18) Opened this week</t>
  </si>
  <si>
    <t>R-2289</t>
  </si>
  <si>
    <t>Digital Marketing Manager</t>
  </si>
  <si>
    <t>Musnug, Mike</t>
  </si>
  <si>
    <t>(11/12) Filled - Udorn - under 2947(10/28) Offer accept - Udorn. Close this req and open under R-2947 (10/20) Udorn f2f interview today onsite 10/20 (10/13) Udorn scheduled to F2F interview on 10/20 (9/29) Udorn is approved internally to pursue role @ Cepheid - schd for ph iv w/ Mike Musgnug on 9/29 and Zack Crowther on 10/3 (9/22) Udorn is lead candidate - awaiting on green light from candidate to pursue role (9/15) 1st ph iv scheduled with Udorn and Jennifer on 9/14; submit: Udorn  John Tishue has dropped out - does not want to relocate (9/8) update call with hiring team held on 9/7 - John Tishue is lead candidate; remote work for DBS is less of an option; the team ideally would like to hire an internal DBS employee - HR is following up with talent counsel to review the same (9/1) submits: Cedric Caruth; internals - Aimee Chemente (Beckman) and John Tishue (SCIEX) - both are confidental in search but has connected with HM to explore further - CDS complete and sent to team for review - update call scheduled for 9/7 to align on next steps (8/25) submits: Ray Hayes, Iris Singh, Sam Shev, Millad (8/18) position open - sourcing initial submits (8/11) DC schd for 8/15</t>
  </si>
  <si>
    <t>R-2291</t>
  </si>
  <si>
    <t>Manager of Contracts Administration</t>
  </si>
  <si>
    <t>Toth, Kris</t>
  </si>
  <si>
    <t>(12/1) Filled - Janet Simons (11/22) Offer accept - Janet Simons (11/17) Offer accept - Janet Simons (11/12) Move to offer with Janet Simons (10/28) Pending feedback on Janet Simons f2f interview, pending next steps for internal candidate (10/20) Onsite interview scheduled with Janet Simons for Monday, pending eligibility for internal candidate 10/13) Pending HM feedback, call scheduled for Tuesday (9/29) pending direction from HM; submit: Lorraine Sawicki (9/22) pending feedback from ph iv w/ P. Patel; need direction on action with other cns (9/15) 1st ph iv: Priyanka Patel; submit: Lesley Kana, Janet Simon; (9/8) submit: Priyanka Patel, Isabella Lai; (9/1) submit: Chrisine Saetuern</t>
  </si>
  <si>
    <t xml:space="preserve">R-2419 </t>
  </si>
  <si>
    <t>Diagnostic Consumables Engineer</t>
  </si>
  <si>
    <t>Sameer Parasnis</t>
  </si>
  <si>
    <t>Becky Katz</t>
  </si>
  <si>
    <t xml:space="preserve">(4/27) Filled - Armeen (4/20) Armeen Etemad - in BG (4/13) Armeen Etemad - offer accept (4/6) Offer stage - Armeen Etemad  (4/2) Pending feedback on Jazmin's final interview (3/23) Pending feedback on Jazmin's interview (3/16) Pending feedback on Tomoya's second round interview &amp; Jazmin Pono panel interview Monday 3/19 (3/12) Pending feedback from Tomoya's second round interview (3/2) Tomoya second round phone interviews this week with Harika and Felicia (2/23) Tomoya has onsite interview yesterday, pending feedback (2/16) Tomoya Saito moving to onsite interview next week 2/22 (2/9) Move to phone interviews with Tomoya Saito &amp; Arnold Chen (2/2) Pending CDS calls with two new candidates (AJ already reviewed resumes) (1/26) Sent three resumes for intial review, spoke to AJ yesterday and he will review (1/19) Reopen search (1/12) Reopen search (1/5) Vik Patel - background (12/22) Offer accept - Vik Patel (12/15) Move to offer with Vik Patel - pending legal review of noncompete (12/8) Moving to offer with Vik Patel (12/1) Potentially moving to offer with Vik Patel (11/22) Continue to source (11/17) Continue to source (11/12) Amy Nichols moving forward and Daniel Sherman (Armada) (10/28) Move forward to offer with Patrick Sellas (10/20) HM no longer with Cepheid - still moving forward with role, two candidates from Lindsay Lovett and potentially a Patrick Sellas in process   Discovery call on 9/6 - Missed disco call. Discovery call completed 9/7. Heavy sourcing LI and Workday. Submitted Brian Bradley 9/22. Released. Submitted Alisa Chou - released. She previously worked with Sameer's colleague and won't be a fit for this role. </t>
  </si>
  <si>
    <t>Challenges: Niche profile, had the role filled and candidate took a counteroffer. Countermeasures: Continue to build a funnel of strong back up candidates.</t>
  </si>
  <si>
    <t>R-2563</t>
  </si>
  <si>
    <t xml:space="preserve">Order Management Specialist </t>
  </si>
  <si>
    <t>Carter, Corey</t>
  </si>
  <si>
    <t>(12/1) Offer accept - Angela Lara (11/22) Continue to source, pending feedback on Angela Lara (11/17) Submitted Brenda Galsim, pending feedback on Angela Lara (11/12) Offer - Laurie Gray (10/28) Shirley Taylor onsite 10/30, submitted Angela Lara (10/20) Submitted 3 new candidates this week, Robin DeJesus, Eileen Cortez. Will be moving forward to interview with Shirley Taylor (10/13) Pass on Lindsay Coffee, had recalibration with HM, continue to source (9/29) F2F: L. Coffee - 10/4 submit: Lindsey Coffee (9/22)F2F iv: Shelly Davidson on 9/26; submit: Shelly Davidson (9/15) submit; Sebastian Rico</t>
  </si>
  <si>
    <t>R-2625</t>
  </si>
  <si>
    <t>Field Application Specialist</t>
  </si>
  <si>
    <t>Cathleen Neumann</t>
  </si>
  <si>
    <t>Salt Lake City - Remote</t>
  </si>
  <si>
    <t>(1/5) Filled - Preston Coburn (12/22) Filled - Preston Coburn (12/15) Filled - Preston Coburn (12/8) Background - Preston Coburn (12/1) Offer accept Preston Coburn (11/22) Preston Coburn &amp; Nikki Mills final interviews this week, pending feedback (11/17) Preston Coburn &amp; Nikki Mills moving to final f2f interviews Tuesday (11/12) Sean Bonnet, Preston Colburn, Stephanie Moss scheduled for onsite interviews next week, and possibly Nikki Mills (10/28) Submitted Todd Emery and Stephanie Moss, moving forward with Sean Bonnet and Preston Colburn to f2fs (10/20) Sean Bonnet scheduled to phone interview with Cathy today.  Keeping Preston Colburn warm.  Pending CDS call with Tom Emery Submitted Marvin Coombs - keep warm, Rick Jolliffee - keep warm, Preston Combs - Move forward with team phone screens - being scheduled.</t>
  </si>
  <si>
    <t>R-2581</t>
  </si>
  <si>
    <t>SAP BI Architect Developer</t>
  </si>
  <si>
    <t xml:space="preserve">(12/1) Filled - Somi Reddy (11/22) Filled - Somi Reddy (11/17) Filled - Somi Reddy (11/12) Filled - Somi Reddy (10/28) Visa - Somi Reddy (10/20) Visa - Somi Reddy (10/13) Visa - Somi Reddy (10-6) Offer stage - Somi Reddy (9/28) Offer stage - Somi Reddy (9/22) Opened this week, top candidate identified </t>
  </si>
  <si>
    <t>R-2623</t>
  </si>
  <si>
    <t>(1/5) Byron - background (12/22) Offer accept - Byron (12/15) Offer stage - Byron (12/8) Erinn Cook &amp; Byron Bernabe are top candidates, moving Byron forward to speak with Sasha today (12/1) Erinn Cook, Byron Bernabe, Kim Milligan moving to f2f interviews with Julie &amp; Paris on Dec  4 and Dec 5 (11/22) Erinn Cook, Byron Bernabe, Kim Milligan moving to f2f interviews with Julie &amp; Paris on Dec  4 and Dec 5(11/17) Erinn Cook &amp; Byron Bernabe move to phone screens with Paris (11/12) Keeping Kim Milligan and Mark Canales warm. Phone screens with Erinn Cook and Byron Bernabe Friday (11/10) and scheduling Mark de Pilar (10/28) Keeping Kim Milligan, Mark Canales, and Mark Sterner warm. Submitted new candidates: Brian Kenney, Byron Bernabe, Mark de Pilar, Greg Behringer (10/20) there are two candidates who phone interviewed with Paris Haris this week (Mark Canales and Kim Milligan).  Mark Sterner to move to phone screen with Julie next Monday (10/13) Mark and Kim to move to phone screen next week with Paris, submitted Mark Sterner, Julie will phone screen (10-6) Phone screens scheduled this Friday with Mark and Kim (9/28) Submitted Mark Canales &amp; Kim Milligan (9/22) Opened this week</t>
  </si>
  <si>
    <t>R-2295</t>
  </si>
  <si>
    <t>Senior Development Engineer</t>
  </si>
  <si>
    <t xml:space="preserve">(1/5) Filled - Guy DeRome (12/22) Filled - Guy DeRome (12/15) Filled - Guy DeRome (12/8) Offer accept - Guy DeRome (12/1) Offer stage - Guy DeRome  (11/22) Pending feedback on Amit Panchal, continue to source (11/17) Pending feedback on Amit Panchal, continue to source (11/12) Submitted Amit Panchal (10/28) Sourcing (10/20) Took over role from Becky - will recalibrate with Nate Discovery call completed 9/29. </t>
  </si>
  <si>
    <t xml:space="preserve">R-2446 </t>
  </si>
  <si>
    <t>Senior ECO Analyst</t>
  </si>
  <si>
    <t>John Choi</t>
  </si>
  <si>
    <t xml:space="preserve">(5/3) Minda - in BG (4/27) Minda Nguyen - BG (4/20) Minda Nguyen - BG (4/13) Minda Nguyen - offer stage (4/6) Will be putting together an offer for Minda Nguyen (4/2) Moving forward to offer with Minda Nguyen; need to work through offer details (3/23) Moving forward to offer with Minda Nguyen (3/16) Minda Nguyen in person interview Monday 3/19, and then will check in with HR about potentially upgrading role and JD (3/12) Checking in with HR on potentially upgrading role and JD (3/2) Continue to source - will recalibrate with HM next week (2/23) Continue to source - will recalibrate with HM next week (2/16) Continue to source (2/9) Continue to source (2/2) Pass on Fahi - continue to source (1/26) Phone interview with Fahi Zadeh on 1/25 (1/19) Submitted new candidates Fahi and Rishi (1/19) (1/12) 5 calls set up next week with new candidates (1/5) Pass on Roopa, gathering more feedback, continue to source (12/22) Roopa and Jeanette moving to phone screens (12/15) Phone interview with Jeanette Pe Benito on 12/19. Submitted Jackie G. Roopa, Natarajan.  (12/8) Recalibrated this week and updated job description, submitted Debbie Hatt (12/1) Continue to source, recalibration call scheduled for Monday (11/22) Move Ron Maghami to onsite interviews, submitted Scott Billings, Soni Nichani, Donna Palmer, Heather Deng, Nancy Truong (11/17) Move Ron Maghami to onsite interviews when HM returns from Solna and continue to source (11/12) Move Ron Maghami to onsite interview and continue to source (10/28) Phone screen with JoAnn Nguyen and Janet Horst, submitted Ron Maghami (10/20) Submitted Janet Horst, Irina Skylar, Vivian Tran, JoAnn Nguyen, will move foward phone screen with JoAnn and Janet (10/13) Sourcing (10/6) Opened this week </t>
  </si>
  <si>
    <t xml:space="preserve">Challenges: Being selective as this is a brand new role at Cepheid so HM is looking for someone that has experience in creating and establishing a team/process from scratch. Engaged an agency, added more content to the JD to outline need to spearhead projects.  </t>
  </si>
  <si>
    <t xml:space="preserve">4/27 - Candidate - in BG </t>
  </si>
  <si>
    <t>R-2593</t>
  </si>
  <si>
    <t xml:space="preserve">Chief Compliance Officer </t>
  </si>
  <si>
    <t xml:space="preserve">(5/3) Role is with DHR Exec team (4/27) Role is with DHR Exec team (4/20) Role is with DHR Exec team (4/6) Role is with DHR Exec team (4/13) Role is with DHR Exec team (4/6) Role is with DHR Exec team (4/2) Role is with DHR Exec team (3/23) Role is with DHR Exec team (3/16) Role is with DHR Executive team - Marty Hoffman - pending interview feedback Dan Garen &amp; Warren - sent note to DHR team to check in (3/12) Role is with DHR Executive team - Marty Hoffman - pending interview feedback Dan Garen &amp; Warren (2/23) Role is with DHR Executive team - Marty Hoffman speaking with Dan Garen (3/2) Role is with DHR Executive team - Marty Hoffman speaking with Dan Garen today (2/23) Role is with DHR Executive team - Marty Hoffman speaking with Dan Garen today (2/23) (2/16) Role is with DHR Executive team - lunch scheduled with Rob on Feb 12 and an in-person meeting with Warren on Feb 20.(2/9) Role is with DHR Executive team - lunch scheduled with Rob on Feb 12 and an in-person meeting with Warren on Feb 20.  (2/2) Working to schedule Marty Hoffman for onsite interviews, pending due to travel schedules (1/19) Working to schedule Marty Hoffman for onsite interviews, pending due to travel schedules (1/26) Working to schedule Marty Hoffman for onsite interviews, pending due to travel schedules (1/19) Working to schedule Marty Hoffman for onsite interviews, pending due to travel schedules (1/12) Working to schedule Marty Hoffman for onsite interviews, pending due to travel schedules (1/5) Phone screen being scheduled with Martin Hoffman, pending feedback on Janna Sipes (12/22) Pending feedback on Janna Sipes, pending submissions are Marty Hoffman &amp; Jeff Worth (12/15) Pending feedback on Janna Sipes phone interview, pending submit Marty Hoffman (12/8) Phone screen with Janna Sipes this week, pending feedback. Continue to source for new candidates, two pending CDS calls today (12/1) Move forward to phone screen with Janna &amp; Laurie (11/22) Gary Thompson - offer (11/17) Gary Thompson - offer (11/12) Gary Thompson - offer (10/28) Gary Thompson - LDW (10/20) Gary Thompson - LDW, screen Kathy Durousseau </t>
  </si>
  <si>
    <t>Challenges: compensation for Bay Area. Interview process due to candidate/interview team travel schedules. Countermeasures: Engage Danaher Executive Talent team</t>
  </si>
  <si>
    <t xml:space="preserve">3/23 - N/A, with DHR Exec team </t>
  </si>
  <si>
    <t xml:space="preserve">R-2444 </t>
  </si>
  <si>
    <t xml:space="preserve">Senior SAP Solutions Architect - FICO </t>
  </si>
  <si>
    <t>(2/9) Hema onsite interview today, pending feedback from Sarah and Anand phone interviews (2/2) Move Hemalatha to onsite interviews, pending feedback on two new submissions Anand &amp; Sarah Baskett (1/26) Set up Hemalatha for onsite interview (1/19) Pending feedback on Vikram and Hemalatha (1/12) Second round phone interviews this week with Vikram Patel &amp; Hemalatha (1/5) Pending feedback on Vikram, Hemalata, Kishan (12/22) Move forward to phone interview with Vikram, Hemalatha, Kishan (12/15) Submitted Vikram Patel, Ravi Shetty, Kishan, and Hemalatha (pending feedback) (12/8) Pass on Stewart &amp; Kumara, new candidates Vik Patel and Kishan Kakarla and pending CDS with Hemalatha (12/1) Pending feedback Stewart &amp; Kumara, new candidate submitted Vik Patel (11/22) Pending phone interview feedback - Stewart &amp; Kumara (11/17) Move forward with scheduling phone screen with Stewart &amp; Kumara (11/12) Stewart Emore, Gagandeep Dhindsa, Kumara Swamy (10/28) Sourcing (10/20) Opened this week</t>
  </si>
  <si>
    <t>R-2826</t>
  </si>
  <si>
    <t>Keith Stapp</t>
  </si>
  <si>
    <t>(3/2) Filled - Kara Sparks (2/23) BG - Kara Sparks (2/16) BG - Kara Sparks (2/9) Offer stage - Kara Sparks  (2/2) Gloria Randol &amp; Will Mulry meet with Keith f2f &amp; Kara Sparks to phone screen with Jake Robertson on 1/29 (1/26) Gloria Randol to meet with Keith on 30th &amp; Kara Sparks to phone screen with Jake Robertson next week.  New candidate to put in process: Christina McClendon (1/19) Move forward to next steps with Kara Sparks and Gloria Randol (1/12) New candidate to submit: Joseph Densmore(1/5) Waiting on direction on Nancy (top candidate) and if we are moving to offer (12/22) Moving forward to f2f interviews with Nancy and Elaine 1/3 (12/15) Moving forward to f2f with Susan with Nancy Raschel and Elanie Mellyn - scheduling with Susan next Wednesday (12/8) Moving forward to f2f with Susan with Nancy Raschel and Elanie Mellyn (12/1) Nancy Raschel - schedule f2f with Susan, Michelle Webster - schedule f2f with Keith, Elaine Mellyn - schedule f2f with Keith.  Keeping Janet warm. (11/22) Keeping Janet warm - schedule phone interviews with Michelle Webster &amp; Nancy Raschel (11/17) Janet f2f interview this week with Susan - pending feedback.  Move forward with Michelle Webster (CS) pending Beckman eligibility, Nancy Rashel (CS) is a maybe, Pam Villalba is a maybe (11/12) Move Janet to f2f interview with Susan, submitted Pamela Villalba, Melissa Linderman (10/28) Submitted Janet McCaman (10/20) Opened this week</t>
  </si>
  <si>
    <t>R-2866</t>
  </si>
  <si>
    <t>Nick</t>
  </si>
  <si>
    <t>Jacksonville</t>
  </si>
  <si>
    <t xml:space="preserve">(1/26) Offer stage - Maelyn (1/19) Move forward to offer with Maelyn Lessard (1/12) Potentially moving to offer with Mark Lee (1/5) Mark Lee, Terry Lane and Maelyn Lessard panel interviews this week and next (12/22) Mark Lee, Terry Lane and potentially Maelyn moving to f2f in Jacksonville on 1/4 (12/15) Will move forward with Mark Lee and Maelyn to f2f interviews, pending feedback on Aimee Ray's screen (12/8) Pending feedback on phone screens with Mark Lee and Maelyn Lessard, new submit this week: Aimee Ray (12/1) Tentatively would like to set up phone screens for Wednesday Nov 29th for Maelyn and possibly Terry (already spoke to him over coffee). Submitted two new candidates: Bill Eno &amp; Thomas Morale (11/22) Tentatively would like to set up phone screens for Wednesday Nov 29th for Maelyn and possibly Terry (already spoke to him over coffee).(11/17) Tentatively would like to set up phone screens for Wednesday Nov 29th for Maelyn and possibly Terry (already spoken to him over coffee).(11/12) Submitted Nina Zelanka, Maelyn Lessard, Terry Lane </t>
  </si>
  <si>
    <t xml:space="preserve">R-2892 </t>
  </si>
  <si>
    <t xml:space="preserve">Senior Order Management Specialist </t>
  </si>
  <si>
    <t>Greg Courville</t>
  </si>
  <si>
    <t xml:space="preserve">(12/1) Filled - Eileen Cortez (11/22) Offer accept - Eileen Cortez (11/17) Offer accept - Eileen Cortez (11/12) Offer - Eileen Cortez </t>
  </si>
  <si>
    <t xml:space="preserve">R-2951 </t>
  </si>
  <si>
    <t>Regional Service Manager - Central</t>
  </si>
  <si>
    <t>(1/5) Filled - Chuck Bydlon (12/22) Filled - Chuck Bydlon (12/15) Filled - Chuck Bydlon (12/8) Hunter Preston &amp; Chuck Bydlon interview in Sunnyvale this week - pending feedback (12/1) Hunter &amp; Chuck top candidates moving to Sunnyvale next week (11/22) Hunter Preston, Ronald Kuczenski, Chuck Bydlon, Estefan, Wes (internal) moving to f2f interviews on 29th (11/17) Internal candidates in process:Hunter Preston, Ronald Kuczenski, Chuck Bydlon, Estefan, Wes. Will speak with Mike on Monday to determine next steps (11/12) Sourcing, internal candidates (Hunter Preston &amp; Ronald Kuczenski)</t>
  </si>
  <si>
    <t xml:space="preserve">R-2987 </t>
  </si>
  <si>
    <t xml:space="preserve">(2/2) Background - Lyndsey Clogston (1/26) Second round interviews this week with Cyndi Johnston &amp; Lyndsey Clogston, keeping Lin Torres &amp; Jaimie Le warm (1/19) Second round interviews this week with Lin Torres and Jaimie Le, next week second rounds with Cyndi Johnston and Lyndsey Clogston (1/12) Hold on Monica Kudva, Lin's interview went well, pending feedback on onsite interview feedback on Jaimie Le and Cyndi Johnston. Will reschedule Lyndsey Clogston phone interview (1/5) Moving to onsite interviews with Monica Kudva, Jaimie Le, Lin Torres, and Cyndi Johnston. Working to schedule Lyndsey Clogston for phone screen (12/22) Monica Kudva interview onsite with team 1/4, scheduling 1:1 with Karen and Jaime Le. Phone screens: Cyndi Johnston, Katherine York, Lyndsey Clogston (12/15) Will be moving Monica Kudva to onsite interview in early Jan. New submits: Katherine York, Lyndsey Clogston, Cyndi Johnston. Phone screens this week with: Lin Torres and Jaimie Le. (12/8) Simin interview today with team, Suchi Mishra scheduled for phone interview today as well, need to schedule Monica Kudra for early next week.  Pending CDS with Lin Torres. (12/1) Submitted Suchi Mishra, Jaime Le, and Monica Kudra (11/22) Pending submissions: Jaimie Le and Monica Kudva (11/17) Sourcing (11/12) Open this week, sourcing </t>
  </si>
  <si>
    <t>R-2564</t>
  </si>
  <si>
    <t xml:space="preserve">Electrical Test Engineer </t>
  </si>
  <si>
    <t xml:space="preserve">Submitted Michael Hines (9/29) - awaiting feedback- release (needs regulated environment experience) </t>
  </si>
  <si>
    <t xml:space="preserve">R-3053 </t>
  </si>
  <si>
    <t xml:space="preserve">(12/1) Filled - Ria Sadang (11/22) Offer accept - Ria Sadang </t>
  </si>
  <si>
    <t xml:space="preserve">R-3092 </t>
  </si>
  <si>
    <t xml:space="preserve">(12/1) Filled - Christina Munoz (11/22) Offer accept - Christina Munoz </t>
  </si>
  <si>
    <t xml:space="preserve">R-3083 </t>
  </si>
  <si>
    <t xml:space="preserve">Territory Sales Executive - Charlotte </t>
  </si>
  <si>
    <t>Amy Fraga</t>
  </si>
  <si>
    <t>(1/19) Filled - Lauren Lanoue (1/12) Move to offer with Lauren Lanoue (1/5) April Bowen, Jennifer Brown, Lauren Lanoue move to panel interviews this week and next (12/22) April Bowen and Jennifer Brown moving to panel interviews on 1/11 and two additional pending phone screens (12/15) Passing on Laura and Michelle, CS engaged, April Bowen to f2f in Atlanta next week (12/8) Laura Brandt &amp; Michelle Marsh scheduled for f2f interviews with Joe, Dan, Amy on the 12th.  Pending phone interview feedback on Daniel Larkin and Lorri Williams (12/1) Laura Brandt &amp; Michelle Marsh (potentially) moving to f2f interviews on the 12th. Submitted Jeff Mohler, Daniel Larkin, Lorri Williams (11/22) Michelle Marsh &amp; Laura Brandt phone screens with Sasha this week, Dan Jenkins next week. Pending feedback, will move to f2f in ATL</t>
  </si>
  <si>
    <t xml:space="preserve">R-3087 </t>
  </si>
  <si>
    <t>Diagnostic Consumables Engineer III</t>
  </si>
  <si>
    <t>Patrick Kippes</t>
  </si>
  <si>
    <t>(4/13) Filled - Rohan Kurse (4/6) Filled - Rohan Kurse (4/2) Filled - Rohan Kurse (3/23) Offer stage - Rohan Kurse (3/16) Pending feedback on Alex Henderson's onsite - sent note to HM to check in. Onsite with Rohan Kurse 3/15 (3/12)  Pending feedback on Alex Henderson's onsite interview (3/2) Pending feedback on Alex Henderson's onsite interview (2/23) Alex Henderson scheduled for onsite interview 3/1 (2/16) Alex Henderson scheduled for onsite interview 3/1 (2/9) Scheduling Alex Henderson's f2f interview for 3/1, sourcing for additional candidates (2/2) Scheduling Alex Henderson's f2f interview for 3/1, sourcing for additional candidates (1/26) Alex Henderson still a candidate. Sourcing for new candidates as well (1/19) Alex Henderson still a candidate. Sourcing for new candidates as well (1/12) Alex Henderson still a candidate, HM to speak with him again next week. Sourcing for new candidates as well (1/5) Most likely moving to offer with intern (12/22) Most likely moving forward with an offer with intern (12/15) Sourcing (12/8) Sourcing - downgraded the role and rerouted for approvals (12/1) Sourcing (11/22) Open this week - sourcing</t>
  </si>
  <si>
    <t xml:space="preserve">Challenges/Countermeasures: Orginally opened up with more senior roles and was not top recruiting priority for team, intern was being evaluated </t>
  </si>
  <si>
    <t xml:space="preserve">N/A - filled </t>
  </si>
  <si>
    <t xml:space="preserve">R-3089 </t>
  </si>
  <si>
    <t xml:space="preserve">Territory Sales Executive - Boise </t>
  </si>
  <si>
    <t>Matt Cannon</t>
  </si>
  <si>
    <t>Boise</t>
  </si>
  <si>
    <t xml:space="preserve">(4/2) James Brothers - background (3/23) James Brothers - background (3/16) James Brothers - offer accept - BG (3/12) James Brothers top candidate - need to decide on offer details (3/2) Most likely moving to offer with James Brothers (2/23) James Brothers and Mark Buehler speak with Susan 2/23, will send top candidate to SLC next week to meet f2f with Susan (2/16) Face to face interviews next week with James Brothers &amp; Mark Buehler, submitted two new candidates Denise Abbott &amp; Lori Reitzel (2/9) Move to F2F interviews with James Brothers, Mark Buehler, Kristen Cavalieri (week of 19th) &amp; Andrew Harrocks move to phone interview (2/2) Move to F2F interviews with James Brothers, Mark Buehler, Kristen Cavalieri (week of 19th) and two new candidates submitted David Ensunsa &amp; Andrew Harrocks (1/26) Move to F2F interviews with James Brothers, Mark Buehler, Kristen Cavalieri (1/19) James Brothers and Mark Buehler to move to f2fs with Matt and Susan week after next  (1/12) Phone screens this week with Mark Buehler &amp; Brent Boyd. Pending next steps on Clayton, Timothy, and James (1/5) Had phone screens this week with Clayton, Timothy, James, went well and pending next steps. Pending feedback on Brent Boyd, and submitted Mark Buehler (12/22) Had phone screens this week with Clayton, Timothy, James, went well and pending next steps. Pending feedback on Brent Boyd, and submitted Mark Buehler (12/15) Had phone screens this week with Clayton, Timothy, James, went well and pending next steps. Pending feedback on Brent Boyd, and submitted Mark Buehler  (12/8) Submitted Clayton Fox, Timothy Graham, James Brothers, Brent Boyd (12/1) Sourcing (11/22) - Open this week - sourcing </t>
  </si>
  <si>
    <t xml:space="preserve">Challenges/Countermeasures: pushed out to next week due to NSM &amp; candidate availability -- keep interview process moving forward </t>
  </si>
  <si>
    <t xml:space="preserve">N/A </t>
  </si>
  <si>
    <t xml:space="preserve">R-3220 </t>
  </si>
  <si>
    <t>HR Representative</t>
  </si>
  <si>
    <t>Simin Dashtipour</t>
  </si>
  <si>
    <t>(2/2) Offer stage - Jessica Tang - need approvals for update offer (1/26) Offer stage - Jessica Tang (1/19) Offer - Jessica Tang (1/12) Amy Crawford, Kamal Atwal and Charles Castro onsite interviews with the team (1/5) Amy Crawford, Padma Moturi, Kamal Atwal phone screen Friday (1/5), setting up Charles Castro &amp; Halaina Sandoval for phone interviews (12/22) Setting up phone screens with all three candidates, two new submits, Charles Castro and Halaina (12/15) Submitted Amy Crawford, Padma Moturi, Kamal Atwal (12/8) Opened this week, sourcing</t>
  </si>
  <si>
    <t xml:space="preserve">R-3125 </t>
  </si>
  <si>
    <t>Regional Director, Alternative Site, West</t>
  </si>
  <si>
    <t>Chris Weaver</t>
  </si>
  <si>
    <t>(3/12) Filled (3/2) Wiley - BG  (2/23) Wiley Conley - offer accept (2/16) Offer stage - Wiley Conley (2/9) Offer/noncompete stage - Jerrod Scott (2/2) Top candidates moving to F2F: Jerrod Scott, Steve Scholz (need to reschedule), Wiley Conley - Feb 1(1/26) Top candidates moving to F2F: Jerrod Scott, Steve Scholz, Wiley Conley Feb 1-2 (1/19) Top candidates moving to F2F: Jerrod Scott, Steve Scholz, Wiley Conley week Feb 1-2 (1/12) Jerrod Scott, Wiley Conley, Steve Scholz had additional phone interviews this week. Will schedule next steps for Ken Sutton &amp; Jason Moungey (internal). Submitted Jannalee Johnson (1/5) Ken Sutton, Jerrod Scott, Wiley Conley, Jason Moungey, Paul Pearce, Steve Scholz moving to next round phone interviews. Pending CDS with Ron Gonzalez (12/22) Submitted Steve Scholz and Jerrod Scott, setting up phone screens. Two internals being screened as well. (12/15) Sourcing, several leads from Chris working to connect with (12/8) Opened this week, sourcing</t>
  </si>
  <si>
    <t>R-3095</t>
  </si>
  <si>
    <t>Paralegal</t>
  </si>
  <si>
    <t>Toni Jackson</t>
  </si>
  <si>
    <t>(1/19) Lea Agung - Filled (1/12) Lea Agung - background (1/5) Offer accept - Lea Agung (12/22) Offer accept Lea Jomok Agung (12/15) Will be extending an offer to Lea Jomok (12/8) Will be extending offer to Lea Jomok</t>
  </si>
  <si>
    <t xml:space="preserve">R-3124 </t>
  </si>
  <si>
    <t>Regional Director, Alternative Site, East</t>
  </si>
  <si>
    <t xml:space="preserve">(3/12) Filled (3/2) Ryan Kyes - BG (2/23) Ryan Kyes - offer stage (2/16) Ryan Kyes - offer stage (2/9) Ryan Kyes - top candidate, speaking with Sasha 2/9 (2/2) Kevin Roberts &amp; Fred Altiery scheduled for f2f interview on 2/1, need to schedule a time with Ryan Kyes for f2f (1/26) Kevin Roberts scheduled for f2f interview 2/1 and waiting on date for Ryan Kyes &amp; Fred Altiery to interview f2f (1/19) Ryan Kyes, Kevin Roberts and Fred Altiery to move to F2F interviews Feb 1-2 (1/12) Scott Muller, Kevin Roberts additional phone interviews this week. Ryan Kyes to speak with Chris today. Schedule Patrick Curran with Chris. Scott Grillo &amp; Fred Altiery (internal) speaking to Dan Jenkins next week (1/5) Scott Muller, Kevin Roberts, Ryan Kyes, Fred Altiery, Scott Grillo moving to next round phone interviews (12/22) Top three candidates at this point: Penta, Kyes, Dawson(12/15) Sourcing, several leads from Chris working to connect with </t>
  </si>
  <si>
    <t xml:space="preserve">R-3268 </t>
  </si>
  <si>
    <t xml:space="preserve">Non Acute Instrument Specialist, Mid Atlantic </t>
  </si>
  <si>
    <t>(6/8) BG - Glenn Rizzardi (6/1) Offer accept - Glenn Rizzadi (5/25) Interviews went well with Glenn and Alex, waiting on Sherri H. noncompete before moving forward with candidates (5/18) Glenn R., Holly Mackey, &amp; Alex P. scheduled for face to face interviews on 5/22 (5/11) Sherri H. noncompete with legal, move forward to F2F with Alex and Holly (5/3) Phone interview this week with Alex and Holly, submit Ashley Young (4/27) Submitted Alex Peschl &amp; Holly Mackey 4/27 (4/20) Would like to move forward to offer with Dalton McDonald - noncompete needs to clear (4/13) Would like to move forward to offer with Dalton McDonald - noncompete needs to clear (4/6) No new changes this week (4/2) Keeping Dalton McDonald &amp; Kevin Domalski warm (3/23) Keeping Dalton McDonald &amp; Kevin Domalski warm (3/16) Tonya Merida &amp; Kevin Domzalski face to face interview on 3/15 (3/12) Tonya and Kevin D. confirmed for f2f interviews this week with Chris and team (3/2) Dalton McDonald pending f2f scheduling, Tonya to speak with Denise/Glen, Kevin Domalzalski speak with Chris (2/23) Dalton McDonald pending f2f scheduling, Tonya to speak with Denise/Glen, Kevin Domalzalski speak with Chris (2/16) Dalton McDonald moving to next steps (f2f) &amp; scheduling Tonya Merida for phone screen with Chris (2/9) Dalton McDonald moving to next steps (f2f) &amp; scheduling Tonya Merida for phone screen with Chris (2/2) Dalton McDonald pending feedback from phone interview with Glen T., schedule Glenn Rizzardi and Sherri Hilton with Chris(1/26) Dalton McDonald scheduled to speak with Glen T., scheduling Glenn Rizzardi to speak with Chris (1/19) Move forward in process with Dalton McDonald and schedule Glenn Rizzardi with Chris (1/12) Move forward in process with Dalton McDonald and schedule Glenn Rizzardi with Chris (1/5) Moving Dalton McDonald, Farah Syed to next round interviews (12/22) Submitted Dalton McDonald, moving to phone screen</t>
  </si>
  <si>
    <t xml:space="preserve">Challenges/countermeasures: managing/coordinating interviews and busy travel schedules; noncompete has been with legal for several days </t>
  </si>
  <si>
    <t xml:space="preserve">6/8 NA Candidate in BG </t>
  </si>
  <si>
    <t xml:space="preserve">R-3269 </t>
  </si>
  <si>
    <t>Non Acute Instrument Specialist, Mid Central</t>
  </si>
  <si>
    <t>Columbus</t>
  </si>
  <si>
    <t xml:space="preserve">(4/27) Kevin Hill - BG (4/20) Kevin Hill - BG (4/13) Keeping Kevin Hill warm, Scott Muller and Justin Volk potential candidates as well (4/6) No new changes this week (4/2) Pending feedback on Justin Volk's interview from this week and keeping Kevin Hill warm (3/23) Pending feedback on Justin Volk's interview from this week and keeping Kevin Hill warm (3/16) Justin Volk f2f next week 3/21 &amp; keeping Kevin Hill warm (3/12) Kevin Hill confirmed for f2f interview this week with Chris and team (3/2) Scheduling Justin Volk &amp; Kevin Hill for next steps f2f (Denver or Dallas), schedule Rick Poland with Chris (2/23)  Scheduling Justin Volk &amp; Kevin Hill for next steps f2f, schedule Rick Poland with Chris (2/16) Scheduling Justin Volk &amp; Kevin Hill for next steps, schedule Rick Poland with Chris (2/9) Scheduling Justin Volk &amp; Kevin Hill for next steps, schedule Rick Poland with Chris  (2/2) Scheduling Justin Volk for next steps, pending feedback from Kevin Hill's call with Denise, schedule Rick Poland with Chris (1/26) Scheduling Justin Volk for next steps, Kevin Hill confirmed to speak with Denise, new submit Rick Poland (1/19) Justin Volk &amp; Kevin Hill moving forward in process (1/12) Justin Volk &amp; Kevin Hill &amp; Jeff Holzrager moving forward in process. Pending feedback on Ronald Jakimowicz and Scott Dunning (1/5) Submit and move Kevin Hill to next round phone interviews (12/22) Sourcing  </t>
  </si>
  <si>
    <t xml:space="preserve">Challenges/countermeasures: managing/coordinating interviews and busy travel schedules </t>
  </si>
  <si>
    <t xml:space="preserve">4/20 - Candidate - in BG </t>
  </si>
  <si>
    <t xml:space="preserve">R-3275 </t>
  </si>
  <si>
    <t>Non Acute Instrument Specialist South TX</t>
  </si>
  <si>
    <t>(4/2) Filled - Daniel K. (3/23) Filled - Daniel K. (3/16) Daniel K. - BG (3/12) Daniel K. offer accept (3/2) Move to offer with Daniel Karbowski (2/23) Daniel and Courtney scheduled for f2f interviews next week with Chris (2/16) Move Daniel &amp; Courtney forward in the process to f2f with Chris, Chris to phone interview with Bryan Forester (2/9) Move Daniel &amp; Courtney forward in the process to f2f with Chris, Chris to phone interview with Bryan Forester (2/2) Pending feedback from Courtney &amp; Daniel's phone interview with Denise (1/26) Courtney Van Haaren and Daniel Karbowski confirmed to speak with Denise next week (1/19) Courtney Van Harren &amp; Daniel Kawbowski moving to next round interviews (1/12) Courtney Van Harren &amp; Daniel Kawbowski moving to next round interviews (1/5) Courtney Van Harren &amp; Daniel Kawbowski moving to next round interviews (12/22) Submitted Courtney Van Haaren, moving to phone screen</t>
  </si>
  <si>
    <t xml:space="preserve">R-3277 </t>
  </si>
  <si>
    <t>Non Acute Instrument Specialist Sacramento</t>
  </si>
  <si>
    <t>Sacramento</t>
  </si>
  <si>
    <t xml:space="preserve">(4/6) Kate Manney - BG (4/2) Offer accept - Kate Manney (3/23) Offer stage - Kate Manney (3/16) Kate Manney - face to face interview next week 3/21 (3/12) Pending feedback on Kate Manney's phone interview with Wiley Friday (3/2) Move to offer with Chris Coleman (2/23) Chris Coleman scheduled for f2f interviews next week, move Kate Manney &amp; Stephen Scheer on to next steps with Denise/Glen (2/16) Schedule Chris for f2f &amp; Kate Baer to speak with Denise/Glen (2/9) Schedule Chris Coleman, Stephanie Manser, Kate Baer Manney for next week for phone screen with Chris (2/2) Schedule Chris Coleman, Stephanie Manser with Chris, pending submission feedback on Robert Ranaei (1/26) Scheduling Chris Coleman &amp; Stephanie Manser to speak with Chris, submitted Robert Ranaei (1/19) Chris Coleman moving forward to speak with Chris, submitted Stephanie Manser (1/12) Courtney Van Harren &amp; Daniel Kawbowski moving to next round interviews (1/5) Sharon Curtis &amp; Chris Coleman &amp; Jason McCreary moving to next round interviews (12/22) Sourcing </t>
  </si>
  <si>
    <t xml:space="preserve">4/6 - n/a candidate in BG </t>
  </si>
  <si>
    <t xml:space="preserve">R-3276 </t>
  </si>
  <si>
    <t>Non Acute Instrument Specialist North TX</t>
  </si>
  <si>
    <t xml:space="preserve">(4/2) Filled - Rebecca Moore (3/23) Filled - Rebecca Moore (3/16) Filled - Rebecca Moore (3/12) Rebecca Moore offer accept (3/2) Move to offer with Rebecca Moore (2/23) Rebecca Moore scheduled for f2f interview next week with Chris, Matt Shouse to speak with Wiley (2/16) Rebecca Moore move forward to f2f, Matt Shouse still in process, Bruce Clapp &amp; Peyton Powell pending submission feedback (2/9) Matt Shouse, Rebecca Moore, moving forward in process. Pending feedback on Bruce Clapp and Payton Powell (2/2) Pending feedback from Glen's interview with Matt Shouse, schedule Rebecca Moore with Chris, pending feedback on two new submissions (1/26) Matt Shouse scheduled to speak with Glen T., scheduling Rebecca Moore to speak with Chris, submitted Gregory Rayfield (1/19) Schedule Matt Shouse for next steps, Les Apedoe pending feedback from phone interview, schedule Rebecca Moore for phone interview, submitted Greg Rayfield (1/12) Scheduling Matt Shouse, Les Apedoe to phone screen with Chris. Pending feedback on Rebecca Moore submission and AD Damle phone screen (1/5) Matt Shouse move to phone screen (12/22) Submitted Wiley Conley, moving to phone screen </t>
  </si>
  <si>
    <t xml:space="preserve">R-3272 </t>
  </si>
  <si>
    <t>Non Acute Instrument Specialist South Central</t>
  </si>
  <si>
    <t>Baton Rouge</t>
  </si>
  <si>
    <t>(6/22) Filled (6/14) Jeff Gilliland - finalizing BG (6/8) BG - Jeff Gilliland (6/1) Offer in progress for Jeff Gilliland (5/25)  Waiting on start date for Jeff Gilliland (5/18) Waiting on transition details for Jeff Gilliland (5/11) Waiting on transition details for Jeff Gilliland (5/3) Waiting on transition details for Jeff Gilliland - then move to offer (4/27) Waiting on transition details for Jeff Gilliland - then move to offer (4/20) Waiting on transition details for Jeff Gilliland - then move to offer (4/13) Moving forward to offer with Jeff Gilliand (4/6) No new changes this week (4/2) Keep Terrell warm &amp; pending Beckman approval to move Jeff forward (3/23) Keep Terrell warm &amp; pending Beckman approval to move Jeff forward (3/16) Terrell Duchock - f2f interview 3/13. Pending scheduling for Jeff Gilliland next week, need HR approval (3/12) Terrell confirmed for f2f interview with Chris and team this week (3/2) Terrell phone interview with Glen 2/26, schedule Doug Ford and Jeff Gilliland with Chris (2/23) Schedule Terrell Duchock with Denise or Glen ASAP, schedule Doug Ford to speak to Chris (2/16) Pending feedback on Stuart Davis submission and schedule Terrell Duchock for phone interview (2/9) Tripp Bailey move forward in process, schedule Doug Fisher with Chris, need feedback on Brent &amp; Stuart (2/2) Pending feedback from Tripp Bailey's phone interview with Denise, schedule next steps with Doug Fisher, two new submissions this week  (1/26) Tripp Bailey scheduled with Denise, submitted Doug Fisher (1/19) Tripp Bailey moving forward in process (1/12) Tripp Bailey scheduled to speak with Chris 1/16 (1/5) Sourcing (12/22) Sourcing</t>
  </si>
  <si>
    <t xml:space="preserve">Challenges/countermeasures: managing/coordinating interviews and busy travel schedules; internal transfer process has been a few weeks </t>
  </si>
  <si>
    <t xml:space="preserve">6/22 Filled - PFY to send fill template/close in Taleo, Monday start </t>
  </si>
  <si>
    <t xml:space="preserve">R-3305 </t>
  </si>
  <si>
    <t>Non Acute Instrument Specialist, Southeast</t>
  </si>
  <si>
    <t xml:space="preserve">(6/22) Waiting on internal transfer details then will close out (6/14) Waiting on internal transfer details - approvals in Workday (6/8) Waiting on internal transfer details (6/1) Waiting on internal transfer details (5/25) Waiting on final internal transfer details (5/18) Waiting on final internal transfer details (5/11) Need internal transfer details (5/3) Need internal transfer details (4/27) Need internal transfer details (4/20) Need internal transfer details (4/13) Waiting on internal transfer details (4/6) No new changes this week (4/2) Need internal transfer details (3/23) Need internal transfer details (3/16) Internal moving into this spot, Kevin Durkin as a back up(3/12) Potential internal moving into this spot, Kevin Durkin as a back up (3/2) Potential internal moving into this spot, Kevin Durkin as a back up (2/23) Kevin Durkin and Glenn Rizzardi confirmed for f2f interviews with Chris next week, possible internal as well (2/16) Move Kevin Durkin, Glenn Rizzardi forward to f2f, Paul Carnathan move forward to phone screen (2/9) Move Kevin Durkin forward, schedule Ryan Sharp, Kelly Bloom, Crystal Devita, Glenn Rizzardi with Chris next week (2/2) Kevin Durkin scheduled to speak with Denise on 2/5, Ryan Sharp &amp; Kelly Bloom need to be scheduled with Chris, pending feedback on Crystal DeVita and Bryan Frye (1/26) Kevin Durkin moving forward in process with Denise/Glen, schedule Ryan Sharp &amp; Kelly Bloom with Chris, submitted Crystal DeVita (1/19) Kevin Durkin moving forward in process, Ryan Sharp &amp; Kelly Bloom to be scheduled with Chris (1/12) Scheduling Kevin Durkin &amp; Ryan Sharp to speak with Chris.  Pending Kelly Bloom submission (1/5) Sourcing and pending Kelly Bloom submission (12/22) Sourcing </t>
  </si>
  <si>
    <t>6/22 PFY working with Lin to get close out in system (internal transfer)</t>
  </si>
  <si>
    <t>CEP000550</t>
  </si>
  <si>
    <t>Instrument Specialist</t>
  </si>
  <si>
    <t>Jeremy Guillette</t>
  </si>
  <si>
    <t>(2/9) Offer - Clay Anderson (2/2) Interviewing internal (Clay Anderson) next Thursday. Would like to get through this step before considering external candidates (1/26) Submitted Peter Chesney and Pam Tolliver and Craig Albracht and internal (Clay Anderson) (1/19) Sourcing (1/12) Open today, sourcing</t>
  </si>
  <si>
    <t>CEP000681</t>
  </si>
  <si>
    <t>Jake Robertson</t>
  </si>
  <si>
    <t>(8/3) Emily declined - sourcing for new candidates (7/26) Offer stage Emily Branta (7/20) Offer stage - Peyton (7/13) Moving to offer with Peyton - it has been routed (7/2) Emily, Peyton and Quincy being set up for panel interviews on 7/10 (6/29) Casey, Emily and Quincy will be moving to final round panel interviews 7/10 (6/22) Casey, Emily and Quincy will be moving to final round panel interviews 7/10 (6/14) Casey &amp; Emily phone screens next week with Lin, Peyton to have 2nd conversation with Jake, Quincy, Sheryl, Janet also moving through process (6/8) Move forward to next steps in the process with Peyton, Casey, Emily (phone interview with Ed H. completed this week) and keep Kristin warm (6/1) Face to face interviews next week with Kristin, Peyton, Casey and additional phone screen for Emily (5/25) Kristin and Peyton move to f2f, phone screens today with Chad and Casey (5/18) Move forward with phone screens with Kristin, Louise and Russell next week &amp; Peyton will move to F2F (5/11) Cynthia - noncompete with legal, move forward to F2Fs with Emily &amp; Christina. Peyton Powell confirmed for phone screen Tuesday (5/3) Phone screens with Jana, Christina, Cynthia, Emily - pending feedback (4/27) Phone screens with Jana, Christina, Cynthia, Emily (4/20) Cannot move forward with top candidate because of noncompete. Submitted 4 new candidates this week. (4/13) James Clapp top candidate - noncompete with legal for review (4/6) James Clapp top candidate - noncompete with legal for review (4/2) James Clapp top candidate - noncompete with legal for review (3/23) James Clapp and Jason Christian scheduled for panel interviews next week (3/16) James Clapp &amp; Jason Christian speak with Ed Hochwalt this week.  F2F interview next week with Ahmed Hafidh (3/12) James Clapp and Jason Christian to speak with rep on Jake's team (3/2) James Clapp &amp; Jason Christian scheduled for f2f interview on 3/6, phone interviews next week with Shelly Barber, Roberta Mitchell and Ahmed Hafidh (2/23) Moving James Clapp and Jason Christian to f2f next week. Submitted Shelly Barber, Roberta Mitchell, Jim Engelland, Ahmed Hafidh  (2/16) Move James Clapp to the next step, Michael Soulek &amp; Jason Christian pending feedback on phone screens (2/9) Move James Clapp to the next step, setting up Michael Soulek &amp; Jason Christian for phone screens (2/2) Submitted James Clapp (scheduled phone interview for Monday) and submitted Jason Christian (1/26) Sourcing</t>
  </si>
  <si>
    <t xml:space="preserve">Challenges/countermeasures: managing/coordinating interviews and busy travel schedules, noncompete process, had 3 finalists (top candidate - could not move forward with due to noncompete, one candidate took another offer, third did not perform well at panel). Second candidate dropped out due to another offer on the table. Third decided that she could not relocate. </t>
  </si>
  <si>
    <t>8/3 PFY to contine to source and screen since 7/30, waiting on confirmation if we will be closing/reopen since 7/30</t>
  </si>
  <si>
    <t>CEP000748</t>
  </si>
  <si>
    <t>Talent Acquisition Manager</t>
  </si>
  <si>
    <t xml:space="preserve">(4/13) Brad Mason - in BG (4/6) Brad Mason - in background (4/2) Pending feedback on Brad Mason and Amy Stacks's interviews, Brett to review Kavi Singh. (3/23) Schedule additional interview steps for Brad Mason &amp; phone interview with Amy Stacks 3/23 (3/16) Move Brad Mason and Patrick Mahoney to onsite interviews next week, Ernest White to phone interview today (3/12) Scheduling Patrick Mahoney &amp; Ernest White for phone screens this week.  Brad Mason phone interview 3/12 (3/2) Submitted Brad Mason, keeping Abha Bhalla warm (2/23) Abha Bhalla onsite interview yesterday, pending feedback. Submitted Neal Cordell. (2/16) Move Abha Bhalla to f2f interviews (2/9) Jeannie Vranes moving to onsite next Tuesday (2/2) Opened this week - sourcing </t>
  </si>
  <si>
    <t xml:space="preserve">Challenges/countermeasures: finding ideal fit/profile, compensation, remote candidates, quality of candidates (job hoppers, professionalism, recruiting management experience) Countermeasures: built list in Upwork, Rosie &amp; Melina assisting with sourcing efforts, agency engagement </t>
  </si>
  <si>
    <t>4/13 - in BG - GIS</t>
  </si>
  <si>
    <t>CEP000894</t>
  </si>
  <si>
    <t>Territory Sales Executive, Nashville</t>
  </si>
  <si>
    <t>(5/18) Filled (5/11) Jenn S. - BG (5/3) Jenn S. - BG(4/27) Move to offer with Jenn Stephenson (4/20) Moving two candidates to panel interviews next week; Jenn Stephenson &amp; Brent Lewis (4/13) Face to face interviews this week with Jennifer Stephenson, Albert Hacker, Brent Lewis, Alexa Bianchi (4/6) Scheduling face to face interviews for next week with 4 new candidates: Brent Lewis, Jennifer Stephenson, Albert Hacker, Alexa Bianchi  (4/2) Schedule phone interviews with Amy and Katie Bledsoe &amp; Jennifer Stephenson, pending Dan feedback on Scott &amp; Jon, new candidate to submit this week (3/23) Schedule phone screens next week with Dan Jenkins (Scott, Jessica, Jon) (3/16) From phone interviews this week, liked Scott Cooper &amp; Jon D'Errico, continue to source (3/12) Phone screens this week with: Stephanie Huber, Chad Taylor, Brad Cooper (3/2) Gavin Dill and Buddy Sir confirmed for f2f interviews 3/5 (2/23) Gavin Dill &amp; Buddy Sir f2f interviews yesterday, pending feedback. Submitted Andrew Antognoli (2/16) Move forward Gavin Dill &amp; Buddy Sir to f2f interviews next week; submitted Kevin Dees</t>
  </si>
  <si>
    <t xml:space="preserve">Challenges/countermeasures: Two final candidates who did not make it through panel interview, had recalibration call this week and will open up to candidates without specific lab call points </t>
  </si>
  <si>
    <t xml:space="preserve">N/A in BG </t>
  </si>
  <si>
    <t>CEP000564</t>
  </si>
  <si>
    <t xml:space="preserve">Product Transfer Associate </t>
  </si>
  <si>
    <t>Jack Mizaguchi</t>
  </si>
  <si>
    <t>Rosie Doolan</t>
  </si>
  <si>
    <t>US- Sunnyvale</t>
  </si>
  <si>
    <t xml:space="preserve">(5/25) Filled (5/18) Waiting on HM to extend verbal (internal candidate) - offer is approved (5/11) Offer routed for Phuong (5/3) Pending offer details and transfer date for Phuong (4/27) Pending offer details and transfer date for Phuong (4/20) Still pending offer/transition details for Phuong. (4/12) Pending details &amp; transfer date for Phuong. (4/3) Still pending offer details for Phuong. (3/30) Pending offer details for Phuong. (3/23) Moving forward with an offer for Phuong and releveling the role to a P3. (3/15) Pending feedback on Ronnie, Phuong and Sandy's onsites. (3/8) Ronnie, Phuong &amp; Sandy scheduled for onsite interviews. Greg scheduled for a phone interview. (3/1) Ronnie moving to an onsite interview. Pending feedback on Greg Schein submission. Pending feedback on Phuong and Sandy's onsite interviews.(2/23) Ronnie moving to an onsite interview. Pending feedback on Greg Schein submission. Pending feedback on Phuong and Sandy's onsite interviews.  (2/16) Ronnie scheduled for a phone interview. Phuong and Sandy scheduled for onsite interviews. (2/9) Pending next steps for Ronnie, Phuong, Sandy and Sukhdeep. Pending internal eligibility for Long. 2/2) Submitted Ronnie, Phuong, Sandy and Sukhdeep. Pending feedback, (1/26) Submitted 2 internal candidates. Re-engaging Sukhdeep. (1/19) Discovery call completed. </t>
  </si>
  <si>
    <t xml:space="preserve">Challenge: HM responsiveness &amp; desire to move forward internally. Difficult negotiations regarding transfer dates and merit increases have delayed the process 3+ weeks.  Countermeasure: following up with the HM consistently and engaging HR as needed. </t>
  </si>
  <si>
    <t xml:space="preserve">5/25 - Filled </t>
  </si>
  <si>
    <t>CEP000967</t>
  </si>
  <si>
    <t>Supplier Development Engineer</t>
  </si>
  <si>
    <t xml:space="preserve">(5/3) Zohar in BG (4/27) Offer accepted - pending background (4/20) Pending approvals for Zohar's offer. (4/12) Pending feedback on Zohar's interview. (4/3) Moving forward with an offer for Zohar. (3/30) Pending feedback on Zohar's onsite. Submitted Paul Nguyen. (3/23) Zohar scheduled for an onsite interview. (3/15) Submitted Zohar, pending next steps. (3/8) Discovery call completed. </t>
  </si>
  <si>
    <t xml:space="preserve">4/25 - Candidate - BG </t>
  </si>
  <si>
    <t>CEP001110</t>
  </si>
  <si>
    <t xml:space="preserve">Principal Regulatory Specialist </t>
  </si>
  <si>
    <t>Sudhakar Marla</t>
  </si>
  <si>
    <t xml:space="preserve">(10/26) Pending feedback on Erric W.'s onsite (10/19) Erric W. scheduled for onsite interview on 10/22 (10/9) Moving forward to onsites with Erric W (internal Beckman) </t>
  </si>
  <si>
    <t xml:space="preserve">There was an internal identified but no longer moving forward, have restarted the search, very low applicant pool so mostly passive sourcing. Spoke with HM about monitoring progress over the next few weeks and then possibly looking at changing title/JD. For now open to seeing all levels of experience. Does not want to consider sponsorship which can be a challenge as well as compensation. </t>
  </si>
  <si>
    <t>10/26 Pending feedback on Erric W.'s onsite since  10/22</t>
  </si>
  <si>
    <t>CEP001776</t>
  </si>
  <si>
    <t>Sr. Human Resources Business Partner</t>
  </si>
  <si>
    <t>(8/17) Lindsay Brecht - in background (8/10) Moving to offer with Lindsay Brecht pending final feedback (8/3) Lindsay Brecht onsite interview on 8/6, Lori B. phone screen on 8/3, scheduling Jaclyn Jones for phone interview early next week  (7/26) Keeping Diane warm and sourcing/screening new candidates, looking at more junior profiles as well and sent a new blast (7/20) Pending feedback on next steps for Diane, Lauren phone screen today (7/13) Diane's onsite interview on 7/13, Kristin scheduled for phone interview on 7/16 (7/2) Pass on Karie, pending phone screens with Diane, Tina and Kristin Jackson this week (6/29) Moving to phone screens with Karie, Diane, and Tina, submitted Kristin Jackson &amp; pending submission Ailene Sutton (6/22) Opened this week, CDS calls already scheduled</t>
  </si>
  <si>
    <t xml:space="preserve">8/17 Lindsay Brecht in background </t>
  </si>
  <si>
    <t>CEP001784</t>
  </si>
  <si>
    <t>HR Operations Leader</t>
  </si>
  <si>
    <t>(9/6) Offer stage - Leslie Molina; submitted back up candidate Jennifer Johnson  (8/31) Working through potential offer details for Leslie Molina, Monique K and Vineet in process as well (8/24) Moving to onsite interview with Leslie Molina on 8/29, submitted Monique K. (8/17) Passing on Loida and Flora, Charise and Melody pulled out of process, continue to source (8/10) Loida onsite interview 8/10 and set up phone interviews with Charise and Melody  (8/3) Loida scheduled for onsite interview 8/10, scheduling Chazlee for phone interview next week (7/26) Flora phone screen on Monday, pending availability from Loida for onsite and phone interview for Chazlee (7/20) Christine to phone interview with Betsy today and then scheduling for onsite, schedule Flora for phone interview (7/13) Christine moving forward, next step in process to phone interview with Betsy, keeping Loida warm (7/2) Christine Gibson onsite interview 7/9, set up Kathy for phone interview, keep Loida warm (6/29) Christine Gibson to onsite interview on 7/9, moving Loida to phone screen (6/22) Opened this week, CDS calls already scheduled, submitted Christine Gibson and will be setting up for phone screen</t>
  </si>
  <si>
    <t xml:space="preserve">Shifted focus to candidates with LOA, benefits, immigration experience and built new target list. Workday experience a nice to have. Engaged agency. </t>
  </si>
  <si>
    <t>9/6 Offer is with candidate for review, she will respond by expiration on 9/10</t>
  </si>
  <si>
    <t>CEP002002</t>
  </si>
  <si>
    <t>Lin Torres</t>
  </si>
  <si>
    <t>(9/28) Offer stage - Breanna Begin (9/21) Kristin &amp; Liz speaking with HR this week and then moving to onsites 10/3, pending availablity from Jacke to do a phone interview with Jake (9/14) Moving forward to onsite with Stephen Hines and Elizabeth Waibel, 2nd phone interview with Kristin Hall, and waiting on Jackie Zalim's availability (9/6) Scot interviewed f2f on 9/4 &amp; two phone screens on 9/7 (8/31) Dana to onsite interview today, and Scott next week, pending feedback on 3 additional submissions (8/24) Phone interviews with Scot and Dana this week, submitted Tom Nguyen (8/17) Opened new role, submitted Craig &amp; Sam</t>
  </si>
  <si>
    <t xml:space="preserve">9/28 Pending Joe F. offer approvals in Taleo since 9/27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</si>
</sst>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yy"/>
    <numFmt numFmtId="166" formatCode="m/d/yyyy"/>
    <numFmt numFmtId="167" formatCode="m/d/yy"/>
  </numFmts>
  <fonts count="22">
    <font>
      <sz val="10.0"/>
      <color rgb="FF000000"/>
      <name val="Arial"/>
    </font>
    <font>
      <b/>
      <color rgb="FFFFFFFF"/>
      <name val="Arial"/>
    </font>
    <font>
      <name val="Arial"/>
    </font>
    <font>
      <b/>
      <color rgb="FFFFFFFF"/>
    </font>
    <font>
      <b/>
      <sz val="9.0"/>
      <color rgb="FFFFFFFF"/>
      <name val="Arial"/>
    </font>
    <font>
      <b/>
      <sz val="9.0"/>
      <name val="Arial"/>
    </font>
    <font>
      <b/>
      <sz val="9.0"/>
      <color rgb="FF274E13"/>
      <name val="Arial"/>
    </font>
    <font>
      <sz val="9.0"/>
    </font>
    <font>
      <b/>
      <sz val="9.0"/>
    </font>
    <font>
      <sz val="11.0"/>
    </font>
    <font>
      <sz val="9.0"/>
      <name val="Arial"/>
    </font>
    <font/>
    <font>
      <color rgb="FF545454"/>
      <name val="Arial"/>
    </font>
    <font>
      <color rgb="FF000000"/>
      <name val="Arial"/>
    </font>
    <font>
      <color rgb="FF000000"/>
    </font>
    <font>
      <sz val="9.0"/>
      <color rgb="FF000000"/>
    </font>
    <font>
      <sz val="9.0"/>
      <color rgb="FF000000"/>
      <name val="Arial"/>
    </font>
    <font>
      <b/>
      <sz val="9.0"/>
      <color rgb="FF000000"/>
      <name val="Arial"/>
    </font>
    <font>
      <sz val="9.0"/>
      <color rgb="FF000000"/>
      <name val="&quot;Arial&quot;"/>
    </font>
    <font>
      <sz val="9.0"/>
      <name val="&quot;Arial&quot;"/>
    </font>
    <font>
      <b/>
      <i/>
      <sz val="9.0"/>
      <name val="Arial"/>
    </font>
    <font>
      <b/>
      <name val="Arial"/>
    </font>
  </fonts>
  <fills count="14">
    <fill>
      <patternFill patternType="none"/>
    </fill>
    <fill>
      <patternFill patternType="lightGray"/>
    </fill>
    <fill>
      <patternFill patternType="solid">
        <fgColor rgb="FF000000"/>
        <bgColor rgb="FF000000"/>
      </patternFill>
    </fill>
    <fill>
      <patternFill patternType="solid">
        <fgColor rgb="FF0B5394"/>
        <bgColor rgb="FF0B5394"/>
      </patternFill>
    </fill>
    <fill>
      <patternFill patternType="solid">
        <fgColor rgb="FF85200C"/>
        <bgColor rgb="FF85200C"/>
      </patternFill>
    </fill>
    <fill>
      <patternFill patternType="solid">
        <fgColor rgb="FFFFFF00"/>
        <bgColor rgb="FFFFFF00"/>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EEEEEE"/>
        <bgColor rgb="FFEEEEEE"/>
      </patternFill>
    </fill>
    <fill>
      <patternFill patternType="solid">
        <fgColor rgb="FF4A86E8"/>
        <bgColor rgb="FF4A86E8"/>
      </patternFill>
    </fill>
    <fill>
      <patternFill patternType="solid">
        <fgColor rgb="FFB6D7A8"/>
        <bgColor rgb="FFB6D7A8"/>
      </patternFill>
    </fill>
    <fill>
      <patternFill patternType="solid">
        <fgColor rgb="FFFF00FF"/>
        <bgColor rgb="FFFF00FF"/>
      </patternFill>
    </fill>
  </fills>
  <borders count="8">
    <border/>
    <border>
      <right style="thin">
        <color rgb="FFFFFFFF"/>
      </right>
    </border>
    <border>
      <left style="thin">
        <color rgb="FFFFFFFF"/>
      </left>
      <right style="thin">
        <color rgb="FFFFFFFF"/>
      </right>
    </border>
    <border>
      <left style="thin">
        <color rgb="FFFFFFFF"/>
      </left>
    </border>
    <border>
      <bottom style="thin">
        <color rgb="FF000000"/>
      </bottom>
    </border>
    <border>
      <right/>
    </border>
    <border>
      <top style="thin">
        <color rgb="FF979991"/>
      </top>
    </border>
    <border>
      <top style="thin">
        <color rgb="FF000000"/>
      </top>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vertical="top"/>
    </xf>
    <xf borderId="1" fillId="2" fontId="2" numFmtId="0" xfId="0" applyAlignment="1" applyBorder="1" applyFont="1">
      <alignment vertical="top"/>
    </xf>
    <xf borderId="2" fillId="2" fontId="3" numFmtId="0" xfId="0" applyAlignment="1" applyBorder="1" applyFont="1">
      <alignment shrinkToFit="0" vertical="top" wrapText="1"/>
    </xf>
    <xf borderId="3" fillId="2" fontId="3" numFmtId="0" xfId="0" applyAlignment="1" applyBorder="1" applyFont="1">
      <alignment shrinkToFit="0" vertical="top" wrapText="1"/>
    </xf>
    <xf borderId="0" fillId="0" fontId="2" numFmtId="0" xfId="0" applyAlignment="1" applyFont="1">
      <alignment vertical="bottom"/>
    </xf>
    <xf borderId="0" fillId="0" fontId="2" numFmtId="0" xfId="0" applyAlignment="1" applyFont="1">
      <alignment vertical="bottom"/>
    </xf>
    <xf borderId="4" fillId="3" fontId="4" numFmtId="0" xfId="0" applyAlignment="1" applyBorder="1" applyFill="1" applyFont="1">
      <alignment horizontal="center" vertical="top"/>
    </xf>
    <xf borderId="0" fillId="3" fontId="4" numFmtId="0" xfId="0" applyAlignment="1" applyFont="1">
      <alignment horizontal="center" vertical="top"/>
    </xf>
    <xf borderId="0" fillId="3" fontId="4" numFmtId="164" xfId="0" applyAlignment="1" applyFont="1" applyNumberFormat="1">
      <alignment horizontal="center" vertical="top"/>
    </xf>
    <xf borderId="0" fillId="3" fontId="4" numFmtId="0" xfId="0" applyAlignment="1" applyFont="1">
      <alignment horizontal="center" vertical="top"/>
    </xf>
    <xf borderId="0" fillId="4" fontId="4" numFmtId="0" xfId="0" applyAlignment="1" applyFill="1" applyFont="1">
      <alignment horizontal="center" readingOrder="0" shrinkToFit="0" vertical="top" wrapText="1"/>
    </xf>
    <xf borderId="0" fillId="0" fontId="2" numFmtId="0" xfId="0" applyAlignment="1" applyFont="1">
      <alignment vertical="bottom"/>
    </xf>
    <xf borderId="0" fillId="4" fontId="4" numFmtId="0" xfId="0" applyAlignment="1" applyFont="1">
      <alignment horizontal="center" vertical="top"/>
    </xf>
    <xf borderId="0" fillId="0" fontId="2" numFmtId="0" xfId="0" applyAlignment="1" applyFont="1">
      <alignment vertical="bottom"/>
    </xf>
    <xf borderId="0" fillId="4" fontId="4" numFmtId="0" xfId="0" applyAlignment="1" applyFont="1">
      <alignment horizontal="center" vertical="top"/>
    </xf>
    <xf borderId="0" fillId="4" fontId="4" numFmtId="9" xfId="0" applyAlignment="1" applyFont="1" applyNumberFormat="1">
      <alignment horizontal="center" vertical="top"/>
    </xf>
    <xf borderId="0" fillId="5" fontId="5" numFmtId="1" xfId="0" applyAlignment="1" applyFill="1" applyFont="1" applyNumberFormat="1">
      <alignment horizontal="center" vertical="top"/>
    </xf>
    <xf borderId="5" fillId="0" fontId="2" numFmtId="0" xfId="0" applyAlignment="1" applyBorder="1" applyFont="1">
      <alignment shrinkToFit="0" vertical="bottom" wrapText="0"/>
    </xf>
    <xf borderId="0" fillId="6" fontId="6" numFmtId="0" xfId="0" applyAlignment="1" applyFill="1" applyFont="1">
      <alignment horizontal="center" vertical="top"/>
    </xf>
    <xf borderId="0" fillId="6" fontId="6" numFmtId="0" xfId="0" applyAlignment="1" applyFont="1">
      <alignment horizontal="center" vertical="top"/>
    </xf>
    <xf borderId="5" fillId="0" fontId="2" numFmtId="0" xfId="0" applyAlignment="1" applyBorder="1" applyFont="1">
      <alignment shrinkToFit="0" vertical="bottom" wrapText="0"/>
    </xf>
    <xf borderId="0" fillId="7" fontId="6" numFmtId="0" xfId="0" applyAlignment="1" applyFill="1" applyFont="1">
      <alignment horizontal="center" vertical="top"/>
    </xf>
    <xf borderId="0" fillId="7" fontId="6" numFmtId="0" xfId="0" applyAlignment="1" applyFont="1">
      <alignment horizontal="center" vertical="top"/>
    </xf>
    <xf borderId="5" fillId="0" fontId="2" numFmtId="0" xfId="0" applyAlignment="1" applyBorder="1" applyFont="1">
      <alignment vertical="bottom"/>
    </xf>
    <xf borderId="5" fillId="0" fontId="2" numFmtId="0" xfId="0" applyAlignment="1" applyBorder="1" applyFont="1">
      <alignment shrinkToFit="0" vertical="bottom" wrapText="0"/>
    </xf>
    <xf borderId="4" fillId="3" fontId="4" numFmtId="0" xfId="0" applyAlignment="1" applyBorder="1" applyFont="1">
      <alignment horizontal="center" shrinkToFit="0" vertical="top" wrapText="1"/>
    </xf>
    <xf borderId="0" fillId="3" fontId="4" numFmtId="0" xfId="0" applyAlignment="1" applyFont="1">
      <alignment horizontal="center" shrinkToFit="0" vertical="top" wrapText="1"/>
    </xf>
    <xf borderId="5" fillId="0" fontId="2" numFmtId="0" xfId="0" applyAlignment="1" applyBorder="1" applyFont="1">
      <alignment vertical="bottom"/>
    </xf>
    <xf borderId="0" fillId="3" fontId="4" numFmtId="164" xfId="0" applyAlignment="1" applyFont="1" applyNumberFormat="1">
      <alignment horizontal="center" shrinkToFit="0" vertical="top" wrapText="1"/>
    </xf>
    <xf borderId="0" fillId="3" fontId="4" numFmtId="0" xfId="0" applyAlignment="1" applyFont="1">
      <alignment horizontal="center" shrinkToFit="0" vertical="top" wrapText="1"/>
    </xf>
    <xf borderId="0" fillId="4" fontId="4" numFmtId="0" xfId="0" applyAlignment="1" applyFont="1">
      <alignment horizontal="center" shrinkToFit="0" vertical="top" wrapText="1"/>
    </xf>
    <xf borderId="5" fillId="0" fontId="2" numFmtId="0" xfId="0" applyAlignment="1" applyBorder="1" applyFont="1">
      <alignment vertical="bottom"/>
    </xf>
    <xf borderId="0" fillId="4" fontId="4" numFmtId="0" xfId="0" applyAlignment="1" applyFont="1">
      <alignment horizontal="center" shrinkToFit="0" vertical="top" wrapText="1"/>
    </xf>
    <xf borderId="0" fillId="0" fontId="2" numFmtId="0" xfId="0" applyAlignment="1" applyFont="1">
      <alignment readingOrder="0" vertical="bottom"/>
    </xf>
    <xf borderId="0" fillId="4" fontId="4" numFmtId="9" xfId="0" applyAlignment="1" applyFont="1" applyNumberFormat="1">
      <alignment horizontal="center" shrinkToFit="0" vertical="top" wrapText="1"/>
    </xf>
    <xf borderId="0" fillId="5" fontId="5" numFmtId="1" xfId="0" applyAlignment="1" applyFont="1" applyNumberFormat="1">
      <alignment horizontal="center" shrinkToFit="0" vertical="top" wrapText="1"/>
    </xf>
    <xf borderId="0" fillId="6" fontId="6" numFmtId="0" xfId="0" applyAlignment="1" applyFont="1">
      <alignment horizontal="center" shrinkToFit="0" vertical="top" wrapText="1"/>
    </xf>
    <xf borderId="0" fillId="6" fontId="6" numFmtId="0" xfId="0" applyAlignment="1" applyFont="1">
      <alignment horizontal="center" shrinkToFit="0" vertical="top" wrapText="1"/>
    </xf>
    <xf borderId="0" fillId="7" fontId="6" numFmtId="0" xfId="0" applyAlignment="1" applyFont="1">
      <alignment horizontal="center" shrinkToFit="0" vertical="top" wrapText="1"/>
    </xf>
    <xf borderId="0" fillId="7" fontId="6" numFmtId="0" xfId="0" applyAlignment="1" applyFont="1">
      <alignment horizontal="center" shrinkToFit="0" vertical="top" wrapText="1"/>
    </xf>
    <xf borderId="0" fillId="0" fontId="7" numFmtId="0" xfId="0" applyAlignment="1" applyFont="1">
      <alignment readingOrder="0"/>
    </xf>
    <xf borderId="0" fillId="8" fontId="7" numFmtId="0" xfId="0" applyAlignment="1" applyFill="1" applyFont="1">
      <alignment readingOrder="0" shrinkToFit="0" vertical="bottom" wrapText="0"/>
    </xf>
    <xf borderId="0" fillId="8" fontId="7" numFmtId="49" xfId="0" applyAlignment="1" applyFont="1" applyNumberFormat="1">
      <alignment readingOrder="0" shrinkToFit="0" vertical="bottom" wrapText="0"/>
    </xf>
    <xf borderId="0" fillId="8" fontId="7" numFmtId="0" xfId="0" applyAlignment="1" applyFont="1">
      <alignment shrinkToFit="0" vertical="bottom" wrapText="0"/>
    </xf>
    <xf borderId="0" fillId="8" fontId="7" numFmtId="165" xfId="0" applyAlignment="1" applyFont="1" applyNumberFormat="1">
      <alignment horizontal="left" readingOrder="0" shrinkToFit="0" vertical="bottom" wrapText="0"/>
    </xf>
    <xf borderId="0" fillId="8" fontId="7" numFmtId="0" xfId="0" applyAlignment="1" applyFont="1">
      <alignment horizontal="left" shrinkToFit="0" vertical="bottom" wrapText="0"/>
    </xf>
    <xf borderId="0" fillId="8" fontId="7" numFmtId="165" xfId="0" applyAlignment="1" applyFont="1" applyNumberFormat="1">
      <alignment horizontal="center" readingOrder="0" shrinkToFit="0" vertical="bottom" wrapText="0"/>
    </xf>
    <xf borderId="0" fillId="8" fontId="7" numFmtId="0" xfId="0" applyAlignment="1" applyFont="1">
      <alignment horizontal="center" shrinkToFit="0" vertical="bottom" wrapText="0"/>
    </xf>
    <xf borderId="0" fillId="8" fontId="7" numFmtId="0" xfId="0" applyAlignment="1" applyFont="1">
      <alignment horizontal="center" readingOrder="0" vertical="bottom"/>
    </xf>
    <xf borderId="0" fillId="8" fontId="7" numFmtId="0" xfId="0" applyAlignment="1" applyFont="1">
      <alignment horizontal="center" vertical="bottom"/>
    </xf>
    <xf borderId="0" fillId="8" fontId="8" numFmtId="0" xfId="0" applyAlignment="1" applyFont="1">
      <alignment horizontal="center" vertical="bottom"/>
    </xf>
    <xf borderId="0" fillId="8" fontId="7" numFmtId="9" xfId="0" applyAlignment="1" applyFont="1" applyNumberFormat="1">
      <alignment horizontal="center" vertical="bottom"/>
    </xf>
    <xf borderId="0" fillId="8" fontId="8" numFmtId="1" xfId="0" applyAlignment="1" applyFont="1" applyNumberFormat="1">
      <alignment horizontal="center"/>
    </xf>
    <xf borderId="0" fillId="8" fontId="7" numFmtId="0" xfId="0" applyFont="1"/>
    <xf borderId="0" fillId="9" fontId="7" numFmtId="0" xfId="0" applyAlignment="1" applyFill="1" applyFont="1">
      <alignment readingOrder="0"/>
    </xf>
    <xf borderId="0" fillId="9" fontId="7" numFmtId="0" xfId="0" applyAlignment="1" applyFont="1">
      <alignment readingOrder="0" shrinkToFit="0" vertical="bottom" wrapText="0"/>
    </xf>
    <xf borderId="0" fillId="9" fontId="7" numFmtId="49" xfId="0" applyAlignment="1" applyFont="1" applyNumberFormat="1">
      <alignment readingOrder="0" shrinkToFit="0" vertical="bottom" wrapText="0"/>
    </xf>
    <xf borderId="0" fillId="9" fontId="7" numFmtId="0" xfId="0" applyAlignment="1" applyFont="1">
      <alignment shrinkToFit="0" vertical="bottom" wrapText="0"/>
    </xf>
    <xf borderId="0" fillId="9" fontId="7" numFmtId="14" xfId="0" applyAlignment="1" applyFont="1" applyNumberFormat="1">
      <alignment horizontal="left" readingOrder="0" shrinkToFit="0" vertical="bottom" wrapText="0"/>
    </xf>
    <xf borderId="0" fillId="9" fontId="7" numFmtId="0" xfId="0" applyAlignment="1" applyFont="1">
      <alignment horizontal="left" shrinkToFit="0" vertical="bottom" wrapText="0"/>
    </xf>
    <xf borderId="0" fillId="9" fontId="7" numFmtId="0" xfId="0" applyAlignment="1" applyFont="1">
      <alignment horizontal="center" shrinkToFit="0" vertical="bottom" wrapText="0"/>
    </xf>
    <xf borderId="0" fillId="9" fontId="7" numFmtId="0" xfId="0" applyAlignment="1" applyFont="1">
      <alignment horizontal="center" vertical="bottom"/>
    </xf>
    <xf borderId="0" fillId="9" fontId="8" numFmtId="0" xfId="0" applyAlignment="1" applyFont="1">
      <alignment horizontal="center" vertical="bottom"/>
    </xf>
    <xf borderId="0" fillId="9" fontId="7" numFmtId="9" xfId="0" applyAlignment="1" applyFont="1" applyNumberFormat="1">
      <alignment horizontal="center" vertical="bottom"/>
    </xf>
    <xf borderId="0" fillId="0" fontId="8" numFmtId="1" xfId="0" applyAlignment="1" applyFont="1" applyNumberFormat="1">
      <alignment horizontal="center"/>
    </xf>
    <xf borderId="0" fillId="9" fontId="7" numFmtId="0" xfId="0" applyFont="1"/>
    <xf borderId="0" fillId="8" fontId="7" numFmtId="164" xfId="0" applyAlignment="1" applyFont="1" applyNumberFormat="1">
      <alignment horizontal="left" shrinkToFit="0" vertical="bottom" wrapText="0"/>
    </xf>
    <xf borderId="0" fillId="8" fontId="7" numFmtId="14" xfId="0" applyAlignment="1" applyFont="1" applyNumberFormat="1">
      <alignment horizontal="left" readingOrder="0" shrinkToFit="0" vertical="bottom" wrapText="0"/>
    </xf>
    <xf borderId="0" fillId="9" fontId="8" numFmtId="1" xfId="0" applyAlignment="1" applyFont="1" applyNumberFormat="1">
      <alignment horizontal="center"/>
    </xf>
    <xf borderId="0" fillId="9" fontId="7" numFmtId="0" xfId="0" applyAlignment="1" applyFont="1">
      <alignment shrinkToFit="0" vertical="bottom" wrapText="0"/>
    </xf>
    <xf borderId="0" fillId="9" fontId="7" numFmtId="165" xfId="0" applyAlignment="1" applyFont="1" applyNumberFormat="1">
      <alignment horizontal="center" readingOrder="0" shrinkToFit="0" vertical="bottom" wrapText="0"/>
    </xf>
    <xf borderId="0" fillId="8" fontId="7" numFmtId="0" xfId="0" applyAlignment="1" applyFont="1">
      <alignment readingOrder="0"/>
    </xf>
    <xf borderId="0" fillId="0" fontId="9" numFmtId="0" xfId="0" applyAlignment="1" applyFont="1">
      <alignment horizontal="left" readingOrder="0"/>
    </xf>
    <xf borderId="0" fillId="0" fontId="10" numFmtId="0" xfId="0" applyAlignment="1" applyFont="1">
      <alignment horizontal="left" readingOrder="0"/>
    </xf>
    <xf borderId="0" fillId="8" fontId="8" numFmtId="0" xfId="0" applyAlignment="1" applyFont="1">
      <alignment horizontal="center" readingOrder="0" vertical="bottom"/>
    </xf>
    <xf borderId="0" fillId="0" fontId="11" numFmtId="0" xfId="0" applyAlignment="1" applyFont="1">
      <alignment readingOrder="0"/>
    </xf>
    <xf borderId="0" fillId="8" fontId="7" numFmtId="166" xfId="0" applyAlignment="1" applyFont="1" applyNumberFormat="1">
      <alignment horizontal="left" readingOrder="0" shrinkToFit="0" vertical="bottom" wrapText="0"/>
    </xf>
    <xf borderId="0" fillId="10" fontId="12" numFmtId="0" xfId="0" applyAlignment="1" applyFill="1" applyFont="1">
      <alignment readingOrder="0"/>
    </xf>
    <xf borderId="0" fillId="10" fontId="2" numFmtId="0" xfId="0" applyAlignment="1" applyFont="1">
      <alignment readingOrder="0"/>
    </xf>
    <xf borderId="0" fillId="0" fontId="7" numFmtId="165" xfId="0" applyAlignment="1" applyFont="1" applyNumberFormat="1">
      <alignment horizontal="left" readingOrder="0" shrinkToFit="0" vertical="bottom" wrapText="0"/>
    </xf>
    <xf borderId="0" fillId="8" fontId="13" numFmtId="166" xfId="0" applyAlignment="1" applyFont="1" applyNumberFormat="1">
      <alignment readingOrder="0"/>
    </xf>
    <xf borderId="0" fillId="8" fontId="13" numFmtId="0" xfId="0" applyAlignment="1" applyFont="1">
      <alignment readingOrder="0"/>
    </xf>
    <xf borderId="0" fillId="0" fontId="14" numFmtId="0" xfId="0" applyAlignment="1" applyFont="1">
      <alignment readingOrder="0"/>
    </xf>
    <xf borderId="0" fillId="8" fontId="7" numFmtId="166" xfId="0" applyAlignment="1" applyFont="1" applyNumberFormat="1">
      <alignment horizontal="right" readingOrder="0" shrinkToFit="0" vertical="bottom" wrapText="0"/>
    </xf>
    <xf borderId="0" fillId="8" fontId="7" numFmtId="14" xfId="0" applyAlignment="1" applyFont="1" applyNumberFormat="1">
      <alignment horizontal="right" readingOrder="0" shrinkToFit="0" vertical="bottom" wrapText="0"/>
    </xf>
    <xf borderId="0" fillId="8" fontId="7" numFmtId="0" xfId="0" applyAlignment="1" applyFont="1">
      <alignment horizontal="right" shrinkToFit="0" vertical="bottom" wrapText="0"/>
    </xf>
    <xf borderId="0" fillId="0" fontId="15" numFmtId="0" xfId="0" applyAlignment="1" applyFont="1">
      <alignment readingOrder="0"/>
    </xf>
    <xf borderId="0" fillId="0" fontId="10" numFmtId="0" xfId="0" applyAlignment="1" applyFont="1">
      <alignment readingOrder="0"/>
    </xf>
    <xf borderId="0" fillId="8" fontId="16" numFmtId="0" xfId="0" applyAlignment="1" applyFont="1">
      <alignment vertical="bottom"/>
    </xf>
    <xf borderId="0" fillId="8" fontId="16" numFmtId="49" xfId="0" applyAlignment="1" applyFont="1" applyNumberFormat="1">
      <alignment vertical="bottom"/>
    </xf>
    <xf borderId="0" fillId="8" fontId="16" numFmtId="0" xfId="0" applyAlignment="1" applyFont="1">
      <alignment readingOrder="0" vertical="bottom"/>
    </xf>
    <xf borderId="0" fillId="8" fontId="2" numFmtId="0" xfId="0" applyAlignment="1" applyFont="1">
      <alignment vertical="bottom"/>
    </xf>
    <xf borderId="0" fillId="8" fontId="10" numFmtId="14" xfId="0" applyAlignment="1" applyFont="1" applyNumberFormat="1">
      <alignment horizontal="right" vertical="bottom"/>
    </xf>
    <xf borderId="0" fillId="8" fontId="2" numFmtId="167" xfId="0" applyAlignment="1" applyFont="1" applyNumberFormat="1">
      <alignment vertical="bottom"/>
    </xf>
    <xf borderId="0" fillId="8" fontId="2" numFmtId="14" xfId="0" applyAlignment="1" applyFont="1" applyNumberFormat="1">
      <alignment vertical="bottom"/>
    </xf>
    <xf borderId="0" fillId="8" fontId="16" numFmtId="0" xfId="0" applyAlignment="1" applyFont="1">
      <alignment horizontal="center" vertical="bottom"/>
    </xf>
    <xf borderId="0" fillId="8" fontId="10" numFmtId="0" xfId="0" applyAlignment="1" applyFont="1">
      <alignment horizontal="center" vertical="bottom"/>
    </xf>
    <xf borderId="0" fillId="8" fontId="5" numFmtId="0" xfId="0" applyAlignment="1" applyFont="1">
      <alignment horizontal="center" vertical="bottom"/>
    </xf>
    <xf borderId="0" fillId="8" fontId="2" numFmtId="9" xfId="0" applyAlignment="1" applyFont="1" applyNumberFormat="1">
      <alignment horizontal="center" vertical="bottom"/>
    </xf>
    <xf borderId="0" fillId="8" fontId="17" numFmtId="1" xfId="0" applyAlignment="1" applyFont="1" applyNumberFormat="1">
      <alignment horizontal="center" vertical="bottom"/>
    </xf>
    <xf borderId="0" fillId="8" fontId="10" numFmtId="0" xfId="0" applyAlignment="1" applyFont="1">
      <alignment horizontal="right" vertical="bottom"/>
    </xf>
    <xf borderId="0" fillId="8" fontId="7" numFmtId="0" xfId="0" applyAlignment="1" applyFont="1">
      <alignment horizontal="left" readingOrder="0" shrinkToFit="0" vertical="bottom" wrapText="0"/>
    </xf>
    <xf borderId="0" fillId="8" fontId="17" numFmtId="0" xfId="0" applyAlignment="1" applyFont="1">
      <alignment vertical="bottom"/>
    </xf>
    <xf borderId="0" fillId="8" fontId="2" numFmtId="0" xfId="0" applyAlignment="1" applyFont="1">
      <alignment readingOrder="0" vertical="bottom"/>
    </xf>
    <xf borderId="0" fillId="8" fontId="10" numFmtId="167" xfId="0" applyAlignment="1" applyFont="1" applyNumberFormat="1">
      <alignment horizontal="right" vertical="bottom"/>
    </xf>
    <xf borderId="0" fillId="8" fontId="10" numFmtId="166" xfId="0" applyAlignment="1" applyFont="1" applyNumberFormat="1">
      <alignment horizontal="right" vertical="bottom"/>
    </xf>
    <xf borderId="0" fillId="0" fontId="18" numFmtId="0" xfId="0" applyAlignment="1" applyFont="1">
      <alignment readingOrder="0"/>
    </xf>
    <xf borderId="0" fillId="0" fontId="19" numFmtId="0" xfId="0" applyAlignment="1" applyFont="1">
      <alignment readingOrder="0"/>
    </xf>
    <xf borderId="0" fillId="0" fontId="10" numFmtId="0" xfId="0" applyAlignment="1" applyFont="1">
      <alignment vertical="bottom"/>
    </xf>
    <xf borderId="0" fillId="0" fontId="10" numFmtId="49" xfId="0" applyAlignment="1" applyFont="1" applyNumberFormat="1">
      <alignment vertical="bottom"/>
    </xf>
    <xf borderId="0" fillId="0" fontId="10" numFmtId="0" xfId="0" applyAlignment="1" applyFont="1">
      <alignment readingOrder="0" vertical="bottom"/>
    </xf>
    <xf borderId="0" fillId="0" fontId="10" numFmtId="14" xfId="0" applyAlignment="1" applyFont="1" applyNumberFormat="1">
      <alignment vertical="bottom"/>
    </xf>
    <xf borderId="0" fillId="0" fontId="2" numFmtId="14" xfId="0" applyAlignment="1" applyFont="1" applyNumberFormat="1">
      <alignment vertical="bottom"/>
    </xf>
    <xf borderId="0" fillId="0" fontId="7" numFmtId="0" xfId="0" applyAlignment="1" applyFont="1">
      <alignment horizontal="center" shrinkToFit="0" vertical="bottom" wrapText="0"/>
    </xf>
    <xf borderId="0" fillId="0" fontId="7" numFmtId="0" xfId="0" applyAlignment="1" applyFont="1">
      <alignment horizontal="center" vertical="bottom"/>
    </xf>
    <xf borderId="0" fillId="0" fontId="8" numFmtId="0" xfId="0" applyAlignment="1" applyFont="1">
      <alignment horizontal="center" vertical="bottom"/>
    </xf>
    <xf borderId="0" fillId="0" fontId="7" numFmtId="9" xfId="0" applyAlignment="1" applyFont="1" applyNumberFormat="1">
      <alignment horizontal="center" vertical="bottom"/>
    </xf>
    <xf borderId="0" fillId="0" fontId="10" numFmtId="0" xfId="0" applyAlignment="1" applyFont="1">
      <alignment horizontal="right" vertical="bottom"/>
    </xf>
    <xf borderId="0" fillId="0" fontId="16" numFmtId="0" xfId="0" applyAlignment="1" applyFont="1">
      <alignment vertical="bottom"/>
    </xf>
    <xf borderId="0" fillId="0" fontId="2" numFmtId="0" xfId="0" applyAlignment="1" applyFont="1">
      <alignment horizontal="right" vertical="bottom"/>
    </xf>
    <xf borderId="0" fillId="11" fontId="16" numFmtId="0" xfId="0" applyAlignment="1" applyFill="1" applyFont="1">
      <alignment vertical="bottom"/>
    </xf>
    <xf borderId="0" fillId="11" fontId="10" numFmtId="49" xfId="0" applyAlignment="1" applyFont="1" applyNumberFormat="1">
      <alignment vertical="bottom"/>
    </xf>
    <xf borderId="0" fillId="11" fontId="10" numFmtId="0" xfId="0" applyAlignment="1" applyFont="1">
      <alignment readingOrder="0" vertical="bottom"/>
    </xf>
    <xf borderId="0" fillId="11" fontId="10" numFmtId="0" xfId="0" applyAlignment="1" applyFont="1">
      <alignment vertical="bottom"/>
    </xf>
    <xf borderId="0" fillId="11" fontId="20" numFmtId="0" xfId="0" applyAlignment="1" applyFont="1">
      <alignment vertical="bottom"/>
    </xf>
    <xf borderId="0" fillId="11" fontId="10" numFmtId="14" xfId="0" applyAlignment="1" applyFont="1" applyNumberFormat="1">
      <alignment vertical="bottom"/>
    </xf>
    <xf borderId="0" fillId="11" fontId="2" numFmtId="0" xfId="0" applyAlignment="1" applyFont="1">
      <alignment vertical="bottom"/>
    </xf>
    <xf borderId="0" fillId="12" fontId="13" numFmtId="0" xfId="0" applyAlignment="1" applyFill="1" applyFont="1">
      <alignment horizontal="center" vertical="bottom"/>
    </xf>
    <xf borderId="0" fillId="8" fontId="2" numFmtId="0" xfId="0" applyAlignment="1" applyFont="1">
      <alignment horizontal="center" vertical="bottom"/>
    </xf>
    <xf borderId="0" fillId="8" fontId="21" numFmtId="0" xfId="0" applyAlignment="1" applyFont="1">
      <alignment horizontal="center" vertical="bottom"/>
    </xf>
    <xf borderId="0" fillId="8" fontId="21" numFmtId="1" xfId="0" applyAlignment="1" applyFont="1" applyNumberFormat="1">
      <alignment horizontal="center" vertical="bottom"/>
    </xf>
    <xf borderId="0" fillId="11" fontId="2" numFmtId="0" xfId="0" applyAlignment="1" applyFont="1">
      <alignment horizontal="right" vertical="bottom"/>
    </xf>
    <xf borderId="0" fillId="13" fontId="2" numFmtId="0" xfId="0" applyAlignment="1" applyFill="1" applyFont="1">
      <alignment vertical="bottom"/>
    </xf>
    <xf borderId="6" fillId="6" fontId="10" numFmtId="0" xfId="0" applyAlignment="1" applyBorder="1" applyFont="1">
      <alignment vertical="bottom"/>
    </xf>
    <xf borderId="0" fillId="6" fontId="10" numFmtId="0" xfId="0" applyAlignment="1" applyFont="1">
      <alignment vertical="bottom"/>
    </xf>
    <xf borderId="0" fillId="6" fontId="10" numFmtId="49" xfId="0" applyAlignment="1" applyFont="1" applyNumberFormat="1">
      <alignment vertical="bottom"/>
    </xf>
    <xf borderId="0" fillId="6" fontId="10" numFmtId="0" xfId="0" applyAlignment="1" applyFont="1">
      <alignment readingOrder="0" vertical="bottom"/>
    </xf>
    <xf borderId="0" fillId="6" fontId="10" numFmtId="14" xfId="0" applyAlignment="1" applyFont="1" applyNumberFormat="1">
      <alignment vertical="bottom"/>
    </xf>
    <xf borderId="0" fillId="6" fontId="2" numFmtId="0" xfId="0" applyAlignment="1" applyFont="1">
      <alignment vertical="bottom"/>
    </xf>
    <xf borderId="0" fillId="6" fontId="2" numFmtId="14" xfId="0" applyAlignment="1" applyFont="1" applyNumberFormat="1">
      <alignment vertical="bottom"/>
    </xf>
    <xf borderId="0" fillId="6" fontId="10" numFmtId="0" xfId="0" applyAlignment="1" applyFont="1">
      <alignment horizontal="center" vertical="bottom"/>
    </xf>
    <xf borderId="0" fillId="6" fontId="5" numFmtId="0" xfId="0" applyAlignment="1" applyFont="1">
      <alignment horizontal="center" vertical="bottom"/>
    </xf>
    <xf borderId="0" fillId="6" fontId="2" numFmtId="9" xfId="0" applyAlignment="1" applyFont="1" applyNumberFormat="1">
      <alignment horizontal="center" vertical="bottom"/>
    </xf>
    <xf borderId="0" fillId="6" fontId="17" numFmtId="1" xfId="0" applyAlignment="1" applyFont="1" applyNumberFormat="1">
      <alignment horizontal="center" vertical="bottom"/>
    </xf>
    <xf borderId="0" fillId="6" fontId="10" numFmtId="0" xfId="0" applyAlignment="1" applyFont="1">
      <alignment horizontal="right" vertical="bottom"/>
    </xf>
    <xf borderId="7" fillId="6" fontId="10" numFmtId="0" xfId="0" applyAlignment="1" applyBorder="1" applyFont="1">
      <alignment vertical="bottom"/>
    </xf>
    <xf borderId="0" fillId="12" fontId="16" numFmtId="0" xfId="0" applyAlignment="1" applyFont="1">
      <alignment horizontal="center" vertical="bottom"/>
    </xf>
    <xf borderId="5" fillId="6" fontId="10" numFmtId="0" xfId="0" applyAlignment="1" applyBorder="1" applyFont="1">
      <alignment readingOrder="0" shrinkToFit="0" vertical="bottom" wrapText="0"/>
    </xf>
    <xf borderId="5" fillId="6" fontId="10" numFmtId="0" xfId="0" applyAlignment="1" applyBorder="1" applyFont="1">
      <alignment vertical="bottom"/>
    </xf>
    <xf borderId="0" fillId="6" fontId="2" numFmtId="0" xfId="0" applyAlignment="1" applyFont="1">
      <alignment readingOrder="0" vertical="bottom"/>
    </xf>
    <xf borderId="5" fillId="6" fontId="10" numFmtId="0" xfId="0" applyAlignment="1" applyBorder="1" applyFont="1">
      <alignment readingOrder="0" vertical="bottom"/>
    </xf>
    <xf borderId="0" fillId="0" fontId="7" numFmtId="0" xfId="0" applyFont="1"/>
    <xf borderId="0" fillId="8" fontId="7" numFmtId="49" xfId="0" applyAlignment="1" applyFont="1" applyNumberFormat="1">
      <alignment shrinkToFit="0" vertical="bottom" wrapText="0"/>
    </xf>
    <xf borderId="0" fillId="8" fontId="7" numFmtId="164" xfId="0" applyAlignment="1" applyFont="1" applyNumberFormat="1">
      <alignment horizontal="right" shrinkToFit="0" vertical="bottom" wrapText="0"/>
    </xf>
  </cellXfs>
  <cellStyles count="1">
    <cellStyle xfId="0" name="Normal" builtinId="0"/>
  </cellStyles>
  <dxfs count="4">
    <dxf>
      <font/>
      <fill>
        <patternFill patternType="solid">
          <fgColor rgb="FFD9EAD3"/>
          <bgColor rgb="FFD9EAD3"/>
        </patternFill>
      </fill>
      <border/>
    </dxf>
    <dxf>
      <font/>
      <fill>
        <patternFill patternType="solid">
          <fgColor rgb="FFB6D7A8"/>
          <bgColor rgb="FFB6D7A8"/>
        </patternFill>
      </fill>
      <border/>
    </dxf>
    <dxf>
      <font/>
      <fill>
        <patternFill patternType="solid">
          <fgColor rgb="FFEA9999"/>
          <bgColor rgb="FFEA999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 max="2" width="32.14"/>
    <col customWidth="1" min="3" max="3" width="11.57"/>
    <col customWidth="1" min="4" max="4" width="16.43"/>
    <col customWidth="1" min="5" max="6" width="13.43"/>
    <col customWidth="1" min="10" max="10" width="16.86"/>
    <col customWidth="1" min="11" max="11" width="16.14"/>
    <col customWidth="1" min="12" max="12" width="12.86"/>
    <col customWidth="1" min="13" max="13" width="6.14"/>
    <col customWidth="1" min="14" max="14" width="11.14"/>
    <col customWidth="1" min="15" max="16" width="10.57"/>
    <col customWidth="1" min="17" max="18" width="7.29"/>
    <col customWidth="1" min="19" max="19" width="6.57"/>
    <col customWidth="1" min="20" max="20" width="8.43"/>
    <col customWidth="1" hidden="1" min="21" max="21" width="8.29"/>
    <col customWidth="1" min="22" max="24" width="8.29"/>
    <col customWidth="1" min="25" max="25" width="10.0"/>
    <col customWidth="1" min="26" max="28" width="8.86"/>
    <col customWidth="1" min="29" max="30" width="10.0"/>
    <col customWidth="1" min="31" max="31" width="12.14"/>
    <col customWidth="1" min="32" max="37" width="7.86"/>
    <col customWidth="1" min="38" max="100" width="9.0"/>
    <col customWidth="1" min="101" max="101" width="9.29"/>
    <col customWidth="1" min="102" max="151" width="9.0"/>
    <col customWidth="1" min="152" max="153" width="9.57"/>
    <col customWidth="1" min="154" max="157" width="9.0"/>
    <col customWidth="1" min="158" max="158" width="102.86"/>
    <col customWidth="1" min="159" max="160" width="41.86"/>
  </cols>
  <sheetData>
    <row r="1" ht="36.75" hidden="1" customHeight="1">
      <c r="A1" s="8" t="s">
        <v>11</v>
      </c>
      <c r="B1" s="9" t="s">
        <v>12</v>
      </c>
      <c r="C1" s="9" t="s">
        <v>0</v>
      </c>
      <c r="D1" s="9" t="s">
        <v>1</v>
      </c>
      <c r="E1" s="9" t="s">
        <v>2</v>
      </c>
      <c r="F1" s="9" t="s">
        <v>3</v>
      </c>
      <c r="G1" s="9" t="s">
        <v>13</v>
      </c>
      <c r="H1" s="9" t="s">
        <v>14</v>
      </c>
      <c r="I1" s="9" t="s">
        <v>4</v>
      </c>
      <c r="J1" s="9" t="s">
        <v>5</v>
      </c>
      <c r="K1" s="9" t="s">
        <v>6</v>
      </c>
      <c r="L1" s="9" t="s">
        <v>15</v>
      </c>
      <c r="M1" s="9" t="s">
        <v>7</v>
      </c>
      <c r="N1" s="10" t="s">
        <v>16</v>
      </c>
      <c r="O1" s="9" t="s">
        <v>17</v>
      </c>
      <c r="P1" s="9" t="s">
        <v>18</v>
      </c>
      <c r="Q1" s="11" t="s">
        <v>19</v>
      </c>
      <c r="R1" s="11" t="s">
        <v>20</v>
      </c>
      <c r="S1" s="9" t="s">
        <v>21</v>
      </c>
      <c r="T1" s="9" t="s">
        <v>22</v>
      </c>
      <c r="U1" s="12" t="s">
        <v>23</v>
      </c>
      <c r="V1" s="14" t="s">
        <v>24</v>
      </c>
      <c r="W1" s="14" t="s">
        <v>29</v>
      </c>
      <c r="X1" s="14" t="s">
        <v>30</v>
      </c>
      <c r="Y1" s="14" t="s">
        <v>31</v>
      </c>
      <c r="Z1" s="14" t="s">
        <v>32</v>
      </c>
      <c r="AA1" s="14" t="s">
        <v>33</v>
      </c>
      <c r="AB1" s="14" t="s">
        <v>34</v>
      </c>
      <c r="AC1" s="16" t="s">
        <v>35</v>
      </c>
      <c r="AD1" s="17" t="s">
        <v>39</v>
      </c>
      <c r="AE1" s="18" t="s">
        <v>50</v>
      </c>
      <c r="AF1" s="20" t="s">
        <v>52</v>
      </c>
      <c r="AG1" s="21" t="s">
        <v>69</v>
      </c>
      <c r="AH1" s="21" t="s">
        <v>73</v>
      </c>
      <c r="AI1" s="21" t="s">
        <v>74</v>
      </c>
      <c r="AJ1" s="21" t="s">
        <v>75</v>
      </c>
      <c r="AK1" s="21" t="s">
        <v>76</v>
      </c>
      <c r="AL1" s="23" t="s">
        <v>77</v>
      </c>
      <c r="AM1" s="24" t="s">
        <v>81</v>
      </c>
      <c r="AN1" s="24" t="s">
        <v>82</v>
      </c>
      <c r="AO1" s="24" t="s">
        <v>83</v>
      </c>
      <c r="AP1" s="24" t="s">
        <v>84</v>
      </c>
      <c r="AQ1" s="24" t="s">
        <v>85</v>
      </c>
      <c r="AR1" s="21" t="s">
        <v>86</v>
      </c>
      <c r="AS1" s="21" t="s">
        <v>87</v>
      </c>
      <c r="AT1" s="21" t="s">
        <v>88</v>
      </c>
      <c r="AU1" s="21" t="s">
        <v>89</v>
      </c>
      <c r="AV1" s="21" t="s">
        <v>90</v>
      </c>
      <c r="AW1" s="21" t="s">
        <v>91</v>
      </c>
      <c r="AX1" s="24" t="s">
        <v>92</v>
      </c>
      <c r="AY1" s="24" t="s">
        <v>93</v>
      </c>
      <c r="AZ1" s="24" t="s">
        <v>94</v>
      </c>
      <c r="BA1" s="24" t="s">
        <v>95</v>
      </c>
      <c r="BB1" s="24" t="s">
        <v>96</v>
      </c>
      <c r="BC1" s="24" t="s">
        <v>97</v>
      </c>
      <c r="BD1" s="21" t="s">
        <v>98</v>
      </c>
      <c r="BE1" s="21" t="s">
        <v>99</v>
      </c>
      <c r="BF1" s="21" t="s">
        <v>100</v>
      </c>
      <c r="BG1" s="21" t="s">
        <v>101</v>
      </c>
      <c r="BH1" s="21" t="s">
        <v>102</v>
      </c>
      <c r="BI1" s="21" t="s">
        <v>103</v>
      </c>
      <c r="BJ1" s="24" t="s">
        <v>104</v>
      </c>
      <c r="BK1" s="24" t="s">
        <v>105</v>
      </c>
      <c r="BL1" s="24" t="s">
        <v>106</v>
      </c>
      <c r="BM1" s="24" t="s">
        <v>107</v>
      </c>
      <c r="BN1" s="24" t="s">
        <v>108</v>
      </c>
      <c r="BO1" s="23" t="s">
        <v>109</v>
      </c>
      <c r="BP1" s="21" t="s">
        <v>110</v>
      </c>
      <c r="BQ1" s="21" t="s">
        <v>111</v>
      </c>
      <c r="BR1" s="21" t="s">
        <v>112</v>
      </c>
      <c r="BS1" s="21" t="s">
        <v>113</v>
      </c>
      <c r="BT1" s="21" t="s">
        <v>114</v>
      </c>
      <c r="BU1" s="21" t="s">
        <v>115</v>
      </c>
      <c r="BV1" s="24" t="s">
        <v>116</v>
      </c>
      <c r="BW1" s="24" t="s">
        <v>117</v>
      </c>
      <c r="BX1" s="24" t="s">
        <v>118</v>
      </c>
      <c r="BY1" s="24" t="s">
        <v>119</v>
      </c>
      <c r="BZ1" s="24" t="s">
        <v>120</v>
      </c>
      <c r="CA1" s="24" t="s">
        <v>121</v>
      </c>
      <c r="CB1" s="21" t="s">
        <v>122</v>
      </c>
      <c r="CC1" s="21" t="s">
        <v>124</v>
      </c>
      <c r="CD1" s="21" t="s">
        <v>125</v>
      </c>
      <c r="CE1" s="21" t="s">
        <v>127</v>
      </c>
      <c r="CF1" s="21" t="s">
        <v>128</v>
      </c>
      <c r="CG1" s="21" t="s">
        <v>129</v>
      </c>
      <c r="CH1" s="24" t="s">
        <v>130</v>
      </c>
      <c r="CI1" s="24" t="s">
        <v>131</v>
      </c>
      <c r="CJ1" s="24" t="s">
        <v>132</v>
      </c>
      <c r="CK1" s="24" t="s">
        <v>133</v>
      </c>
      <c r="CL1" s="24" t="s">
        <v>134</v>
      </c>
      <c r="CM1" s="24" t="s">
        <v>135</v>
      </c>
      <c r="CN1" s="21" t="s">
        <v>136</v>
      </c>
      <c r="CO1" s="21" t="s">
        <v>137</v>
      </c>
      <c r="CP1" s="21" t="s">
        <v>138</v>
      </c>
      <c r="CQ1" s="21" t="s">
        <v>139</v>
      </c>
      <c r="CR1" s="21" t="s">
        <v>140</v>
      </c>
      <c r="CS1" s="21" t="s">
        <v>141</v>
      </c>
      <c r="CT1" s="24" t="s">
        <v>143</v>
      </c>
      <c r="CU1" s="24" t="s">
        <v>144</v>
      </c>
      <c r="CV1" s="24" t="s">
        <v>145</v>
      </c>
      <c r="CW1" s="24" t="s">
        <v>146</v>
      </c>
      <c r="CX1" s="24" t="s">
        <v>148</v>
      </c>
      <c r="CY1" s="24" t="s">
        <v>149</v>
      </c>
      <c r="CZ1" s="21" t="s">
        <v>150</v>
      </c>
      <c r="DA1" s="21" t="s">
        <v>151</v>
      </c>
      <c r="DB1" s="21" t="s">
        <v>152</v>
      </c>
      <c r="DC1" s="21" t="s">
        <v>153</v>
      </c>
      <c r="DD1" s="21" t="s">
        <v>154</v>
      </c>
      <c r="DE1" s="21" t="s">
        <v>155</v>
      </c>
      <c r="DF1" s="24" t="s">
        <v>156</v>
      </c>
      <c r="DG1" s="24" t="s">
        <v>157</v>
      </c>
      <c r="DH1" s="24" t="s">
        <v>159</v>
      </c>
      <c r="DI1" s="24" t="s">
        <v>160</v>
      </c>
      <c r="DJ1" s="24" t="s">
        <v>161</v>
      </c>
      <c r="DK1" s="24" t="s">
        <v>162</v>
      </c>
      <c r="DL1" s="21" t="s">
        <v>163</v>
      </c>
      <c r="DM1" s="21" t="s">
        <v>164</v>
      </c>
      <c r="DN1" s="21" t="s">
        <v>165</v>
      </c>
      <c r="DO1" s="21" t="s">
        <v>166</v>
      </c>
      <c r="DP1" s="21" t="s">
        <v>168</v>
      </c>
      <c r="DQ1" s="21" t="s">
        <v>169</v>
      </c>
      <c r="DR1" s="24" t="s">
        <v>170</v>
      </c>
      <c r="DS1" s="24" t="s">
        <v>171</v>
      </c>
      <c r="DT1" s="24" t="s">
        <v>172</v>
      </c>
      <c r="DU1" s="24" t="s">
        <v>173</v>
      </c>
      <c r="DV1" s="24" t="s">
        <v>174</v>
      </c>
      <c r="DW1" s="24" t="s">
        <v>175</v>
      </c>
      <c r="DX1" s="21" t="s">
        <v>176</v>
      </c>
      <c r="DY1" s="21" t="s">
        <v>177</v>
      </c>
      <c r="DZ1" s="21" t="s">
        <v>178</v>
      </c>
      <c r="EA1" s="21" t="s">
        <v>179</v>
      </c>
      <c r="EB1" s="21" t="s">
        <v>180</v>
      </c>
      <c r="EC1" s="21" t="s">
        <v>181</v>
      </c>
      <c r="ED1" s="24" t="s">
        <v>182</v>
      </c>
      <c r="EE1" s="24" t="s">
        <v>183</v>
      </c>
      <c r="EF1" s="24" t="s">
        <v>184</v>
      </c>
      <c r="EG1" s="24" t="s">
        <v>185</v>
      </c>
      <c r="EH1" s="24" t="s">
        <v>186</v>
      </c>
      <c r="EI1" s="24" t="s">
        <v>187</v>
      </c>
      <c r="EJ1" s="21" t="s">
        <v>188</v>
      </c>
      <c r="EK1" s="21" t="s">
        <v>189</v>
      </c>
      <c r="EL1" s="21" t="s">
        <v>190</v>
      </c>
      <c r="EM1" s="21" t="s">
        <v>191</v>
      </c>
      <c r="EN1" s="21" t="s">
        <v>192</v>
      </c>
      <c r="EO1" s="21" t="s">
        <v>193</v>
      </c>
      <c r="EP1" s="24" t="s">
        <v>194</v>
      </c>
      <c r="EQ1" s="24" t="s">
        <v>196</v>
      </c>
      <c r="ER1" s="24" t="s">
        <v>198</v>
      </c>
      <c r="ES1" s="24" t="s">
        <v>199</v>
      </c>
      <c r="ET1" s="24" t="s">
        <v>200</v>
      </c>
      <c r="EU1" s="24" t="s">
        <v>201</v>
      </c>
      <c r="EV1" s="21" t="s">
        <v>202</v>
      </c>
      <c r="EW1" s="21" t="s">
        <v>203</v>
      </c>
      <c r="EX1" s="21" t="s">
        <v>204</v>
      </c>
      <c r="EY1" s="21" t="s">
        <v>205</v>
      </c>
      <c r="EZ1" s="21" t="s">
        <v>207</v>
      </c>
      <c r="FA1" s="21" t="s">
        <v>208</v>
      </c>
      <c r="FB1" s="9" t="s">
        <v>209</v>
      </c>
      <c r="FC1" s="11" t="s">
        <v>210</v>
      </c>
      <c r="FD1" s="11" t="s">
        <v>211</v>
      </c>
    </row>
    <row r="2" ht="36.75" customHeight="1">
      <c r="A2" s="27" t="s">
        <v>11</v>
      </c>
      <c r="B2" s="28" t="s">
        <v>12</v>
      </c>
      <c r="C2" s="28" t="s">
        <v>0</v>
      </c>
      <c r="D2" s="28" t="s">
        <v>1</v>
      </c>
      <c r="E2" s="28" t="s">
        <v>2</v>
      </c>
      <c r="F2" s="28" t="s">
        <v>3</v>
      </c>
      <c r="G2" s="28" t="s">
        <v>13</v>
      </c>
      <c r="H2" s="28" t="s">
        <v>14</v>
      </c>
      <c r="I2" s="28" t="s">
        <v>4</v>
      </c>
      <c r="J2" s="28" t="s">
        <v>5</v>
      </c>
      <c r="K2" s="28" t="s">
        <v>6</v>
      </c>
      <c r="L2" s="28" t="s">
        <v>15</v>
      </c>
      <c r="M2" s="28" t="s">
        <v>7</v>
      </c>
      <c r="N2" s="30" t="s">
        <v>16</v>
      </c>
      <c r="O2" s="28" t="s">
        <v>17</v>
      </c>
      <c r="P2" s="28" t="s">
        <v>18</v>
      </c>
      <c r="Q2" s="31" t="s">
        <v>19</v>
      </c>
      <c r="R2" s="31" t="s">
        <v>20</v>
      </c>
      <c r="S2" s="28" t="s">
        <v>21</v>
      </c>
      <c r="T2" s="28" t="s">
        <v>22</v>
      </c>
      <c r="U2" s="12" t="s">
        <v>23</v>
      </c>
      <c r="V2" s="32" t="s">
        <v>24</v>
      </c>
      <c r="W2" s="32" t="s">
        <v>29</v>
      </c>
      <c r="X2" s="32" t="s">
        <v>30</v>
      </c>
      <c r="Y2" s="32" t="s">
        <v>31</v>
      </c>
      <c r="Z2" s="32" t="s">
        <v>32</v>
      </c>
      <c r="AA2" s="32" t="s">
        <v>33</v>
      </c>
      <c r="AB2" s="32" t="s">
        <v>34</v>
      </c>
      <c r="AC2" s="34" t="s">
        <v>35</v>
      </c>
      <c r="AD2" s="36" t="s">
        <v>39</v>
      </c>
      <c r="AE2" s="37" t="s">
        <v>50</v>
      </c>
      <c r="AF2" s="38" t="s">
        <v>52</v>
      </c>
      <c r="AG2" s="39" t="s">
        <v>69</v>
      </c>
      <c r="AH2" s="39" t="s">
        <v>73</v>
      </c>
      <c r="AI2" s="39" t="s">
        <v>74</v>
      </c>
      <c r="AJ2" s="39" t="s">
        <v>75</v>
      </c>
      <c r="AK2" s="39" t="s">
        <v>76</v>
      </c>
      <c r="AL2" s="40" t="s">
        <v>77</v>
      </c>
      <c r="AM2" s="41" t="s">
        <v>81</v>
      </c>
      <c r="AN2" s="41" t="s">
        <v>82</v>
      </c>
      <c r="AO2" s="41" t="s">
        <v>83</v>
      </c>
      <c r="AP2" s="41" t="s">
        <v>84</v>
      </c>
      <c r="AQ2" s="41" t="s">
        <v>85</v>
      </c>
      <c r="AR2" s="39" t="s">
        <v>86</v>
      </c>
      <c r="AS2" s="39" t="s">
        <v>87</v>
      </c>
      <c r="AT2" s="39" t="s">
        <v>88</v>
      </c>
      <c r="AU2" s="39" t="s">
        <v>89</v>
      </c>
      <c r="AV2" s="39" t="s">
        <v>90</v>
      </c>
      <c r="AW2" s="39" t="s">
        <v>91</v>
      </c>
      <c r="AX2" s="41" t="s">
        <v>92</v>
      </c>
      <c r="AY2" s="41" t="s">
        <v>93</v>
      </c>
      <c r="AZ2" s="41" t="s">
        <v>94</v>
      </c>
      <c r="BA2" s="41" t="s">
        <v>95</v>
      </c>
      <c r="BB2" s="41" t="s">
        <v>96</v>
      </c>
      <c r="BC2" s="41" t="s">
        <v>97</v>
      </c>
      <c r="BD2" s="39" t="s">
        <v>98</v>
      </c>
      <c r="BE2" s="39" t="s">
        <v>99</v>
      </c>
      <c r="BF2" s="39" t="s">
        <v>100</v>
      </c>
      <c r="BG2" s="39" t="s">
        <v>101</v>
      </c>
      <c r="BH2" s="39" t="s">
        <v>102</v>
      </c>
      <c r="BI2" s="39" t="s">
        <v>103</v>
      </c>
      <c r="BJ2" s="41" t="s">
        <v>104</v>
      </c>
      <c r="BK2" s="41" t="s">
        <v>105</v>
      </c>
      <c r="BL2" s="41" t="s">
        <v>106</v>
      </c>
      <c r="BM2" s="41" t="s">
        <v>107</v>
      </c>
      <c r="BN2" s="41" t="s">
        <v>108</v>
      </c>
      <c r="BO2" s="40" t="s">
        <v>109</v>
      </c>
      <c r="BP2" s="39" t="s">
        <v>110</v>
      </c>
      <c r="BQ2" s="39" t="s">
        <v>111</v>
      </c>
      <c r="BR2" s="39" t="s">
        <v>112</v>
      </c>
      <c r="BS2" s="39" t="s">
        <v>113</v>
      </c>
      <c r="BT2" s="39" t="s">
        <v>114</v>
      </c>
      <c r="BU2" s="39" t="s">
        <v>115</v>
      </c>
      <c r="BV2" s="41" t="s">
        <v>116</v>
      </c>
      <c r="BW2" s="41" t="s">
        <v>117</v>
      </c>
      <c r="BX2" s="41" t="s">
        <v>118</v>
      </c>
      <c r="BY2" s="41" t="s">
        <v>119</v>
      </c>
      <c r="BZ2" s="41" t="s">
        <v>120</v>
      </c>
      <c r="CA2" s="41" t="s">
        <v>121</v>
      </c>
      <c r="CB2" s="39" t="s">
        <v>122</v>
      </c>
      <c r="CC2" s="39" t="s">
        <v>124</v>
      </c>
      <c r="CD2" s="39" t="s">
        <v>125</v>
      </c>
      <c r="CE2" s="39" t="s">
        <v>127</v>
      </c>
      <c r="CF2" s="39" t="s">
        <v>128</v>
      </c>
      <c r="CG2" s="39" t="s">
        <v>129</v>
      </c>
      <c r="CH2" s="41" t="s">
        <v>130</v>
      </c>
      <c r="CI2" s="41" t="s">
        <v>131</v>
      </c>
      <c r="CJ2" s="41" t="s">
        <v>132</v>
      </c>
      <c r="CK2" s="41" t="s">
        <v>133</v>
      </c>
      <c r="CL2" s="41" t="s">
        <v>134</v>
      </c>
      <c r="CM2" s="41" t="s">
        <v>135</v>
      </c>
      <c r="CN2" s="39" t="s">
        <v>136</v>
      </c>
      <c r="CO2" s="39" t="s">
        <v>137</v>
      </c>
      <c r="CP2" s="39" t="s">
        <v>138</v>
      </c>
      <c r="CQ2" s="39" t="s">
        <v>139</v>
      </c>
      <c r="CR2" s="39" t="s">
        <v>140</v>
      </c>
      <c r="CS2" s="39" t="s">
        <v>141</v>
      </c>
      <c r="CT2" s="41" t="s">
        <v>143</v>
      </c>
      <c r="CU2" s="41" t="s">
        <v>144</v>
      </c>
      <c r="CV2" s="41" t="s">
        <v>145</v>
      </c>
      <c r="CW2" s="41" t="s">
        <v>146</v>
      </c>
      <c r="CX2" s="41" t="s">
        <v>148</v>
      </c>
      <c r="CY2" s="41" t="s">
        <v>149</v>
      </c>
      <c r="CZ2" s="39" t="s">
        <v>150</v>
      </c>
      <c r="DA2" s="39" t="s">
        <v>151</v>
      </c>
      <c r="DB2" s="39" t="s">
        <v>152</v>
      </c>
      <c r="DC2" s="39" t="s">
        <v>153</v>
      </c>
      <c r="DD2" s="39" t="s">
        <v>154</v>
      </c>
      <c r="DE2" s="39" t="s">
        <v>155</v>
      </c>
      <c r="DF2" s="41" t="s">
        <v>156</v>
      </c>
      <c r="DG2" s="41" t="s">
        <v>157</v>
      </c>
      <c r="DH2" s="41" t="s">
        <v>159</v>
      </c>
      <c r="DI2" s="41" t="s">
        <v>160</v>
      </c>
      <c r="DJ2" s="41" t="s">
        <v>161</v>
      </c>
      <c r="DK2" s="41" t="s">
        <v>162</v>
      </c>
      <c r="DL2" s="39" t="s">
        <v>163</v>
      </c>
      <c r="DM2" s="39" t="s">
        <v>164</v>
      </c>
      <c r="DN2" s="39" t="s">
        <v>165</v>
      </c>
      <c r="DO2" s="39" t="s">
        <v>166</v>
      </c>
      <c r="DP2" s="39" t="s">
        <v>168</v>
      </c>
      <c r="DQ2" s="39" t="s">
        <v>169</v>
      </c>
      <c r="DR2" s="41" t="s">
        <v>170</v>
      </c>
      <c r="DS2" s="41" t="s">
        <v>171</v>
      </c>
      <c r="DT2" s="41" t="s">
        <v>172</v>
      </c>
      <c r="DU2" s="41" t="s">
        <v>173</v>
      </c>
      <c r="DV2" s="41" t="s">
        <v>174</v>
      </c>
      <c r="DW2" s="41" t="s">
        <v>175</v>
      </c>
      <c r="DX2" s="39" t="s">
        <v>176</v>
      </c>
      <c r="DY2" s="39" t="s">
        <v>177</v>
      </c>
      <c r="DZ2" s="39" t="s">
        <v>178</v>
      </c>
      <c r="EA2" s="39" t="s">
        <v>179</v>
      </c>
      <c r="EB2" s="39" t="s">
        <v>180</v>
      </c>
      <c r="EC2" s="39" t="s">
        <v>181</v>
      </c>
      <c r="ED2" s="41" t="s">
        <v>182</v>
      </c>
      <c r="EE2" s="41" t="s">
        <v>183</v>
      </c>
      <c r="EF2" s="41" t="s">
        <v>184</v>
      </c>
      <c r="EG2" s="41" t="s">
        <v>185</v>
      </c>
      <c r="EH2" s="41" t="s">
        <v>186</v>
      </c>
      <c r="EI2" s="41" t="s">
        <v>187</v>
      </c>
      <c r="EJ2" s="39" t="s">
        <v>188</v>
      </c>
      <c r="EK2" s="39" t="s">
        <v>189</v>
      </c>
      <c r="EL2" s="39" t="s">
        <v>190</v>
      </c>
      <c r="EM2" s="39" t="s">
        <v>191</v>
      </c>
      <c r="EN2" s="39" t="s">
        <v>192</v>
      </c>
      <c r="EO2" s="39" t="s">
        <v>193</v>
      </c>
      <c r="EP2" s="41" t="s">
        <v>194</v>
      </c>
      <c r="EQ2" s="41" t="s">
        <v>196</v>
      </c>
      <c r="ER2" s="41" t="s">
        <v>198</v>
      </c>
      <c r="ES2" s="41" t="s">
        <v>199</v>
      </c>
      <c r="ET2" s="41" t="s">
        <v>200</v>
      </c>
      <c r="EU2" s="41" t="s">
        <v>201</v>
      </c>
      <c r="EV2" s="39" t="s">
        <v>202</v>
      </c>
      <c r="EW2" s="39" t="s">
        <v>203</v>
      </c>
      <c r="EX2" s="39" t="s">
        <v>204</v>
      </c>
      <c r="EY2" s="39" t="s">
        <v>205</v>
      </c>
      <c r="EZ2" s="39" t="s">
        <v>207</v>
      </c>
      <c r="FA2" s="39" t="s">
        <v>208</v>
      </c>
      <c r="FB2" s="28" t="s">
        <v>209</v>
      </c>
      <c r="FC2" s="31" t="s">
        <v>210</v>
      </c>
      <c r="FD2" s="31" t="s">
        <v>211</v>
      </c>
    </row>
    <row r="3" hidden="1">
      <c r="A3" s="42" t="s">
        <v>291</v>
      </c>
      <c r="B3" s="43" t="s">
        <v>292</v>
      </c>
      <c r="C3" s="44" t="s">
        <v>293</v>
      </c>
      <c r="D3" s="43" t="s">
        <v>44</v>
      </c>
      <c r="E3" s="45"/>
      <c r="F3" s="45"/>
      <c r="G3" s="43" t="s">
        <v>294</v>
      </c>
      <c r="H3" s="43" t="s">
        <v>295</v>
      </c>
      <c r="I3" s="43" t="s">
        <v>53</v>
      </c>
      <c r="J3" s="43" t="s">
        <v>53</v>
      </c>
      <c r="K3" s="43" t="s">
        <v>53</v>
      </c>
      <c r="L3" s="45"/>
      <c r="M3" s="43"/>
      <c r="N3" s="46"/>
      <c r="O3" s="47"/>
      <c r="P3" s="47"/>
      <c r="Q3" s="48">
        <v>41745.0</v>
      </c>
      <c r="R3" s="48"/>
      <c r="S3" s="49"/>
      <c r="T3" s="49">
        <f t="shared" ref="T3:T34" si="3">IF(ISBLANK($A3),"",TODAY()-N3)</f>
        <v>43523</v>
      </c>
      <c r="U3" s="50">
        <f t="shared" ref="U3:U481" si="4">IF(ISBLANK($A3),"",1)</f>
        <v>1</v>
      </c>
      <c r="V3" s="51">
        <f t="shared" ref="V3:X3" si="1">IF(ISBLANK($A3),"",sum(AF3,AL3,AR3,AX3,BD3,BJ3,BP3,BV3,CB3,CH3,CN3,CT3,CZ3,DF3,DL3,DR3,DX3,ED3,EJ3,EP3,EV3))</f>
        <v>0</v>
      </c>
      <c r="W3" s="51">
        <f t="shared" si="1"/>
        <v>0</v>
      </c>
      <c r="X3" s="51">
        <f t="shared" si="1"/>
        <v>0</v>
      </c>
      <c r="Y3" s="52">
        <f t="shared" ref="Y3:Y18" si="6">IF(ISBLANK($A3),"", sum(V3:X3))</f>
        <v>0</v>
      </c>
      <c r="Z3" s="51">
        <f t="shared" ref="Z3:AB3" si="2">IF(ISBLANK($A3),"",sum(AI3,AO3,AU3,BA3,BG3,BM3,BS3,BY3,CE3,CK3,CQ3,CW3,DC3,DI3,DO3,DU3,EA3,EG3,EM3,ES3,EY3))</f>
        <v>0</v>
      </c>
      <c r="AA3" s="51">
        <f t="shared" si="2"/>
        <v>0</v>
      </c>
      <c r="AB3" s="51">
        <f t="shared" si="2"/>
        <v>0</v>
      </c>
      <c r="AC3" s="52">
        <f t="shared" ref="AC3:AC34" si="8">IF(ISBLANK($A3),"", sum(Z3:AB3))</f>
        <v>0</v>
      </c>
      <c r="AD3" s="53" t="str">
        <f t="shared" ref="AD3:AD480" si="9">IFERROR(Z3/Y3,"")</f>
        <v/>
      </c>
      <c r="AE3" s="54" t="str">
        <f>IF( (TODAY()-N3)/7 &lt; 1,"1", IF( N3="" , "", IF( (TODAY()-N3)/7 &gt; 20 , "20+", ROUNDDOWN((TODAY()-N3)/7 ,0))))</f>
        <v/>
      </c>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c r="EV3" s="55"/>
      <c r="EW3" s="55"/>
      <c r="EX3" s="55"/>
      <c r="EY3" s="55"/>
      <c r="EZ3" s="55"/>
      <c r="FA3" s="55"/>
      <c r="FB3" s="43" t="s">
        <v>296</v>
      </c>
      <c r="FC3" s="43"/>
      <c r="FD3" s="43"/>
    </row>
    <row r="4" hidden="1">
      <c r="A4" s="56" t="s">
        <v>297</v>
      </c>
      <c r="B4" s="57" t="s">
        <v>298</v>
      </c>
      <c r="C4" s="58" t="s">
        <v>299</v>
      </c>
      <c r="D4" s="57" t="s">
        <v>44</v>
      </c>
      <c r="E4" s="59"/>
      <c r="F4" s="59"/>
      <c r="G4" s="57" t="s">
        <v>300</v>
      </c>
      <c r="H4" s="57" t="s">
        <v>301</v>
      </c>
      <c r="I4" s="57" t="s">
        <v>53</v>
      </c>
      <c r="J4" s="57" t="s">
        <v>53</v>
      </c>
      <c r="K4" s="57" t="s">
        <v>302</v>
      </c>
      <c r="L4" s="57" t="s">
        <v>303</v>
      </c>
      <c r="M4" s="57" t="s">
        <v>216</v>
      </c>
      <c r="N4" s="60">
        <v>42013.0</v>
      </c>
      <c r="O4" s="60">
        <v>42013.0</v>
      </c>
      <c r="P4" s="61"/>
      <c r="Q4" s="62"/>
      <c r="R4" s="62"/>
      <c r="S4" s="62"/>
      <c r="T4" s="62">
        <f t="shared" si="3"/>
        <v>1510</v>
      </c>
      <c r="U4" s="50">
        <f t="shared" si="4"/>
        <v>1</v>
      </c>
      <c r="V4" s="63">
        <f t="shared" ref="V4:X4" si="5">IF(ISBLANK($A4),"",sum(AF4,AL4,AR4,AX4,BD4,BJ4,BP4,BV4,CB4,CH4,CN4,CT4,CZ4,DF4,DL4,DR4,DX4,ED4,EJ4,EP4,EV4))</f>
        <v>1</v>
      </c>
      <c r="W4" s="63">
        <f t="shared" si="5"/>
        <v>2</v>
      </c>
      <c r="X4" s="63">
        <f t="shared" si="5"/>
        <v>0</v>
      </c>
      <c r="Y4" s="64">
        <f t="shared" si="6"/>
        <v>3</v>
      </c>
      <c r="Z4" s="63">
        <f t="shared" ref="Z4:AB4" si="7">IF(ISBLANK($A4),"",sum(AI4,AO4,AU4,BA4,BG4,BM4,BS4,BY4,CE4,CK4,CQ4,CW4,DC4,DI4,DO4,DU4,EA4,EG4,EM4,ES4,EY4))</f>
        <v>2</v>
      </c>
      <c r="AA4" s="63">
        <f t="shared" si="7"/>
        <v>0</v>
      </c>
      <c r="AB4" s="63">
        <f t="shared" si="7"/>
        <v>0</v>
      </c>
      <c r="AC4" s="64">
        <f t="shared" si="8"/>
        <v>2</v>
      </c>
      <c r="AD4" s="65">
        <f t="shared" si="9"/>
        <v>0.6666666667</v>
      </c>
      <c r="AE4" s="66" t="str">
        <f t="shared" ref="AE4:AE5" si="12"> IF( N4="" , "", IF( (TODAY()-N4)/7 &gt; 20 , "20+", ROUNDUP((TODAY()-N4)/7 ,0)))</f>
        <v>20+</v>
      </c>
      <c r="AF4" s="67"/>
      <c r="AG4" s="67"/>
      <c r="AH4" s="67"/>
      <c r="AI4" s="67"/>
      <c r="AJ4" s="67"/>
      <c r="AK4" s="67"/>
      <c r="AL4" s="67"/>
      <c r="AM4" s="67"/>
      <c r="AN4" s="67"/>
      <c r="AO4" s="67"/>
      <c r="AP4" s="67"/>
      <c r="AQ4" s="67"/>
      <c r="AR4" s="56">
        <v>1.0</v>
      </c>
      <c r="AS4" s="56">
        <v>1.0</v>
      </c>
      <c r="AT4" s="67"/>
      <c r="AU4" s="56">
        <v>2.0</v>
      </c>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c r="CS4" s="67"/>
      <c r="CT4" s="67"/>
      <c r="CU4" s="67"/>
      <c r="CV4" s="67"/>
      <c r="CW4" s="67"/>
      <c r="CX4" s="67"/>
      <c r="CY4" s="67"/>
      <c r="CZ4" s="67"/>
      <c r="DA4" s="67"/>
      <c r="DB4" s="67"/>
      <c r="DC4" s="67"/>
      <c r="DD4" s="67"/>
      <c r="DE4" s="67"/>
      <c r="DF4" s="67"/>
      <c r="DG4" s="67"/>
      <c r="DH4" s="67"/>
      <c r="DI4" s="67"/>
      <c r="DJ4" s="67"/>
      <c r="DK4" s="67"/>
      <c r="DL4" s="67"/>
      <c r="DM4" s="67"/>
      <c r="DN4" s="67"/>
      <c r="DO4" s="67"/>
      <c r="DP4" s="67"/>
      <c r="DQ4" s="67"/>
      <c r="DR4" s="67"/>
      <c r="DS4" s="56">
        <v>1.0</v>
      </c>
      <c r="DT4" s="67"/>
      <c r="DU4" s="67"/>
      <c r="DV4" s="67"/>
      <c r="DW4" s="67"/>
      <c r="DX4" s="67"/>
      <c r="DY4" s="67"/>
      <c r="DZ4" s="67"/>
      <c r="EA4" s="67"/>
      <c r="EB4" s="67"/>
      <c r="EC4" s="67"/>
      <c r="ED4" s="67"/>
      <c r="EE4" s="67"/>
      <c r="EF4" s="67"/>
      <c r="EG4" s="67"/>
      <c r="EH4" s="67"/>
      <c r="EI4" s="67"/>
      <c r="EJ4" s="67"/>
      <c r="EK4" s="67"/>
      <c r="EL4" s="67"/>
      <c r="EM4" s="67"/>
      <c r="EN4" s="67"/>
      <c r="EO4" s="67"/>
      <c r="EP4" s="67"/>
      <c r="EQ4" s="67"/>
      <c r="ER4" s="67"/>
      <c r="ES4" s="67"/>
      <c r="ET4" s="67"/>
      <c r="EU4" s="67"/>
      <c r="EV4" s="67"/>
      <c r="EW4" s="67"/>
      <c r="EX4" s="67"/>
      <c r="EY4" s="67"/>
      <c r="EZ4" s="67"/>
      <c r="FA4" s="67"/>
      <c r="FB4" s="57" t="s">
        <v>304</v>
      </c>
      <c r="FC4" s="57"/>
      <c r="FD4" s="57"/>
    </row>
    <row r="5" hidden="1">
      <c r="A5" s="56" t="s">
        <v>305</v>
      </c>
      <c r="B5" s="57" t="s">
        <v>306</v>
      </c>
      <c r="C5" s="58" t="s">
        <v>220</v>
      </c>
      <c r="D5" s="57" t="s">
        <v>44</v>
      </c>
      <c r="E5" s="59"/>
      <c r="F5" s="59"/>
      <c r="G5" s="57" t="s">
        <v>307</v>
      </c>
      <c r="H5" s="57" t="s">
        <v>308</v>
      </c>
      <c r="I5" s="57" t="s">
        <v>53</v>
      </c>
      <c r="J5" s="57" t="s">
        <v>53</v>
      </c>
      <c r="K5" s="57" t="s">
        <v>302</v>
      </c>
      <c r="L5" s="57" t="s">
        <v>309</v>
      </c>
      <c r="M5" s="57" t="s">
        <v>62</v>
      </c>
      <c r="N5" s="60">
        <v>42041.0</v>
      </c>
      <c r="O5" s="60">
        <v>42041.0</v>
      </c>
      <c r="P5" s="61"/>
      <c r="Q5" s="62"/>
      <c r="R5" s="62"/>
      <c r="S5" s="62"/>
      <c r="T5" s="62">
        <f t="shared" si="3"/>
        <v>1482</v>
      </c>
      <c r="U5" s="50">
        <f t="shared" si="4"/>
        <v>1</v>
      </c>
      <c r="V5" s="63">
        <f t="shared" ref="V5:X5" si="10">IF(ISBLANK($A5),"",sum(AF5,AL5,AR5,AX5,BD5,BJ5,BP5,BV5,CB5,CH5,CN5,CT5,CZ5,DF5,DL5,DR5,DX5,ED5,EJ5,EP5,EV5))</f>
        <v>9</v>
      </c>
      <c r="W5" s="63">
        <f t="shared" si="10"/>
        <v>2</v>
      </c>
      <c r="X5" s="63">
        <f t="shared" si="10"/>
        <v>0</v>
      </c>
      <c r="Y5" s="64">
        <f t="shared" si="6"/>
        <v>11</v>
      </c>
      <c r="Z5" s="63">
        <f t="shared" ref="Z5:AB5" si="11">IF(ISBLANK($A5),"",sum(AI5,AO5,AU5,BA5,BG5,BM5,BS5,BY5,CE5,CK5,CQ5,CW5,DC5,DI5,DO5,DU5,EA5,EG5,EM5,ES5,EY5))</f>
        <v>8</v>
      </c>
      <c r="AA5" s="63">
        <f t="shared" si="11"/>
        <v>2</v>
      </c>
      <c r="AB5" s="63">
        <f t="shared" si="11"/>
        <v>1</v>
      </c>
      <c r="AC5" s="64">
        <f t="shared" si="8"/>
        <v>11</v>
      </c>
      <c r="AD5" s="65">
        <f t="shared" si="9"/>
        <v>0.7272727273</v>
      </c>
      <c r="AE5" s="66" t="str">
        <f t="shared" si="12"/>
        <v>20+</v>
      </c>
      <c r="AF5" s="67"/>
      <c r="AG5" s="67"/>
      <c r="AH5" s="67"/>
      <c r="AI5" s="67"/>
      <c r="AJ5" s="67"/>
      <c r="AK5" s="67"/>
      <c r="AL5" s="56">
        <v>1.0</v>
      </c>
      <c r="AM5" s="56">
        <v>2.0</v>
      </c>
      <c r="AN5" s="67"/>
      <c r="AO5" s="67"/>
      <c r="AP5" s="67"/>
      <c r="AQ5" s="67"/>
      <c r="AR5" s="56">
        <v>1.0</v>
      </c>
      <c r="AS5" s="56"/>
      <c r="AT5" s="67"/>
      <c r="AU5" s="67"/>
      <c r="AV5" s="56"/>
      <c r="AW5" s="67"/>
      <c r="AX5" s="56">
        <v>1.0</v>
      </c>
      <c r="AY5" s="67"/>
      <c r="AZ5" s="67"/>
      <c r="BA5" s="67"/>
      <c r="BB5" s="67"/>
      <c r="BC5" s="67"/>
      <c r="BD5" s="56">
        <v>2.0</v>
      </c>
      <c r="BE5" s="67"/>
      <c r="BF5" s="67"/>
      <c r="BG5" s="56">
        <v>3.0</v>
      </c>
      <c r="BH5" s="67"/>
      <c r="BI5" s="67"/>
      <c r="BJ5" s="67"/>
      <c r="BK5" s="67"/>
      <c r="BL5" s="67"/>
      <c r="BM5" s="56">
        <v>3.0</v>
      </c>
      <c r="BN5" s="56">
        <v>1.0</v>
      </c>
      <c r="BO5" s="67"/>
      <c r="BP5" s="56">
        <v>1.0</v>
      </c>
      <c r="BQ5" s="67"/>
      <c r="BR5" s="67"/>
      <c r="BS5" s="67"/>
      <c r="BT5" s="67"/>
      <c r="BU5" s="67"/>
      <c r="BV5" s="56">
        <v>1.0</v>
      </c>
      <c r="BW5" s="67"/>
      <c r="BX5" s="67"/>
      <c r="BY5" s="67"/>
      <c r="BZ5" s="67"/>
      <c r="CA5" s="67"/>
      <c r="CB5" s="56">
        <v>1.0</v>
      </c>
      <c r="CC5" s="67"/>
      <c r="CD5" s="67"/>
      <c r="CE5" s="67"/>
      <c r="CF5" s="67"/>
      <c r="CG5" s="67"/>
      <c r="CH5" s="56">
        <v>1.0</v>
      </c>
      <c r="CI5" s="67"/>
      <c r="CJ5" s="67"/>
      <c r="CK5" s="56">
        <v>2.0</v>
      </c>
      <c r="CL5" s="67"/>
      <c r="CM5" s="67"/>
      <c r="CN5" s="67"/>
      <c r="CO5" s="67"/>
      <c r="CP5" s="67"/>
      <c r="CQ5" s="67"/>
      <c r="CR5" s="67"/>
      <c r="CS5" s="67"/>
      <c r="CT5" s="67"/>
      <c r="CU5" s="67"/>
      <c r="CV5" s="67"/>
      <c r="CW5" s="67"/>
      <c r="CX5" s="67"/>
      <c r="CY5" s="56">
        <v>1.0</v>
      </c>
      <c r="CZ5" s="67"/>
      <c r="DA5" s="67"/>
      <c r="DB5" s="67"/>
      <c r="DC5" s="67"/>
      <c r="DD5" s="56">
        <v>1.0</v>
      </c>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57" t="s">
        <v>310</v>
      </c>
      <c r="FC5" s="57"/>
      <c r="FD5" s="57"/>
    </row>
    <row r="6" hidden="1">
      <c r="A6" s="42" t="s">
        <v>311</v>
      </c>
      <c r="B6" s="43" t="s">
        <v>312</v>
      </c>
      <c r="C6" s="44" t="s">
        <v>293</v>
      </c>
      <c r="D6" s="43" t="s">
        <v>44</v>
      </c>
      <c r="E6" s="45"/>
      <c r="F6" s="45"/>
      <c r="G6" s="45"/>
      <c r="H6" s="45"/>
      <c r="I6" s="43" t="s">
        <v>53</v>
      </c>
      <c r="J6" s="43" t="s">
        <v>53</v>
      </c>
      <c r="K6" s="43" t="s">
        <v>53</v>
      </c>
      <c r="L6" s="45"/>
      <c r="M6" s="43"/>
      <c r="N6" s="68"/>
      <c r="O6" s="47"/>
      <c r="P6" s="47"/>
      <c r="Q6" s="48">
        <v>41874.0</v>
      </c>
      <c r="R6" s="48">
        <v>41925.0</v>
      </c>
      <c r="S6" s="49"/>
      <c r="T6" s="49">
        <f t="shared" si="3"/>
        <v>43523</v>
      </c>
      <c r="U6" s="50">
        <f t="shared" si="4"/>
        <v>1</v>
      </c>
      <c r="V6" s="51">
        <f t="shared" ref="V6:X6" si="13">IF(ISBLANK($A6),"",sum(AF6,AL6,AR6,AX6,BD6,BJ6,BP6,BV6,CB6,CH6,CN6,CT6,CZ6,DF6,DL6,DR6,DX6,ED6,EJ6,EP6,EV6))</f>
        <v>0</v>
      </c>
      <c r="W6" s="51">
        <f t="shared" si="13"/>
        <v>0</v>
      </c>
      <c r="X6" s="51">
        <f t="shared" si="13"/>
        <v>0</v>
      </c>
      <c r="Y6" s="52">
        <f t="shared" si="6"/>
        <v>0</v>
      </c>
      <c r="Z6" s="51">
        <f t="shared" ref="Z6:AB6" si="14">IF(ISBLANK($A6),"",sum(AI6,AO6,AU6,BA6,BG6,BM6,BS6,BY6,CE6,CK6,CQ6,CW6,DC6,DI6,DO6,DU6,EA6,EG6,EM6,ES6,EY6))</f>
        <v>0</v>
      </c>
      <c r="AA6" s="51">
        <f t="shared" si="14"/>
        <v>0</v>
      </c>
      <c r="AB6" s="51">
        <f t="shared" si="14"/>
        <v>0</v>
      </c>
      <c r="AC6" s="52">
        <f t="shared" si="8"/>
        <v>0</v>
      </c>
      <c r="AD6" s="53" t="str">
        <f t="shared" si="9"/>
        <v/>
      </c>
      <c r="AE6" s="54" t="str">
        <f t="shared" ref="AE6:AE8" si="17">IF( (TODAY()-N6)/7 &lt; 1,"1", IF( N6="" , "", IF( (TODAY()-N6)/7 &gt; 20 , "20+", ROUNDDOWN((TODAY()-N6)/7 ,0))))</f>
        <v/>
      </c>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43" t="s">
        <v>313</v>
      </c>
      <c r="FC6" s="43"/>
      <c r="FD6" s="43"/>
    </row>
    <row r="7" hidden="1">
      <c r="A7" s="42" t="s">
        <v>314</v>
      </c>
      <c r="B7" s="43" t="s">
        <v>315</v>
      </c>
      <c r="C7" s="44" t="s">
        <v>293</v>
      </c>
      <c r="D7" s="43" t="s">
        <v>44</v>
      </c>
      <c r="E7" s="45"/>
      <c r="F7" s="45"/>
      <c r="G7" s="43" t="s">
        <v>316</v>
      </c>
      <c r="H7" s="43" t="s">
        <v>317</v>
      </c>
      <c r="I7" s="43" t="s">
        <v>53</v>
      </c>
      <c r="J7" s="43" t="s">
        <v>53</v>
      </c>
      <c r="K7" s="43" t="s">
        <v>53</v>
      </c>
      <c r="L7" s="45"/>
      <c r="M7" s="43"/>
      <c r="N7" s="69"/>
      <c r="O7" s="47"/>
      <c r="P7" s="47"/>
      <c r="Q7" s="48">
        <v>41891.0</v>
      </c>
      <c r="R7" s="48"/>
      <c r="S7" s="49"/>
      <c r="T7" s="49">
        <f t="shared" si="3"/>
        <v>43523</v>
      </c>
      <c r="U7" s="50">
        <f t="shared" si="4"/>
        <v>1</v>
      </c>
      <c r="V7" s="51">
        <f t="shared" ref="V7:X7" si="15">IF(ISBLANK($A7),"",sum(AF7,AL7,AR7,AX7,BD7,BJ7,BP7,BV7,CB7,CH7,CN7,CT7,CZ7,DF7,DL7,DR7,DX7,ED7,EJ7,EP7,EV7))</f>
        <v>0</v>
      </c>
      <c r="W7" s="51">
        <f t="shared" si="15"/>
        <v>0</v>
      </c>
      <c r="X7" s="51">
        <f t="shared" si="15"/>
        <v>0</v>
      </c>
      <c r="Y7" s="52">
        <f t="shared" si="6"/>
        <v>0</v>
      </c>
      <c r="Z7" s="51">
        <f t="shared" ref="Z7:AB7" si="16">IF(ISBLANK($A7),"",sum(AI7,AO7,AU7,BA7,BG7,BM7,BS7,BY7,CE7,CK7,CQ7,CW7,DC7,DI7,DO7,DU7,EA7,EG7,EM7,ES7,EY7))</f>
        <v>0</v>
      </c>
      <c r="AA7" s="51">
        <f t="shared" si="16"/>
        <v>0</v>
      </c>
      <c r="AB7" s="51">
        <f t="shared" si="16"/>
        <v>0</v>
      </c>
      <c r="AC7" s="52">
        <f t="shared" si="8"/>
        <v>0</v>
      </c>
      <c r="AD7" s="53" t="str">
        <f t="shared" si="9"/>
        <v/>
      </c>
      <c r="AE7" s="54" t="str">
        <f t="shared" si="17"/>
        <v/>
      </c>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43" t="s">
        <v>318</v>
      </c>
      <c r="FC7" s="43"/>
      <c r="FD7" s="43"/>
    </row>
    <row r="8" hidden="1">
      <c r="A8" s="42" t="s">
        <v>319</v>
      </c>
      <c r="B8" s="43" t="s">
        <v>320</v>
      </c>
      <c r="C8" s="44" t="s">
        <v>293</v>
      </c>
      <c r="D8" s="43" t="s">
        <v>44</v>
      </c>
      <c r="E8" s="45"/>
      <c r="F8" s="45"/>
      <c r="G8" s="45"/>
      <c r="H8" s="45"/>
      <c r="I8" s="43" t="s">
        <v>53</v>
      </c>
      <c r="J8" s="43" t="s">
        <v>53</v>
      </c>
      <c r="K8" s="43" t="s">
        <v>53</v>
      </c>
      <c r="L8" s="45"/>
      <c r="M8" s="43"/>
      <c r="N8" s="68"/>
      <c r="O8" s="47"/>
      <c r="P8" s="47"/>
      <c r="Q8" s="48"/>
      <c r="R8" s="48"/>
      <c r="S8" s="49"/>
      <c r="T8" s="49">
        <f t="shared" si="3"/>
        <v>43523</v>
      </c>
      <c r="U8" s="50">
        <f t="shared" si="4"/>
        <v>1</v>
      </c>
      <c r="V8" s="51">
        <f t="shared" ref="V8:X8" si="18">IF(ISBLANK($A8),"",sum(AF8,AL8,AR8,AX8,BD8,BJ8,BP8,BV8,CB8,CH8,CN8,CT8,CZ8,DF8,DL8,DR8,DX8,ED8,EJ8,EP8,EV8))</f>
        <v>0</v>
      </c>
      <c r="W8" s="51">
        <f t="shared" si="18"/>
        <v>0</v>
      </c>
      <c r="X8" s="51">
        <f t="shared" si="18"/>
        <v>0</v>
      </c>
      <c r="Y8" s="52">
        <f t="shared" si="6"/>
        <v>0</v>
      </c>
      <c r="Z8" s="51">
        <f t="shared" ref="Z8:AB8" si="19">IF(ISBLANK($A8),"",sum(AI8,AO8,AU8,BA8,BG8,BM8,BS8,BY8,CE8,CK8,CQ8,CW8,DC8,DI8,DO8,DU8,EA8,EG8,EM8,ES8,EY8))</f>
        <v>0</v>
      </c>
      <c r="AA8" s="51">
        <f t="shared" si="19"/>
        <v>0</v>
      </c>
      <c r="AB8" s="51">
        <f t="shared" si="19"/>
        <v>0</v>
      </c>
      <c r="AC8" s="52">
        <f t="shared" si="8"/>
        <v>0</v>
      </c>
      <c r="AD8" s="53" t="str">
        <f t="shared" si="9"/>
        <v/>
      </c>
      <c r="AE8" s="54" t="str">
        <f t="shared" si="17"/>
        <v/>
      </c>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43" t="s">
        <v>321</v>
      </c>
      <c r="FC8" s="43"/>
      <c r="FD8" s="43"/>
    </row>
    <row r="9" hidden="1">
      <c r="A9" s="56" t="s">
        <v>322</v>
      </c>
      <c r="B9" s="57" t="s">
        <v>323</v>
      </c>
      <c r="C9" s="58" t="s">
        <v>220</v>
      </c>
      <c r="D9" s="57" t="s">
        <v>44</v>
      </c>
      <c r="E9" s="59"/>
      <c r="F9" s="59"/>
      <c r="G9" s="57" t="s">
        <v>324</v>
      </c>
      <c r="H9" s="57" t="s">
        <v>308</v>
      </c>
      <c r="I9" s="57" t="s">
        <v>53</v>
      </c>
      <c r="J9" s="57" t="s">
        <v>53</v>
      </c>
      <c r="K9" s="57" t="s">
        <v>302</v>
      </c>
      <c r="L9" s="57" t="s">
        <v>325</v>
      </c>
      <c r="M9" s="57" t="s">
        <v>216</v>
      </c>
      <c r="N9" s="60">
        <v>42124.0</v>
      </c>
      <c r="O9" s="60">
        <v>42124.0</v>
      </c>
      <c r="P9" s="61"/>
      <c r="Q9" s="62"/>
      <c r="R9" s="62"/>
      <c r="S9" s="62"/>
      <c r="T9" s="62">
        <f t="shared" si="3"/>
        <v>1399</v>
      </c>
      <c r="U9" s="50">
        <f t="shared" si="4"/>
        <v>1</v>
      </c>
      <c r="V9" s="63">
        <f t="shared" ref="V9:X9" si="20">IF(ISBLANK($A9),"",sum(AF9,AL9,AR9,AX9,BD9,BJ9,BP9,BV9,CB9,CH9,CN9,CT9,CZ9,DF9,DL9,DR9,DX9,ED9,EJ9,EP9,EV9))</f>
        <v>3</v>
      </c>
      <c r="W9" s="63">
        <f t="shared" si="20"/>
        <v>0</v>
      </c>
      <c r="X9" s="63">
        <f t="shared" si="20"/>
        <v>0</v>
      </c>
      <c r="Y9" s="64">
        <f t="shared" si="6"/>
        <v>3</v>
      </c>
      <c r="Z9" s="63">
        <f t="shared" ref="Z9:AB9" si="21">IF(ISBLANK($A9),"",sum(AI9,AO9,AU9,BA9,BG9,BM9,BS9,BY9,CE9,CK9,CQ9,CW9,DC9,DI9,DO9,DU9,EA9,EG9,EM9,ES9,EY9))</f>
        <v>0</v>
      </c>
      <c r="AA9" s="63">
        <f t="shared" si="21"/>
        <v>0</v>
      </c>
      <c r="AB9" s="63">
        <f t="shared" si="21"/>
        <v>0</v>
      </c>
      <c r="AC9" s="64">
        <f t="shared" si="8"/>
        <v>0</v>
      </c>
      <c r="AD9" s="65">
        <f t="shared" si="9"/>
        <v>0</v>
      </c>
      <c r="AE9" s="70" t="str">
        <f> IF( N9="" , "", IF( (TODAY()-N9)/7 &gt; 20 , "20+", ROUNDUP((TODAY()-N9)/7 ,0)))</f>
        <v>20+</v>
      </c>
      <c r="AF9" s="67"/>
      <c r="AG9" s="67"/>
      <c r="AH9" s="67"/>
      <c r="AI9" s="67"/>
      <c r="AJ9" s="67"/>
      <c r="AK9" s="67"/>
      <c r="AL9" s="56">
        <v>3.0</v>
      </c>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57" t="s">
        <v>326</v>
      </c>
      <c r="FC9" s="57"/>
      <c r="FD9" s="57"/>
    </row>
    <row r="10" hidden="1">
      <c r="A10" s="56" t="s">
        <v>327</v>
      </c>
      <c r="B10" s="57" t="s">
        <v>328</v>
      </c>
      <c r="C10" s="58" t="s">
        <v>226</v>
      </c>
      <c r="D10" s="57" t="s">
        <v>44</v>
      </c>
      <c r="E10" s="59"/>
      <c r="F10" s="59"/>
      <c r="G10" s="57" t="s">
        <v>329</v>
      </c>
      <c r="H10" s="57" t="s">
        <v>330</v>
      </c>
      <c r="I10" s="57" t="s">
        <v>53</v>
      </c>
      <c r="J10" s="57" t="s">
        <v>53</v>
      </c>
      <c r="K10" s="57" t="s">
        <v>302</v>
      </c>
      <c r="L10" s="57" t="s">
        <v>331</v>
      </c>
      <c r="M10" s="71" t="s">
        <v>216</v>
      </c>
      <c r="N10" s="60">
        <v>41864.0</v>
      </c>
      <c r="O10" s="60">
        <v>41864.0</v>
      </c>
      <c r="P10" s="61"/>
      <c r="Q10" s="72">
        <v>41913.0</v>
      </c>
      <c r="R10" s="72"/>
      <c r="S10" s="62"/>
      <c r="T10" s="62">
        <f t="shared" si="3"/>
        <v>1659</v>
      </c>
      <c r="U10" s="50">
        <f t="shared" si="4"/>
        <v>1</v>
      </c>
      <c r="V10" s="63">
        <f t="shared" ref="V10:X10" si="22">IF(ISBLANK($A10),"",sum(AF10,AL10,AR10,AX10,BD10,BJ10,BP10,BV10,CB10,CH10,CN10,CT10,CZ10,DF10,DL10,DR10,DX10,ED10,EJ10,EP10,EV10))</f>
        <v>0</v>
      </c>
      <c r="W10" s="63">
        <f t="shared" si="22"/>
        <v>0</v>
      </c>
      <c r="X10" s="63">
        <f t="shared" si="22"/>
        <v>0</v>
      </c>
      <c r="Y10" s="64">
        <f t="shared" si="6"/>
        <v>0</v>
      </c>
      <c r="Z10" s="63">
        <f t="shared" ref="Z10:AB10" si="23">IF(ISBLANK($A10),"",sum(AI10,AO10,AU10,BA10,BG10,BM10,BS10,BY10,CE10,CK10,CQ10,CW10,DC10,DI10,DO10,DU10,EA10,EG10,EM10,ES10,EY10))</f>
        <v>0</v>
      </c>
      <c r="AA10" s="63">
        <f t="shared" si="23"/>
        <v>0</v>
      </c>
      <c r="AB10" s="63">
        <f t="shared" si="23"/>
        <v>0</v>
      </c>
      <c r="AC10" s="64">
        <f t="shared" si="8"/>
        <v>0</v>
      </c>
      <c r="AD10" s="65" t="str">
        <f t="shared" si="9"/>
        <v/>
      </c>
      <c r="AE10" s="70" t="str">
        <f>IF( (TODAY()-N10)/7 &lt; 1,"1", IF( N10="" , "", IF( (TODAY()-N10)/7 &gt; 20 , "20+", ROUNDDOWN((TODAY()-N10)/7 ,0))))</f>
        <v>20+</v>
      </c>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59"/>
      <c r="FC10" s="59"/>
      <c r="FD10" s="59"/>
    </row>
    <row r="11" hidden="1">
      <c r="A11" s="42" t="s">
        <v>332</v>
      </c>
      <c r="B11" s="43" t="s">
        <v>333</v>
      </c>
      <c r="C11" s="44" t="s">
        <v>232</v>
      </c>
      <c r="D11" s="43" t="s">
        <v>44</v>
      </c>
      <c r="E11" s="45"/>
      <c r="F11" s="45"/>
      <c r="G11" s="43" t="s">
        <v>334</v>
      </c>
      <c r="H11" s="43" t="s">
        <v>335</v>
      </c>
      <c r="I11" s="43" t="s">
        <v>53</v>
      </c>
      <c r="J11" s="43" t="s">
        <v>53</v>
      </c>
      <c r="K11" s="43" t="s">
        <v>336</v>
      </c>
      <c r="L11" s="43" t="s">
        <v>337</v>
      </c>
      <c r="M11" s="43" t="s">
        <v>62</v>
      </c>
      <c r="N11" s="69">
        <v>42059.0</v>
      </c>
      <c r="O11" s="69">
        <v>42059.0</v>
      </c>
      <c r="P11" s="69">
        <v>42059.0</v>
      </c>
      <c r="Q11" s="49"/>
      <c r="R11" s="49"/>
      <c r="S11" s="49"/>
      <c r="T11" s="49">
        <f t="shared" si="3"/>
        <v>1464</v>
      </c>
      <c r="U11" s="50">
        <f t="shared" si="4"/>
        <v>1</v>
      </c>
      <c r="V11" s="51">
        <f t="shared" ref="V11:X11" si="24">IF(ISBLANK($A11),"",sum(AF11,AL11,AR11,AX11,BD11,BJ11,BP11,BV11,CB11,CH11,CN11,CT11,CZ11,DF11,DL11,DR11,DX11,ED11,EJ11,EP11,EV11))</f>
        <v>2</v>
      </c>
      <c r="W11" s="51">
        <f t="shared" si="24"/>
        <v>2</v>
      </c>
      <c r="X11" s="51">
        <f t="shared" si="24"/>
        <v>5</v>
      </c>
      <c r="Y11" s="52">
        <f t="shared" si="6"/>
        <v>9</v>
      </c>
      <c r="Z11" s="51">
        <f t="shared" ref="Z11:AB11" si="25">IF(ISBLANK($A11),"",sum(AI11,AO11,AU11,BA11,BG11,BM11,BS11,BY11,CE11,CK11,CQ11,CW11,DC11,DI11,DO11,DU11,EA11,EG11,EM11,ES11,EY11))</f>
        <v>5</v>
      </c>
      <c r="AA11" s="51">
        <f t="shared" si="25"/>
        <v>4</v>
      </c>
      <c r="AB11" s="51">
        <f t="shared" si="25"/>
        <v>1</v>
      </c>
      <c r="AC11" s="52">
        <f t="shared" si="8"/>
        <v>10</v>
      </c>
      <c r="AD11" s="53">
        <f t="shared" si="9"/>
        <v>0.5555555556</v>
      </c>
      <c r="AE11" s="54" t="str">
        <f>IF( (TODAY()-N11)/7 &lt; 1,"1", IF( N11="" , "", IF( (TODAY()-N11)/7 &gt; 20 , "20+", (TODAY()-N11)/7 )))</f>
        <v>20+</v>
      </c>
      <c r="AF11" s="73">
        <v>1.0</v>
      </c>
      <c r="AG11" s="73">
        <v>2.0</v>
      </c>
      <c r="AH11" s="55"/>
      <c r="AI11" s="55"/>
      <c r="AJ11" s="55"/>
      <c r="AK11" s="55"/>
      <c r="AL11" s="55"/>
      <c r="AM11" s="55"/>
      <c r="AN11" s="73">
        <v>2.0</v>
      </c>
      <c r="AO11" s="73">
        <v>2.0</v>
      </c>
      <c r="AP11" s="55"/>
      <c r="AQ11" s="55"/>
      <c r="AR11" s="55"/>
      <c r="AS11" s="55"/>
      <c r="AT11" s="73">
        <v>1.0</v>
      </c>
      <c r="AU11" s="73">
        <v>2.0</v>
      </c>
      <c r="AV11" s="55"/>
      <c r="AW11" s="55"/>
      <c r="AX11" s="73">
        <v>1.0</v>
      </c>
      <c r="AY11" s="55"/>
      <c r="AZ11" s="55"/>
      <c r="BA11" s="73">
        <v>1.0</v>
      </c>
      <c r="BB11" s="73">
        <v>2.0</v>
      </c>
      <c r="BC11" s="55"/>
      <c r="BD11" s="55"/>
      <c r="BE11" s="55"/>
      <c r="BF11" s="73">
        <v>2.0</v>
      </c>
      <c r="BG11" s="55"/>
      <c r="BH11" s="73">
        <v>1.0</v>
      </c>
      <c r="BI11" s="55"/>
      <c r="BJ11" s="55"/>
      <c r="BK11" s="55"/>
      <c r="BL11" s="55"/>
      <c r="BM11" s="55"/>
      <c r="BN11" s="73">
        <v>1.0</v>
      </c>
      <c r="BO11" s="73">
        <v>1.0</v>
      </c>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43" t="s">
        <v>338</v>
      </c>
      <c r="FC11" s="43"/>
      <c r="FD11" s="43"/>
    </row>
    <row r="12" hidden="1">
      <c r="A12" s="42" t="s">
        <v>339</v>
      </c>
      <c r="B12" s="43" t="s">
        <v>340</v>
      </c>
      <c r="C12" s="44" t="s">
        <v>247</v>
      </c>
      <c r="D12" s="43" t="s">
        <v>44</v>
      </c>
      <c r="E12" s="45"/>
      <c r="F12" s="45"/>
      <c r="G12" s="43" t="s">
        <v>341</v>
      </c>
      <c r="H12" s="43" t="s">
        <v>342</v>
      </c>
      <c r="I12" s="43" t="s">
        <v>53</v>
      </c>
      <c r="J12" s="43" t="s">
        <v>53</v>
      </c>
      <c r="K12" s="43" t="s">
        <v>336</v>
      </c>
      <c r="L12" s="43" t="s">
        <v>343</v>
      </c>
      <c r="M12" s="43" t="s">
        <v>283</v>
      </c>
      <c r="N12" s="69">
        <v>42018.0</v>
      </c>
      <c r="O12" s="69">
        <v>42018.0</v>
      </c>
      <c r="P12" s="47"/>
      <c r="Q12" s="49"/>
      <c r="R12" s="49"/>
      <c r="S12" s="49"/>
      <c r="T12" s="49">
        <f t="shared" si="3"/>
        <v>1505</v>
      </c>
      <c r="U12" s="50">
        <f t="shared" si="4"/>
        <v>1</v>
      </c>
      <c r="V12" s="51">
        <f t="shared" ref="V12:X12" si="26">IF(ISBLANK($A12),"",sum(AF12,AL12,AR12,AX12,BD12,BJ12,BP12,BV12,CB12,CH12,CN12,CT12,CZ12,DF12,DL12,DR12,DX12,ED12,EJ12,EP12,EV12))</f>
        <v>2</v>
      </c>
      <c r="W12" s="51">
        <f t="shared" si="26"/>
        <v>4</v>
      </c>
      <c r="X12" s="51">
        <f t="shared" si="26"/>
        <v>0</v>
      </c>
      <c r="Y12" s="52">
        <f t="shared" si="6"/>
        <v>6</v>
      </c>
      <c r="Z12" s="51">
        <f t="shared" ref="Z12:AB12" si="27">IF(ISBLANK($A12),"",sum(AI12,AO12,AU12,BA12,BG12,BM12,BS12,BY12,CE12,CK12,CQ12,CW12,DC12,DI12,DO12,DU12,EA12,EG12,EM12,ES12,EY12))</f>
        <v>3</v>
      </c>
      <c r="AA12" s="51">
        <f t="shared" si="27"/>
        <v>2</v>
      </c>
      <c r="AB12" s="51">
        <f t="shared" si="27"/>
        <v>0</v>
      </c>
      <c r="AC12" s="52">
        <f t="shared" si="8"/>
        <v>5</v>
      </c>
      <c r="AD12" s="53">
        <f t="shared" si="9"/>
        <v>0.5</v>
      </c>
      <c r="AE12" s="66" t="str">
        <f t="shared" ref="AE12:AE14" si="30"> IF( N12="" , "", IF( (TODAY()-N12)/7 &gt; 20 , "20+", ROUNDUP((TODAY()-N12)/7 ,0)))</f>
        <v>20+</v>
      </c>
      <c r="AF12" s="73">
        <v>1.0</v>
      </c>
      <c r="AG12" s="73">
        <v>1.0</v>
      </c>
      <c r="AH12" s="55"/>
      <c r="AI12" s="55"/>
      <c r="AJ12" s="55"/>
      <c r="AK12" s="55"/>
      <c r="AL12" s="55"/>
      <c r="AM12" s="55"/>
      <c r="AN12" s="55"/>
      <c r="AO12" s="55"/>
      <c r="AP12" s="55"/>
      <c r="AQ12" s="55"/>
      <c r="AR12" s="73">
        <v>1.0</v>
      </c>
      <c r="AS12" s="73">
        <v>1.0</v>
      </c>
      <c r="AT12" s="55"/>
      <c r="AU12" s="73">
        <v>1.0</v>
      </c>
      <c r="AV12" s="55"/>
      <c r="AW12" s="55"/>
      <c r="AX12" s="55"/>
      <c r="AY12" s="73">
        <v>2.0</v>
      </c>
      <c r="AZ12" s="55"/>
      <c r="BA12" s="55"/>
      <c r="BB12" s="73">
        <v>1.0</v>
      </c>
      <c r="BC12" s="55"/>
      <c r="BD12" s="55"/>
      <c r="BE12" s="55"/>
      <c r="BF12" s="55"/>
      <c r="BG12" s="55"/>
      <c r="BH12" s="55"/>
      <c r="BI12" s="55"/>
      <c r="BJ12" s="55"/>
      <c r="BK12" s="55"/>
      <c r="BL12" s="55"/>
      <c r="BM12" s="73">
        <v>1.0</v>
      </c>
      <c r="BN12" s="55"/>
      <c r="BO12" s="55"/>
      <c r="BP12" s="55"/>
      <c r="BQ12" s="55"/>
      <c r="BR12" s="55"/>
      <c r="BS12" s="55"/>
      <c r="BT12" s="55"/>
      <c r="BU12" s="55"/>
      <c r="BV12" s="55"/>
      <c r="BW12" s="55"/>
      <c r="BX12" s="55"/>
      <c r="BY12" s="73">
        <v>1.0</v>
      </c>
      <c r="BZ12" s="73">
        <v>1.0</v>
      </c>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43" t="s">
        <v>344</v>
      </c>
      <c r="FC12" s="43"/>
      <c r="FD12" s="43"/>
    </row>
    <row r="13" hidden="1">
      <c r="A13" s="42" t="s">
        <v>345</v>
      </c>
      <c r="B13" s="43" t="s">
        <v>346</v>
      </c>
      <c r="C13" s="44" t="s">
        <v>220</v>
      </c>
      <c r="D13" s="43" t="s">
        <v>44</v>
      </c>
      <c r="E13" s="45"/>
      <c r="F13" s="45"/>
      <c r="G13" s="43" t="s">
        <v>347</v>
      </c>
      <c r="H13" s="43" t="s">
        <v>348</v>
      </c>
      <c r="I13" s="43" t="s">
        <v>53</v>
      </c>
      <c r="J13" s="43" t="s">
        <v>53</v>
      </c>
      <c r="K13" s="43" t="s">
        <v>336</v>
      </c>
      <c r="L13" s="43" t="s">
        <v>309</v>
      </c>
      <c r="M13" s="43" t="s">
        <v>216</v>
      </c>
      <c r="N13" s="69">
        <v>42032.0</v>
      </c>
      <c r="O13" s="69">
        <v>42032.0</v>
      </c>
      <c r="P13" s="47"/>
      <c r="Q13" s="49"/>
      <c r="R13" s="49"/>
      <c r="S13" s="49"/>
      <c r="T13" s="49">
        <f t="shared" si="3"/>
        <v>1491</v>
      </c>
      <c r="U13" s="50">
        <f t="shared" si="4"/>
        <v>1</v>
      </c>
      <c r="V13" s="51">
        <f t="shared" ref="V13:X13" si="28">IF(ISBLANK($A13),"",sum(AF13,AL13,AR13,AX13,BD13,BJ13,BP13,BV13,CB13,CH13,CN13,CT13,CZ13,DF13,DL13,DR13,DX13,ED13,EJ13,EP13,EV13))</f>
        <v>5</v>
      </c>
      <c r="W13" s="51">
        <f t="shared" si="28"/>
        <v>1</v>
      </c>
      <c r="X13" s="51">
        <f t="shared" si="28"/>
        <v>0</v>
      </c>
      <c r="Y13" s="52">
        <f t="shared" si="6"/>
        <v>6</v>
      </c>
      <c r="Z13" s="51">
        <f t="shared" ref="Z13:AB13" si="29">IF(ISBLANK($A13),"",sum(AI13,AO13,AU13,BA13,BG13,BM13,BS13,BY13,CE13,CK13,CQ13,CW13,DC13,DI13,DO13,DU13,EA13,EG13,EM13,ES13,EY13))</f>
        <v>2</v>
      </c>
      <c r="AA13" s="51">
        <f t="shared" si="29"/>
        <v>0</v>
      </c>
      <c r="AB13" s="51">
        <f t="shared" si="29"/>
        <v>0</v>
      </c>
      <c r="AC13" s="52">
        <f t="shared" si="8"/>
        <v>2</v>
      </c>
      <c r="AD13" s="53">
        <f t="shared" si="9"/>
        <v>0.3333333333</v>
      </c>
      <c r="AE13" s="66" t="str">
        <f t="shared" si="30"/>
        <v>20+</v>
      </c>
      <c r="AF13" s="55"/>
      <c r="AG13" s="55"/>
      <c r="AH13" s="55"/>
      <c r="AI13" s="55"/>
      <c r="AJ13" s="55"/>
      <c r="AK13" s="55"/>
      <c r="AL13" s="73">
        <v>2.0</v>
      </c>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73">
        <v>1.0</v>
      </c>
      <c r="BQ13" s="73">
        <v>1.0</v>
      </c>
      <c r="BR13" s="55"/>
      <c r="BS13" s="55"/>
      <c r="BT13" s="55"/>
      <c r="BU13" s="55"/>
      <c r="BV13" s="55"/>
      <c r="BW13" s="55"/>
      <c r="BX13" s="55"/>
      <c r="BY13" s="55"/>
      <c r="BZ13" s="55"/>
      <c r="CA13" s="55"/>
      <c r="CB13" s="55"/>
      <c r="CC13" s="55"/>
      <c r="CD13" s="55"/>
      <c r="CE13" s="55"/>
      <c r="CF13" s="55"/>
      <c r="CG13" s="55"/>
      <c r="CH13" s="73">
        <v>1.0</v>
      </c>
      <c r="CI13" s="55"/>
      <c r="CJ13" s="55"/>
      <c r="CK13" s="55"/>
      <c r="CL13" s="55"/>
      <c r="CM13" s="55"/>
      <c r="CN13" s="55"/>
      <c r="CO13" s="55"/>
      <c r="CP13" s="55"/>
      <c r="CQ13" s="55"/>
      <c r="CR13" s="55"/>
      <c r="CS13" s="55"/>
      <c r="CT13" s="73">
        <v>1.0</v>
      </c>
      <c r="CU13" s="55"/>
      <c r="CV13" s="55"/>
      <c r="CW13" s="55"/>
      <c r="CX13" s="55"/>
      <c r="CY13" s="55"/>
      <c r="CZ13" s="55"/>
      <c r="DA13" s="55"/>
      <c r="DB13" s="55"/>
      <c r="DC13" s="73">
        <v>2.0</v>
      </c>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43" t="s">
        <v>349</v>
      </c>
      <c r="FC13" s="43"/>
      <c r="FD13" s="43"/>
    </row>
    <row r="14" hidden="1">
      <c r="A14" s="56" t="s">
        <v>350</v>
      </c>
      <c r="B14" s="56" t="s">
        <v>351</v>
      </c>
      <c r="C14" s="58" t="s">
        <v>352</v>
      </c>
      <c r="D14" s="57" t="s">
        <v>44</v>
      </c>
      <c r="E14" s="59"/>
      <c r="F14" s="59"/>
      <c r="G14" s="56" t="s">
        <v>353</v>
      </c>
      <c r="H14" s="56" t="s">
        <v>354</v>
      </c>
      <c r="I14" s="57" t="s">
        <v>53</v>
      </c>
      <c r="J14" s="57" t="s">
        <v>53</v>
      </c>
      <c r="K14" s="57" t="s">
        <v>302</v>
      </c>
      <c r="L14" s="56" t="s">
        <v>355</v>
      </c>
      <c r="M14" s="57" t="s">
        <v>62</v>
      </c>
      <c r="N14" s="60">
        <v>42156.0</v>
      </c>
      <c r="O14" s="60"/>
      <c r="P14" s="61"/>
      <c r="Q14" s="62"/>
      <c r="R14" s="62"/>
      <c r="S14" s="62"/>
      <c r="T14" s="62">
        <f t="shared" si="3"/>
        <v>1367</v>
      </c>
      <c r="U14" s="50">
        <f t="shared" si="4"/>
        <v>1</v>
      </c>
      <c r="V14" s="63">
        <f t="shared" ref="V14:X14" si="31">IF(ISBLANK($A14),"",sum(AF14,AL14,AR14,AX14,BD14,BJ14,BP14,BV14,CB14,CH14,CN14,CT14,CZ14,DF14,DL14,DR14,DX14,ED14,EJ14,EP14,EV14))</f>
        <v>4</v>
      </c>
      <c r="W14" s="63">
        <f t="shared" si="31"/>
        <v>0</v>
      </c>
      <c r="X14" s="63">
        <f t="shared" si="31"/>
        <v>0</v>
      </c>
      <c r="Y14" s="64">
        <f t="shared" si="6"/>
        <v>4</v>
      </c>
      <c r="Z14" s="63">
        <f t="shared" ref="Z14:AB14" si="32">IF(ISBLANK($A14),"",sum(AI14,AO14,AU14,BA14,BG14,BM14,BS14,BY14,CE14,CK14,CQ14,CW14,DC14,DI14,DO14,DU14,EA14,EG14,EM14,ES14,EY14))</f>
        <v>2</v>
      </c>
      <c r="AA14" s="63">
        <f t="shared" si="32"/>
        <v>0</v>
      </c>
      <c r="AB14" s="63">
        <f t="shared" si="32"/>
        <v>0</v>
      </c>
      <c r="AC14" s="64">
        <f t="shared" si="8"/>
        <v>2</v>
      </c>
      <c r="AD14" s="65">
        <f t="shared" si="9"/>
        <v>0.5</v>
      </c>
      <c r="AE14" s="70" t="str">
        <f t="shared" si="30"/>
        <v>20+</v>
      </c>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56">
        <v>3.0</v>
      </c>
      <c r="BE14" s="67"/>
      <c r="BF14" s="67"/>
      <c r="BG14" s="56">
        <v>2.0</v>
      </c>
      <c r="BH14" s="67"/>
      <c r="BI14" s="67"/>
      <c r="BJ14" s="56">
        <v>1.0</v>
      </c>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57" t="s">
        <v>356</v>
      </c>
      <c r="FC14" s="57"/>
      <c r="FD14" s="57"/>
    </row>
    <row r="15" hidden="1">
      <c r="A15" s="56" t="s">
        <v>357</v>
      </c>
      <c r="B15" s="57" t="s">
        <v>358</v>
      </c>
      <c r="C15" s="58" t="s">
        <v>220</v>
      </c>
      <c r="D15" s="57" t="s">
        <v>44</v>
      </c>
      <c r="E15" s="59"/>
      <c r="F15" s="59"/>
      <c r="G15" s="57" t="s">
        <v>359</v>
      </c>
      <c r="H15" s="57" t="s">
        <v>308</v>
      </c>
      <c r="I15" s="57" t="s">
        <v>53</v>
      </c>
      <c r="J15" s="57" t="s">
        <v>53</v>
      </c>
      <c r="K15" s="57" t="s">
        <v>302</v>
      </c>
      <c r="L15" s="57" t="s">
        <v>309</v>
      </c>
      <c r="M15" s="57" t="s">
        <v>216</v>
      </c>
      <c r="N15" s="60">
        <v>42068.0</v>
      </c>
      <c r="O15" s="61"/>
      <c r="P15" s="61"/>
      <c r="Q15" s="62"/>
      <c r="R15" s="62"/>
      <c r="S15" s="62"/>
      <c r="T15" s="62">
        <f t="shared" si="3"/>
        <v>1455</v>
      </c>
      <c r="U15" s="50">
        <f t="shared" si="4"/>
        <v>1</v>
      </c>
      <c r="V15" s="63">
        <f t="shared" ref="V15:X15" si="33">IF(ISBLANK($A15),"",sum(AF15,AL15,AR15,AX15,BD15,BJ15,BP15,BV15,CB15,CH15,CN15,CT15,CZ15,DF15,DL15,DR15,DX15,ED15,EJ15,EP15,EV15))</f>
        <v>2</v>
      </c>
      <c r="W15" s="63">
        <f t="shared" si="33"/>
        <v>0</v>
      </c>
      <c r="X15" s="63">
        <f t="shared" si="33"/>
        <v>0</v>
      </c>
      <c r="Y15" s="64">
        <f t="shared" si="6"/>
        <v>2</v>
      </c>
      <c r="Z15" s="63">
        <f t="shared" ref="Z15:AB15" si="34">IF(ISBLANK($A15),"",sum(AI15,AO15,AU15,BA15,BG15,BM15,BS15,BY15,CE15,CK15,CQ15,CW15,DC15,DI15,DO15,DU15,EA15,EG15,EM15,ES15,EY15))</f>
        <v>0</v>
      </c>
      <c r="AA15" s="63">
        <f t="shared" si="34"/>
        <v>0</v>
      </c>
      <c r="AB15" s="63">
        <f t="shared" si="34"/>
        <v>0</v>
      </c>
      <c r="AC15" s="64">
        <f t="shared" si="8"/>
        <v>0</v>
      </c>
      <c r="AD15" s="65">
        <f t="shared" si="9"/>
        <v>0</v>
      </c>
      <c r="AE15" s="70" t="str">
        <f>IF( (TODAY()-N15)/7 &lt; 1,"1", IF( N15="" , "", IF( (TODAY()-N15)/7 &gt; 20 , "20+", (TODAY()-N15)/7 )))</f>
        <v>20+</v>
      </c>
      <c r="AF15" s="56">
        <v>2.0</v>
      </c>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57" t="s">
        <v>360</v>
      </c>
      <c r="FC15" s="57"/>
      <c r="FD15" s="57"/>
    </row>
    <row r="16" hidden="1">
      <c r="A16" s="56" t="s">
        <v>361</v>
      </c>
      <c r="B16" s="57" t="s">
        <v>362</v>
      </c>
      <c r="C16" s="58" t="s">
        <v>247</v>
      </c>
      <c r="D16" s="57" t="s">
        <v>44</v>
      </c>
      <c r="E16" s="59"/>
      <c r="F16" s="59"/>
      <c r="G16" s="57" t="s">
        <v>363</v>
      </c>
      <c r="H16" s="57" t="s">
        <v>364</v>
      </c>
      <c r="I16" s="57" t="s">
        <v>53</v>
      </c>
      <c r="J16" s="57" t="s">
        <v>53</v>
      </c>
      <c r="K16" s="57" t="s">
        <v>302</v>
      </c>
      <c r="L16" s="57" t="s">
        <v>365</v>
      </c>
      <c r="M16" s="57" t="s">
        <v>283</v>
      </c>
      <c r="N16" s="60">
        <v>42201.0</v>
      </c>
      <c r="O16" s="60">
        <v>42201.0</v>
      </c>
      <c r="P16" s="61"/>
      <c r="Q16" s="62"/>
      <c r="R16" s="62"/>
      <c r="S16" s="62"/>
      <c r="T16" s="62">
        <f t="shared" si="3"/>
        <v>1322</v>
      </c>
      <c r="U16" s="50">
        <f t="shared" si="4"/>
        <v>1</v>
      </c>
      <c r="V16" s="63">
        <f t="shared" ref="V16:X16" si="35">IF(ISBLANK($A16),"",sum(AF16,AL16,AR16,AX16,BD16,BJ16,BP16,BV16,CB16,CH16,CN16,CT16,CZ16,DF16,DL16,DR16,DX16,ED16,EJ16,EP16,EV16))</f>
        <v>8</v>
      </c>
      <c r="W16" s="63">
        <f t="shared" si="35"/>
        <v>4</v>
      </c>
      <c r="X16" s="63">
        <f t="shared" si="35"/>
        <v>0</v>
      </c>
      <c r="Y16" s="64">
        <f t="shared" si="6"/>
        <v>12</v>
      </c>
      <c r="Z16" s="63">
        <f t="shared" ref="Z16:AB16" si="36">IF(ISBLANK($A16),"",sum(AI16,AO16,AU16,BA16,BG16,BM16,BS16,BY16,CE16,CK16,CQ16,CW16,DC16,DI16,DO16,DU16,EA16,EG16,EM16,ES16,EY16))</f>
        <v>5</v>
      </c>
      <c r="AA16" s="63">
        <f t="shared" si="36"/>
        <v>0</v>
      </c>
      <c r="AB16" s="63">
        <f t="shared" si="36"/>
        <v>0</v>
      </c>
      <c r="AC16" s="64">
        <f t="shared" si="8"/>
        <v>5</v>
      </c>
      <c r="AD16" s="65">
        <f t="shared" si="9"/>
        <v>0.4166666667</v>
      </c>
      <c r="AE16" s="70" t="str">
        <f t="shared" ref="AE16:AE113" si="39"> IF( N16="" , "", IF( (TODAY()-N16)/7 &gt; 20 , "20+", ROUNDUP((TODAY()-N16)/7 ,0)))</f>
        <v>20+</v>
      </c>
      <c r="AF16" s="67"/>
      <c r="AG16" s="67"/>
      <c r="AH16" s="67"/>
      <c r="AI16" s="67"/>
      <c r="AJ16" s="67"/>
      <c r="AK16" s="67"/>
      <c r="AL16" s="56">
        <v>2.0</v>
      </c>
      <c r="AM16" s="67"/>
      <c r="AN16" s="67"/>
      <c r="AO16" s="67"/>
      <c r="AP16" s="67"/>
      <c r="AQ16" s="67"/>
      <c r="AR16" s="56">
        <v>2.0</v>
      </c>
      <c r="AS16" s="67"/>
      <c r="AT16" s="67"/>
      <c r="AU16" s="67"/>
      <c r="AV16" s="67"/>
      <c r="AW16" s="67"/>
      <c r="AX16" s="56">
        <v>1.0</v>
      </c>
      <c r="AY16" s="56">
        <v>1.0</v>
      </c>
      <c r="AZ16" s="67"/>
      <c r="BA16" s="67"/>
      <c r="BB16" s="67"/>
      <c r="BC16" s="67"/>
      <c r="BD16" s="67"/>
      <c r="BE16" s="67"/>
      <c r="BF16" s="67"/>
      <c r="BG16" s="56">
        <v>4.0</v>
      </c>
      <c r="BH16" s="67"/>
      <c r="BI16" s="67"/>
      <c r="BJ16" s="67"/>
      <c r="BK16" s="67"/>
      <c r="BL16" s="67"/>
      <c r="BM16" s="67"/>
      <c r="BN16" s="67"/>
      <c r="BO16" s="67"/>
      <c r="BP16" s="67"/>
      <c r="BQ16" s="67"/>
      <c r="BR16" s="67"/>
      <c r="BS16" s="67"/>
      <c r="BT16" s="56"/>
      <c r="BU16" s="67"/>
      <c r="BV16" s="67"/>
      <c r="BW16" s="67"/>
      <c r="BX16" s="67"/>
      <c r="BY16" s="67"/>
      <c r="BZ16" s="67"/>
      <c r="CA16" s="67"/>
      <c r="CB16" s="56">
        <v>2.0</v>
      </c>
      <c r="CC16" s="56">
        <v>2.0</v>
      </c>
      <c r="CD16" s="67"/>
      <c r="CE16" s="67"/>
      <c r="CF16" s="67"/>
      <c r="CG16" s="67"/>
      <c r="CH16" s="67"/>
      <c r="CI16" s="67"/>
      <c r="CJ16" s="67"/>
      <c r="CK16" s="67"/>
      <c r="CL16" s="67"/>
      <c r="CM16" s="67"/>
      <c r="CN16" s="67"/>
      <c r="CO16" s="67"/>
      <c r="CP16" s="67"/>
      <c r="CQ16" s="67"/>
      <c r="CR16" s="67"/>
      <c r="CS16" s="67"/>
      <c r="CT16" s="67"/>
      <c r="CU16" s="67"/>
      <c r="CV16" s="67"/>
      <c r="CW16" s="56">
        <v>1.0</v>
      </c>
      <c r="CX16" s="67"/>
      <c r="CY16" s="67"/>
      <c r="CZ16" s="67"/>
      <c r="DA16" s="56">
        <v>1.0</v>
      </c>
      <c r="DB16" s="67"/>
      <c r="DC16" s="67"/>
      <c r="DD16" s="67"/>
      <c r="DE16" s="67"/>
      <c r="DF16" s="56">
        <v>1.0</v>
      </c>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57" t="s">
        <v>366</v>
      </c>
      <c r="FC16" s="57"/>
      <c r="FD16" s="57"/>
    </row>
    <row r="17" hidden="1">
      <c r="A17" s="74" t="s">
        <v>367</v>
      </c>
      <c r="B17" s="75" t="s">
        <v>368</v>
      </c>
      <c r="C17" s="44" t="s">
        <v>226</v>
      </c>
      <c r="D17" s="43" t="s">
        <v>44</v>
      </c>
      <c r="E17" s="45"/>
      <c r="F17" s="45"/>
      <c r="G17" s="43" t="s">
        <v>369</v>
      </c>
      <c r="H17" s="43" t="s">
        <v>370</v>
      </c>
      <c r="I17" s="43" t="s">
        <v>53</v>
      </c>
      <c r="J17" s="43" t="s">
        <v>53</v>
      </c>
      <c r="K17" s="43" t="s">
        <v>336</v>
      </c>
      <c r="L17" s="43" t="s">
        <v>331</v>
      </c>
      <c r="M17" s="43" t="s">
        <v>216</v>
      </c>
      <c r="N17" s="69">
        <v>42181.0</v>
      </c>
      <c r="O17" s="69">
        <v>42181.0</v>
      </c>
      <c r="P17" s="47"/>
      <c r="Q17" s="49"/>
      <c r="R17" s="49"/>
      <c r="S17" s="49"/>
      <c r="T17" s="49">
        <f t="shared" si="3"/>
        <v>1342</v>
      </c>
      <c r="U17" s="50">
        <f t="shared" si="4"/>
        <v>1</v>
      </c>
      <c r="V17" s="51">
        <f t="shared" ref="V17:X17" si="37">IF(ISBLANK($A17),"",sum(AF17,AL17,AR17,AX17,BD17,BJ17,BP17,BV17,CB17,CH17,CN17,CT17,CZ17,DF17,DL17,DR17,DX17,ED17,EJ17,EP17,EV17))</f>
        <v>0</v>
      </c>
      <c r="W17" s="51">
        <f t="shared" si="37"/>
        <v>3</v>
      </c>
      <c r="X17" s="51">
        <f t="shared" si="37"/>
        <v>0</v>
      </c>
      <c r="Y17" s="52">
        <f t="shared" si="6"/>
        <v>3</v>
      </c>
      <c r="Z17" s="51">
        <f t="shared" ref="Z17:AB17" si="38">IF(ISBLANK($A17),"",sum(AI17,AO17,AU17,BA17,BG17,BM17,BS17,BY17,CE17,CK17,CQ17,CW17,DC17,DI17,DO17,DU17,EA17,EG17,EM17,ES17,EY17))</f>
        <v>0</v>
      </c>
      <c r="AA17" s="51">
        <f t="shared" si="38"/>
        <v>0</v>
      </c>
      <c r="AB17" s="51">
        <f t="shared" si="38"/>
        <v>0</v>
      </c>
      <c r="AC17" s="52">
        <f t="shared" si="8"/>
        <v>0</v>
      </c>
      <c r="AD17" s="53">
        <f t="shared" si="9"/>
        <v>0</v>
      </c>
      <c r="AE17" s="66" t="str">
        <f t="shared" si="39"/>
        <v>20+</v>
      </c>
      <c r="AF17" s="55"/>
      <c r="AG17" s="73">
        <v>1.0</v>
      </c>
      <c r="AH17" s="55"/>
      <c r="AI17" s="55"/>
      <c r="AJ17" s="55"/>
      <c r="AK17" s="55"/>
      <c r="AL17" s="55"/>
      <c r="AM17" s="73">
        <v>1.0</v>
      </c>
      <c r="AN17" s="55"/>
      <c r="AO17" s="55"/>
      <c r="AP17" s="55"/>
      <c r="AQ17" s="55"/>
      <c r="AR17" s="55"/>
      <c r="AS17" s="73">
        <v>1.0</v>
      </c>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43" t="s">
        <v>371</v>
      </c>
      <c r="FC17" s="43"/>
      <c r="FD17" s="43"/>
    </row>
    <row r="18" hidden="1">
      <c r="A18" s="56" t="s">
        <v>372</v>
      </c>
      <c r="B18" s="57" t="s">
        <v>373</v>
      </c>
      <c r="C18" s="58" t="s">
        <v>226</v>
      </c>
      <c r="D18" s="57" t="s">
        <v>44</v>
      </c>
      <c r="E18" s="59"/>
      <c r="F18" s="59"/>
      <c r="G18" s="57" t="s">
        <v>374</v>
      </c>
      <c r="H18" s="57" t="s">
        <v>330</v>
      </c>
      <c r="I18" s="57" t="s">
        <v>53</v>
      </c>
      <c r="J18" s="57" t="s">
        <v>53</v>
      </c>
      <c r="K18" s="57" t="s">
        <v>302</v>
      </c>
      <c r="L18" s="57" t="s">
        <v>331</v>
      </c>
      <c r="M18" s="57" t="s">
        <v>216</v>
      </c>
      <c r="N18" s="60">
        <v>42234.0</v>
      </c>
      <c r="O18" s="61"/>
      <c r="P18" s="61"/>
      <c r="Q18" s="62"/>
      <c r="R18" s="62"/>
      <c r="S18" s="62"/>
      <c r="T18" s="62">
        <f t="shared" si="3"/>
        <v>1289</v>
      </c>
      <c r="U18" s="50">
        <f t="shared" si="4"/>
        <v>1</v>
      </c>
      <c r="V18" s="63">
        <f t="shared" ref="V18:X18" si="40">IF(ISBLANK($A18),"",sum(AF18,AL18,AR18,AX18,BD18,BJ18,BP18,BV18,CB18,CH18,CN18,CT18,CZ18,DF18,DL18,DR18,DX18,ED18,EJ18,EP18,EV18))</f>
        <v>7</v>
      </c>
      <c r="W18" s="63">
        <f t="shared" si="40"/>
        <v>4</v>
      </c>
      <c r="X18" s="63">
        <f t="shared" si="40"/>
        <v>0</v>
      </c>
      <c r="Y18" s="64">
        <f t="shared" si="6"/>
        <v>11</v>
      </c>
      <c r="Z18" s="63">
        <f t="shared" ref="Z18:AB18" si="41">IF(ISBLANK($A18),"",sum(AI18,AO18,AU18,BA18,BG18,BM18,BS18,BY18,CE18,CK18,CQ18,CW18,DC18,DI18,DO18,DU18,EA18,EG18,EM18,ES18,EY18))</f>
        <v>6</v>
      </c>
      <c r="AA18" s="63">
        <f t="shared" si="41"/>
        <v>2</v>
      </c>
      <c r="AB18" s="63">
        <f t="shared" si="41"/>
        <v>0</v>
      </c>
      <c r="AC18" s="64">
        <f t="shared" si="8"/>
        <v>8</v>
      </c>
      <c r="AD18" s="65">
        <f t="shared" si="9"/>
        <v>0.5454545455</v>
      </c>
      <c r="AE18" s="70" t="str">
        <f t="shared" si="39"/>
        <v>20+</v>
      </c>
      <c r="AF18" s="67"/>
      <c r="AG18" s="67"/>
      <c r="AH18" s="67"/>
      <c r="AI18" s="67"/>
      <c r="AJ18" s="67"/>
      <c r="AK18" s="67"/>
      <c r="AL18" s="67"/>
      <c r="AM18" s="67"/>
      <c r="AN18" s="67"/>
      <c r="AO18" s="67"/>
      <c r="AP18" s="67"/>
      <c r="AQ18" s="67"/>
      <c r="AR18" s="56">
        <v>3.0</v>
      </c>
      <c r="AS18" s="67"/>
      <c r="AT18" s="67"/>
      <c r="AU18" s="56">
        <v>1.0</v>
      </c>
      <c r="AV18" s="67"/>
      <c r="AW18" s="67"/>
      <c r="AX18" s="56">
        <v>1.0</v>
      </c>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56">
        <v>1.0</v>
      </c>
      <c r="BW18" s="67"/>
      <c r="BX18" s="67"/>
      <c r="BY18" s="67"/>
      <c r="BZ18" s="67"/>
      <c r="CA18" s="67"/>
      <c r="CB18" s="67"/>
      <c r="CC18" s="56">
        <v>2.0</v>
      </c>
      <c r="CD18" s="67"/>
      <c r="CE18" s="67"/>
      <c r="CF18" s="67"/>
      <c r="CG18" s="67"/>
      <c r="CH18" s="56">
        <v>1.0</v>
      </c>
      <c r="CI18" s="56">
        <v>2.0</v>
      </c>
      <c r="CJ18" s="67"/>
      <c r="CK18" s="56">
        <v>3.0</v>
      </c>
      <c r="CL18" s="67"/>
      <c r="CM18" s="67"/>
      <c r="CN18" s="67"/>
      <c r="CO18" s="67"/>
      <c r="CP18" s="67"/>
      <c r="CQ18" s="56">
        <v>2.0</v>
      </c>
      <c r="CR18" s="56">
        <v>2.0</v>
      </c>
      <c r="CS18" s="67"/>
      <c r="CT18" s="56">
        <v>1.0</v>
      </c>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57" t="s">
        <v>375</v>
      </c>
      <c r="FC18" s="57"/>
      <c r="FD18" s="57"/>
    </row>
    <row r="19" hidden="1">
      <c r="A19" s="42" t="s">
        <v>376</v>
      </c>
      <c r="B19" s="43" t="s">
        <v>377</v>
      </c>
      <c r="C19" s="44" t="s">
        <v>226</v>
      </c>
      <c r="D19" s="43" t="s">
        <v>44</v>
      </c>
      <c r="E19" s="45"/>
      <c r="F19" s="45"/>
      <c r="G19" s="43" t="s">
        <v>378</v>
      </c>
      <c r="H19" s="43" t="s">
        <v>330</v>
      </c>
      <c r="I19" s="43" t="s">
        <v>53</v>
      </c>
      <c r="J19" s="43" t="s">
        <v>53</v>
      </c>
      <c r="K19" s="43" t="s">
        <v>336</v>
      </c>
      <c r="L19" s="43" t="s">
        <v>365</v>
      </c>
      <c r="M19" s="43" t="s">
        <v>283</v>
      </c>
      <c r="N19" s="69">
        <v>42194.0</v>
      </c>
      <c r="O19" s="69">
        <v>42194.0</v>
      </c>
      <c r="P19" s="47"/>
      <c r="Q19" s="49"/>
      <c r="R19" s="49"/>
      <c r="S19" s="49"/>
      <c r="T19" s="49">
        <f t="shared" si="3"/>
        <v>1329</v>
      </c>
      <c r="U19" s="50">
        <f t="shared" si="4"/>
        <v>1</v>
      </c>
      <c r="V19" s="51">
        <f t="shared" ref="V19:X19" si="42">IF(ISBLANK($A19),"",sum(AF19,AL19,AR19,AX19,BD19,BJ19,BP19,BV19,CB19,CH19,CN19,CT19,CZ19,DF19,DL19,DR19,DX19,ED19,EJ19,EP19,EV19))</f>
        <v>4</v>
      </c>
      <c r="W19" s="51">
        <f t="shared" si="42"/>
        <v>1</v>
      </c>
      <c r="X19" s="51">
        <f t="shared" si="42"/>
        <v>0</v>
      </c>
      <c r="Y19" s="76">
        <v>4.0</v>
      </c>
      <c r="Z19" s="51">
        <f t="shared" ref="Z19:AB19" si="43">IF(ISBLANK($A19),"",sum(AI19,AO19,AU19,BA19,BG19,BM19,BS19,BY19,CE19,CK19,CQ19,CW19,DC19,DI19,DO19,DU19,EA19,EG19,EM19,ES19,EY19))</f>
        <v>3</v>
      </c>
      <c r="AA19" s="51">
        <f t="shared" si="43"/>
        <v>0</v>
      </c>
      <c r="AB19" s="51">
        <f t="shared" si="43"/>
        <v>0</v>
      </c>
      <c r="AC19" s="52">
        <f t="shared" si="8"/>
        <v>3</v>
      </c>
      <c r="AD19" s="53">
        <f t="shared" si="9"/>
        <v>0.75</v>
      </c>
      <c r="AE19" s="66" t="str">
        <f t="shared" si="39"/>
        <v>20+</v>
      </c>
      <c r="AF19" s="55"/>
      <c r="AG19" s="55"/>
      <c r="AH19" s="55"/>
      <c r="AI19" s="55"/>
      <c r="AJ19" s="55"/>
      <c r="AK19" s="55"/>
      <c r="AL19" s="55"/>
      <c r="AM19" s="55"/>
      <c r="AN19" s="55"/>
      <c r="AO19" s="55"/>
      <c r="AP19" s="55"/>
      <c r="AQ19" s="55"/>
      <c r="AR19" s="55"/>
      <c r="AS19" s="73">
        <v>1.0</v>
      </c>
      <c r="AT19" s="55"/>
      <c r="AU19" s="55"/>
      <c r="AV19" s="55"/>
      <c r="AW19" s="55"/>
      <c r="AX19" s="73">
        <v>2.0</v>
      </c>
      <c r="AY19" s="55"/>
      <c r="AZ19" s="55"/>
      <c r="BA19" s="73">
        <v>1.0</v>
      </c>
      <c r="BB19" s="55"/>
      <c r="BC19" s="55"/>
      <c r="BD19" s="73">
        <v>1.0</v>
      </c>
      <c r="BE19" s="55"/>
      <c r="BF19" s="55"/>
      <c r="BG19" s="73">
        <v>1.0</v>
      </c>
      <c r="BH19" s="55"/>
      <c r="BI19" s="55"/>
      <c r="BJ19" s="73">
        <v>1.0</v>
      </c>
      <c r="BK19" s="55"/>
      <c r="BL19" s="55"/>
      <c r="BM19" s="73">
        <v>1.0</v>
      </c>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43" t="s">
        <v>379</v>
      </c>
      <c r="FC19" s="43"/>
      <c r="FD19" s="43"/>
    </row>
    <row r="20" hidden="1">
      <c r="A20" s="42" t="s">
        <v>380</v>
      </c>
      <c r="B20" s="43" t="s">
        <v>381</v>
      </c>
      <c r="C20" s="44" t="s">
        <v>382</v>
      </c>
      <c r="D20" s="43" t="s">
        <v>44</v>
      </c>
      <c r="E20" s="45"/>
      <c r="F20" s="45"/>
      <c r="G20" s="43" t="s">
        <v>383</v>
      </c>
      <c r="H20" s="43" t="s">
        <v>384</v>
      </c>
      <c r="I20" s="43" t="s">
        <v>53</v>
      </c>
      <c r="J20" s="43" t="s">
        <v>53</v>
      </c>
      <c r="K20" s="43" t="s">
        <v>336</v>
      </c>
      <c r="L20" s="43" t="s">
        <v>385</v>
      </c>
      <c r="M20" s="43" t="s">
        <v>272</v>
      </c>
      <c r="N20" s="69">
        <v>42208.0</v>
      </c>
      <c r="O20" s="69">
        <v>42208.0</v>
      </c>
      <c r="P20" s="47"/>
      <c r="Q20" s="49"/>
      <c r="R20" s="49"/>
      <c r="S20" s="49"/>
      <c r="T20" s="49">
        <f t="shared" si="3"/>
        <v>1315</v>
      </c>
      <c r="U20" s="50">
        <f t="shared" si="4"/>
        <v>1</v>
      </c>
      <c r="V20" s="51">
        <f t="shared" ref="V20:X20" si="44">IF(ISBLANK($A20),"",sum(AF20,AL20,AR20,AX20,BD20,BJ20,BP20,BV20,CB20,CH20,CN20,CT20,CZ20,DF20,DL20,DR20,DX20,ED20,EJ20,EP20,EV20))</f>
        <v>1</v>
      </c>
      <c r="W20" s="51">
        <f t="shared" si="44"/>
        <v>3</v>
      </c>
      <c r="X20" s="51">
        <f t="shared" si="44"/>
        <v>0</v>
      </c>
      <c r="Y20" s="76">
        <v>4.0</v>
      </c>
      <c r="Z20" s="51">
        <f t="shared" ref="Z20:AB20" si="45">IF(ISBLANK($A20),"",sum(AI20,AO20,AU20,BA20,BG20,BM20,BS20,BY20,CE20,CK20,CQ20,CW20,DC20,DI20,DO20,DU20,EA20,EG20,EM20,ES20,EY20))</f>
        <v>2</v>
      </c>
      <c r="AA20" s="51">
        <f t="shared" si="45"/>
        <v>0</v>
      </c>
      <c r="AB20" s="51">
        <f t="shared" si="45"/>
        <v>0</v>
      </c>
      <c r="AC20" s="52">
        <f t="shared" si="8"/>
        <v>2</v>
      </c>
      <c r="AD20" s="53">
        <f t="shared" si="9"/>
        <v>0.5</v>
      </c>
      <c r="AE20" s="66" t="str">
        <f t="shared" si="39"/>
        <v>20+</v>
      </c>
      <c r="AF20" s="55"/>
      <c r="AG20" s="73">
        <v>1.0</v>
      </c>
      <c r="AH20" s="55"/>
      <c r="AI20" s="55"/>
      <c r="AJ20" s="55"/>
      <c r="AK20" s="55"/>
      <c r="AL20" s="73">
        <v>1.0</v>
      </c>
      <c r="AM20" s="73">
        <v>2.0</v>
      </c>
      <c r="AN20" s="73"/>
      <c r="AO20" s="73">
        <v>1.0</v>
      </c>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73">
        <v>1.0</v>
      </c>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43" t="s">
        <v>386</v>
      </c>
      <c r="FC20" s="43"/>
      <c r="FD20" s="43"/>
    </row>
    <row r="21" hidden="1">
      <c r="A21" s="42" t="s">
        <v>387</v>
      </c>
      <c r="B21" s="43" t="s">
        <v>388</v>
      </c>
      <c r="C21" s="44" t="s">
        <v>220</v>
      </c>
      <c r="D21" s="43" t="s">
        <v>44</v>
      </c>
      <c r="E21" s="45"/>
      <c r="F21" s="45"/>
      <c r="G21" s="43" t="s">
        <v>389</v>
      </c>
      <c r="H21" s="43" t="s">
        <v>348</v>
      </c>
      <c r="I21" s="43" t="s">
        <v>53</v>
      </c>
      <c r="J21" s="43" t="s">
        <v>53</v>
      </c>
      <c r="K21" s="43" t="s">
        <v>336</v>
      </c>
      <c r="L21" s="43" t="s">
        <v>390</v>
      </c>
      <c r="M21" s="43" t="s">
        <v>278</v>
      </c>
      <c r="N21" s="69">
        <v>42242.0</v>
      </c>
      <c r="O21" s="69">
        <v>42242.0</v>
      </c>
      <c r="P21" s="47"/>
      <c r="Q21" s="49"/>
      <c r="R21" s="49"/>
      <c r="S21" s="49"/>
      <c r="T21" s="49">
        <f t="shared" si="3"/>
        <v>1281</v>
      </c>
      <c r="U21" s="50">
        <f t="shared" si="4"/>
        <v>1</v>
      </c>
      <c r="V21" s="51">
        <f t="shared" ref="V21:X21" si="46">IF(ISBLANK($A21),"",sum(AF21,AL21,AR21,AX21,BD21,BJ21,BP21,BV21,CB21,CH21,CN21,CT21,CZ21,DF21,DL21,DR21,DX21,ED21,EJ21,EP21,EV21))</f>
        <v>2</v>
      </c>
      <c r="W21" s="51">
        <f t="shared" si="46"/>
        <v>4</v>
      </c>
      <c r="X21" s="51">
        <f t="shared" si="46"/>
        <v>0</v>
      </c>
      <c r="Y21" s="52">
        <f t="shared" ref="Y21:Y34" si="49">IF(ISBLANK($A21),"", sum(V21:X21))</f>
        <v>6</v>
      </c>
      <c r="Z21" s="51">
        <f t="shared" ref="Z21:AB21" si="47">IF(ISBLANK($A21),"",sum(AI21,AO21,AU21,BA21,BG21,BM21,BS21,BY21,CE21,CK21,CQ21,CW21,DC21,DI21,DO21,DU21,EA21,EG21,EM21,ES21,EY21))</f>
        <v>0</v>
      </c>
      <c r="AA21" s="51">
        <f t="shared" si="47"/>
        <v>0</v>
      </c>
      <c r="AB21" s="51">
        <f t="shared" si="47"/>
        <v>0</v>
      </c>
      <c r="AC21" s="52">
        <f t="shared" si="8"/>
        <v>0</v>
      </c>
      <c r="AD21" s="53">
        <f t="shared" si="9"/>
        <v>0</v>
      </c>
      <c r="AE21" s="66" t="str">
        <f t="shared" si="39"/>
        <v>20+</v>
      </c>
      <c r="AF21" s="55"/>
      <c r="AG21" s="73">
        <v>1.0</v>
      </c>
      <c r="AH21" s="55"/>
      <c r="AI21" s="55"/>
      <c r="AJ21" s="55"/>
      <c r="AK21" s="55"/>
      <c r="AL21" s="73">
        <v>1.0</v>
      </c>
      <c r="AM21" s="73">
        <v>1.0</v>
      </c>
      <c r="AN21" s="55"/>
      <c r="AO21" s="55"/>
      <c r="AP21" s="55"/>
      <c r="AQ21" s="55"/>
      <c r="AR21" s="73">
        <v>1.0</v>
      </c>
      <c r="AS21" s="55"/>
      <c r="AT21" s="55"/>
      <c r="AU21" s="55"/>
      <c r="AV21" s="55"/>
      <c r="AW21" s="55"/>
      <c r="AX21" s="55"/>
      <c r="AY21" s="73">
        <v>2.0</v>
      </c>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43" t="s">
        <v>391</v>
      </c>
      <c r="FC21" s="43"/>
      <c r="FD21" s="43"/>
    </row>
    <row r="22" hidden="1">
      <c r="A22" s="42" t="s">
        <v>392</v>
      </c>
      <c r="B22" s="43" t="s">
        <v>393</v>
      </c>
      <c r="C22" s="44" t="s">
        <v>226</v>
      </c>
      <c r="D22" s="43" t="s">
        <v>44</v>
      </c>
      <c r="E22" s="45"/>
      <c r="F22" s="45"/>
      <c r="G22" s="43" t="s">
        <v>394</v>
      </c>
      <c r="H22" s="43" t="s">
        <v>330</v>
      </c>
      <c r="I22" s="43" t="s">
        <v>53</v>
      </c>
      <c r="J22" s="43" t="s">
        <v>53</v>
      </c>
      <c r="K22" s="43" t="s">
        <v>336</v>
      </c>
      <c r="L22" s="43" t="s">
        <v>331</v>
      </c>
      <c r="M22" s="43" t="s">
        <v>216</v>
      </c>
      <c r="N22" s="69">
        <v>42401.0</v>
      </c>
      <c r="O22" s="69">
        <v>42401.0</v>
      </c>
      <c r="P22" s="47"/>
      <c r="Q22" s="49"/>
      <c r="R22" s="49"/>
      <c r="S22" s="49"/>
      <c r="T22" s="49">
        <f t="shared" si="3"/>
        <v>1122</v>
      </c>
      <c r="U22" s="50">
        <f t="shared" si="4"/>
        <v>1</v>
      </c>
      <c r="V22" s="51">
        <f t="shared" ref="V22:X22" si="48">IF(ISBLANK($A22),"",sum(AF22,AL22,AR22,AX22,BD22,BJ22,BP22,BV22,CB22,CH22,CN22,CT22,CZ22,DF22,DL22,DR22,DX22,ED22,EJ22,EP22,EV22))</f>
        <v>2</v>
      </c>
      <c r="W22" s="51">
        <f t="shared" si="48"/>
        <v>0</v>
      </c>
      <c r="X22" s="51">
        <f t="shared" si="48"/>
        <v>0</v>
      </c>
      <c r="Y22" s="52">
        <f t="shared" si="49"/>
        <v>2</v>
      </c>
      <c r="Z22" s="51">
        <f t="shared" ref="Z22:AB22" si="50">IF(ISBLANK($A22),"",sum(AI22,AO22,AU22,BA22,BG22,BM22,BS22,BY22,CE22,CK22,CQ22,CW22,DC22,DI22,DO22,DU22,EA22,EG22,EM22,ES22,EY22))</f>
        <v>0</v>
      </c>
      <c r="AA22" s="51">
        <f t="shared" si="50"/>
        <v>0</v>
      </c>
      <c r="AB22" s="51">
        <f t="shared" si="50"/>
        <v>0</v>
      </c>
      <c r="AC22" s="52">
        <f t="shared" si="8"/>
        <v>0</v>
      </c>
      <c r="AD22" s="53">
        <f t="shared" si="9"/>
        <v>0</v>
      </c>
      <c r="AE22" s="66" t="str">
        <f t="shared" si="39"/>
        <v>20+</v>
      </c>
      <c r="AF22" s="55"/>
      <c r="AG22" s="55"/>
      <c r="AH22" s="55"/>
      <c r="AI22" s="55"/>
      <c r="AJ22" s="55"/>
      <c r="AK22" s="55"/>
      <c r="AL22" s="73">
        <v>1.0</v>
      </c>
      <c r="AM22" s="55"/>
      <c r="AN22" s="55"/>
      <c r="AO22" s="55"/>
      <c r="AP22" s="55"/>
      <c r="AQ22" s="55"/>
      <c r="AR22" s="55"/>
      <c r="AS22" s="55"/>
      <c r="AT22" s="55"/>
      <c r="AU22" s="55"/>
      <c r="AV22" s="55"/>
      <c r="AW22" s="55"/>
      <c r="AX22" s="73">
        <v>1.0</v>
      </c>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43" t="s">
        <v>395</v>
      </c>
      <c r="FC22" s="43"/>
      <c r="FD22" s="43"/>
    </row>
    <row r="23" hidden="1">
      <c r="A23" s="42" t="s">
        <v>396</v>
      </c>
      <c r="B23" s="43" t="s">
        <v>397</v>
      </c>
      <c r="C23" s="44" t="s">
        <v>226</v>
      </c>
      <c r="D23" s="43" t="s">
        <v>44</v>
      </c>
      <c r="E23" s="45"/>
      <c r="F23" s="45"/>
      <c r="G23" s="43" t="s">
        <v>398</v>
      </c>
      <c r="H23" s="43" t="s">
        <v>330</v>
      </c>
      <c r="I23" s="43" t="s">
        <v>53</v>
      </c>
      <c r="J23" s="43" t="s">
        <v>53</v>
      </c>
      <c r="K23" s="43" t="s">
        <v>336</v>
      </c>
      <c r="L23" s="43" t="s">
        <v>399</v>
      </c>
      <c r="M23" s="43" t="s">
        <v>266</v>
      </c>
      <c r="N23" s="69">
        <v>42244.0</v>
      </c>
      <c r="O23" s="69">
        <v>42244.0</v>
      </c>
      <c r="P23" s="47"/>
      <c r="Q23" s="49"/>
      <c r="R23" s="49"/>
      <c r="S23" s="49"/>
      <c r="T23" s="49">
        <f t="shared" si="3"/>
        <v>1279</v>
      </c>
      <c r="U23" s="50">
        <f t="shared" si="4"/>
        <v>1</v>
      </c>
      <c r="V23" s="51">
        <f t="shared" ref="V23:X23" si="51">IF(ISBLANK($A23),"",sum(AF23,AL23,AR23,AX23,BD23,BJ23,BP23,BV23,CB23,CH23,CN23,CT23,CZ23,DF23,DL23,DR23,DX23,ED23,EJ23,EP23,EV23))</f>
        <v>4</v>
      </c>
      <c r="W23" s="51">
        <f t="shared" si="51"/>
        <v>1</v>
      </c>
      <c r="X23" s="51">
        <f t="shared" si="51"/>
        <v>0</v>
      </c>
      <c r="Y23" s="52">
        <f t="shared" si="49"/>
        <v>5</v>
      </c>
      <c r="Z23" s="51">
        <f t="shared" ref="Z23:AB23" si="52">IF(ISBLANK($A23),"",sum(AI23,AO23,AU23,BA23,BG23,BM23,BS23,BY23,CE23,CK23,CQ23,CW23,DC23,DI23,DO23,DU23,EA23,EG23,EM23,ES23,EY23))</f>
        <v>3</v>
      </c>
      <c r="AA23" s="51">
        <f t="shared" si="52"/>
        <v>2</v>
      </c>
      <c r="AB23" s="51">
        <f t="shared" si="52"/>
        <v>0</v>
      </c>
      <c r="AC23" s="52">
        <f t="shared" si="8"/>
        <v>5</v>
      </c>
      <c r="AD23" s="53">
        <f t="shared" si="9"/>
        <v>0.6</v>
      </c>
      <c r="AE23" s="66" t="str">
        <f t="shared" si="39"/>
        <v>20+</v>
      </c>
      <c r="AF23" s="55"/>
      <c r="AG23" s="55"/>
      <c r="AH23" s="55"/>
      <c r="AI23" s="55"/>
      <c r="AJ23" s="55"/>
      <c r="AK23" s="55"/>
      <c r="AL23" s="73">
        <v>2.0</v>
      </c>
      <c r="AM23" s="55"/>
      <c r="AN23" s="55"/>
      <c r="AO23" s="55"/>
      <c r="AP23" s="55"/>
      <c r="AQ23" s="55"/>
      <c r="AR23" s="55"/>
      <c r="AS23" s="73">
        <v>1.0</v>
      </c>
      <c r="AT23" s="55"/>
      <c r="AU23" s="55"/>
      <c r="AV23" s="55"/>
      <c r="AW23" s="55"/>
      <c r="AX23" s="55"/>
      <c r="AY23" s="55"/>
      <c r="AZ23" s="55"/>
      <c r="BA23" s="73">
        <v>1.0</v>
      </c>
      <c r="BB23" s="55"/>
      <c r="BC23" s="55"/>
      <c r="BD23" s="73">
        <v>1.0</v>
      </c>
      <c r="BE23" s="55"/>
      <c r="BF23" s="55"/>
      <c r="BG23" s="55"/>
      <c r="BH23" s="55"/>
      <c r="BI23" s="55"/>
      <c r="BJ23" s="55"/>
      <c r="BK23" s="55"/>
      <c r="BL23" s="55"/>
      <c r="BM23" s="55"/>
      <c r="BN23" s="55"/>
      <c r="BO23" s="55"/>
      <c r="BP23" s="73">
        <v>1.0</v>
      </c>
      <c r="BQ23" s="55"/>
      <c r="BR23" s="55"/>
      <c r="BS23" s="55"/>
      <c r="BT23" s="55"/>
      <c r="BU23" s="55"/>
      <c r="BV23" s="55"/>
      <c r="BW23" s="55"/>
      <c r="BX23" s="55"/>
      <c r="BY23" s="55"/>
      <c r="BZ23" s="55"/>
      <c r="CA23" s="55"/>
      <c r="CB23" s="55"/>
      <c r="CC23" s="55"/>
      <c r="CD23" s="55"/>
      <c r="CE23" s="73">
        <v>1.0</v>
      </c>
      <c r="CF23" s="55"/>
      <c r="CG23" s="55"/>
      <c r="CH23" s="55"/>
      <c r="CI23" s="55"/>
      <c r="CJ23" s="55"/>
      <c r="CK23" s="73">
        <v>1.0</v>
      </c>
      <c r="CL23" s="73">
        <v>2.0</v>
      </c>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43" t="s">
        <v>400</v>
      </c>
      <c r="FC23" s="43"/>
      <c r="FD23" s="43"/>
    </row>
    <row r="24" hidden="1">
      <c r="A24" s="42" t="s">
        <v>401</v>
      </c>
      <c r="B24" s="43" t="s">
        <v>393</v>
      </c>
      <c r="C24" s="44" t="s">
        <v>226</v>
      </c>
      <c r="D24" s="43" t="s">
        <v>44</v>
      </c>
      <c r="E24" s="45"/>
      <c r="F24" s="45"/>
      <c r="G24" s="43" t="s">
        <v>394</v>
      </c>
      <c r="H24" s="43" t="s">
        <v>330</v>
      </c>
      <c r="I24" s="43" t="s">
        <v>53</v>
      </c>
      <c r="J24" s="43" t="s">
        <v>53</v>
      </c>
      <c r="K24" s="43" t="s">
        <v>336</v>
      </c>
      <c r="L24" s="43" t="s">
        <v>402</v>
      </c>
      <c r="M24" s="43" t="s">
        <v>283</v>
      </c>
      <c r="N24" s="69">
        <v>42401.0</v>
      </c>
      <c r="O24" s="69">
        <v>42401.0</v>
      </c>
      <c r="P24" s="47"/>
      <c r="Q24" s="49"/>
      <c r="R24" s="49"/>
      <c r="S24" s="49"/>
      <c r="T24" s="49">
        <f t="shared" si="3"/>
        <v>1122</v>
      </c>
      <c r="U24" s="50">
        <f t="shared" si="4"/>
        <v>1</v>
      </c>
      <c r="V24" s="51">
        <f t="shared" ref="V24:X24" si="53">IF(ISBLANK($A24),"",sum(AF24,AL24,AR24,AX24,BD24,BJ24,BP24,BV24,CB24,CH24,CN24,CT24,CZ24,DF24,DL24,DR24,DX24,ED24,EJ24,EP24,EV24))</f>
        <v>1</v>
      </c>
      <c r="W24" s="51">
        <f t="shared" si="53"/>
        <v>0</v>
      </c>
      <c r="X24" s="51">
        <f t="shared" si="53"/>
        <v>0</v>
      </c>
      <c r="Y24" s="52">
        <f t="shared" si="49"/>
        <v>1</v>
      </c>
      <c r="Z24" s="51">
        <f t="shared" ref="Z24:AB24" si="54">IF(ISBLANK($A24),"",sum(AI24,AO24,AU24,BA24,BG24,BM24,BS24,BY24,CE24,CK24,CQ24,CW24,DC24,DI24,DO24,DU24,EA24,EG24,EM24,ES24,EY24))</f>
        <v>0</v>
      </c>
      <c r="AA24" s="51">
        <f t="shared" si="54"/>
        <v>0</v>
      </c>
      <c r="AB24" s="51">
        <f t="shared" si="54"/>
        <v>0</v>
      </c>
      <c r="AC24" s="52">
        <f t="shared" si="8"/>
        <v>0</v>
      </c>
      <c r="AD24" s="53">
        <f t="shared" si="9"/>
        <v>0</v>
      </c>
      <c r="AE24" s="66" t="str">
        <f t="shared" si="39"/>
        <v>20+</v>
      </c>
      <c r="AF24" s="55"/>
      <c r="AG24" s="55"/>
      <c r="AH24" s="55"/>
      <c r="AI24" s="55"/>
      <c r="AJ24" s="55"/>
      <c r="AK24" s="55"/>
      <c r="AL24" s="55"/>
      <c r="AM24" s="55"/>
      <c r="AN24" s="55"/>
      <c r="AO24" s="55"/>
      <c r="AP24" s="55"/>
      <c r="AQ24" s="55"/>
      <c r="AR24" s="73">
        <v>1.0</v>
      </c>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43" t="s">
        <v>403</v>
      </c>
      <c r="FC24" s="43"/>
      <c r="FD24" s="43"/>
    </row>
    <row r="25" hidden="1">
      <c r="A25" s="42" t="s">
        <v>404</v>
      </c>
      <c r="B25" s="43" t="s">
        <v>405</v>
      </c>
      <c r="C25" s="44" t="s">
        <v>226</v>
      </c>
      <c r="D25" s="43" t="s">
        <v>44</v>
      </c>
      <c r="E25" s="45"/>
      <c r="F25" s="45"/>
      <c r="G25" s="43" t="s">
        <v>406</v>
      </c>
      <c r="H25" s="43" t="s">
        <v>330</v>
      </c>
      <c r="I25" s="43" t="s">
        <v>53</v>
      </c>
      <c r="J25" s="43" t="s">
        <v>53</v>
      </c>
      <c r="K25" s="43" t="s">
        <v>336</v>
      </c>
      <c r="L25" s="43" t="s">
        <v>407</v>
      </c>
      <c r="M25" s="43" t="s">
        <v>408</v>
      </c>
      <c r="N25" s="69">
        <v>42306.0</v>
      </c>
      <c r="O25" s="69">
        <v>42306.0</v>
      </c>
      <c r="P25" s="47"/>
      <c r="Q25" s="49"/>
      <c r="R25" s="49"/>
      <c r="S25" s="49"/>
      <c r="T25" s="49">
        <f t="shared" si="3"/>
        <v>1217</v>
      </c>
      <c r="U25" s="50">
        <f t="shared" si="4"/>
        <v>1</v>
      </c>
      <c r="V25" s="51">
        <f t="shared" ref="V25:X25" si="55">IF(ISBLANK($A25),"",sum(AF25,AL25,AR25,AX25,BD25,BJ25,BP25,BV25,CB25,CH25,CN25,CT25,CZ25,DF25,DL25,DR25,DX25,ED25,EJ25,EP25,EV25))</f>
        <v>2</v>
      </c>
      <c r="W25" s="51">
        <f t="shared" si="55"/>
        <v>1</v>
      </c>
      <c r="X25" s="51">
        <f t="shared" si="55"/>
        <v>0</v>
      </c>
      <c r="Y25" s="52">
        <f t="shared" si="49"/>
        <v>3</v>
      </c>
      <c r="Z25" s="51">
        <f t="shared" ref="Z25:AB25" si="56">IF(ISBLANK($A25),"",sum(AI25,AO25,AU25,BA25,BG25,BM25,BS25,BY25,CE25,CK25,CQ25,CW25,DC25,DI25,DO25,DU25,EA25,EG25,EM25,ES25,EY25))</f>
        <v>0</v>
      </c>
      <c r="AA25" s="51">
        <f t="shared" si="56"/>
        <v>0</v>
      </c>
      <c r="AB25" s="51">
        <f t="shared" si="56"/>
        <v>0</v>
      </c>
      <c r="AC25" s="52">
        <f t="shared" si="8"/>
        <v>0</v>
      </c>
      <c r="AD25" s="53">
        <f t="shared" si="9"/>
        <v>0</v>
      </c>
      <c r="AE25" s="66" t="str">
        <f t="shared" si="39"/>
        <v>20+</v>
      </c>
      <c r="AF25" s="55"/>
      <c r="AG25" s="55"/>
      <c r="AH25" s="55"/>
      <c r="AI25" s="55"/>
      <c r="AJ25" s="55"/>
      <c r="AK25" s="55"/>
      <c r="AL25" s="55"/>
      <c r="AM25" s="55"/>
      <c r="AN25" s="55"/>
      <c r="AO25" s="55"/>
      <c r="AP25" s="55"/>
      <c r="AQ25" s="55"/>
      <c r="AR25" s="55"/>
      <c r="AS25" s="55"/>
      <c r="AT25" s="55"/>
      <c r="AU25" s="55"/>
      <c r="AV25" s="55"/>
      <c r="AW25" s="55"/>
      <c r="AX25" s="73">
        <v>1.0</v>
      </c>
      <c r="AY25" s="55"/>
      <c r="AZ25" s="55"/>
      <c r="BA25" s="55"/>
      <c r="BB25" s="55"/>
      <c r="BC25" s="55"/>
      <c r="BD25" s="55"/>
      <c r="BE25" s="55"/>
      <c r="BF25" s="55"/>
      <c r="BG25" s="55"/>
      <c r="BH25" s="55"/>
      <c r="BI25" s="55"/>
      <c r="BJ25" s="73">
        <v>1.0</v>
      </c>
      <c r="BK25" s="73">
        <v>1.0</v>
      </c>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43" t="s">
        <v>409</v>
      </c>
      <c r="FC25" s="43"/>
      <c r="FD25" s="43"/>
    </row>
    <row r="26" hidden="1">
      <c r="A26" s="42" t="s">
        <v>410</v>
      </c>
      <c r="B26" s="43" t="s">
        <v>411</v>
      </c>
      <c r="C26" s="44" t="s">
        <v>247</v>
      </c>
      <c r="D26" s="43" t="s">
        <v>44</v>
      </c>
      <c r="E26" s="45"/>
      <c r="F26" s="45"/>
      <c r="G26" s="43" t="s">
        <v>412</v>
      </c>
      <c r="H26" s="43" t="s">
        <v>342</v>
      </c>
      <c r="I26" s="43" t="s">
        <v>53</v>
      </c>
      <c r="J26" s="43" t="s">
        <v>53</v>
      </c>
      <c r="K26" s="43" t="s">
        <v>336</v>
      </c>
      <c r="L26" s="43" t="s">
        <v>413</v>
      </c>
      <c r="M26" s="43" t="s">
        <v>270</v>
      </c>
      <c r="N26" s="69">
        <v>42265.0</v>
      </c>
      <c r="O26" s="69">
        <v>42265.0</v>
      </c>
      <c r="P26" s="47"/>
      <c r="Q26" s="49"/>
      <c r="R26" s="49"/>
      <c r="S26" s="49"/>
      <c r="T26" s="49">
        <f t="shared" si="3"/>
        <v>1258</v>
      </c>
      <c r="U26" s="50">
        <f t="shared" si="4"/>
        <v>1</v>
      </c>
      <c r="V26" s="51">
        <f t="shared" ref="V26:X26" si="57">IF(ISBLANK($A26),"",sum(AF26,AL26,AR26,AX26,BD26,BJ26,BP26,BV26,CB26,CH26,CN26,CT26,CZ26,DF26,DL26,DR26,DX26,ED26,EJ26,EP26,EV26))</f>
        <v>8</v>
      </c>
      <c r="W26" s="51">
        <f t="shared" si="57"/>
        <v>3</v>
      </c>
      <c r="X26" s="51">
        <f t="shared" si="57"/>
        <v>0</v>
      </c>
      <c r="Y26" s="52">
        <f t="shared" si="49"/>
        <v>11</v>
      </c>
      <c r="Z26" s="51">
        <f t="shared" ref="Z26:AB26" si="58">IF(ISBLANK($A26),"",sum(AI26,AO26,AU26,BA26,BG26,BM26,BS26,BY26,CE26,CK26,CQ26,CW26,DC26,DI26,DO26,DU26,EA26,EG26,EM26,ES26,EY26))</f>
        <v>6</v>
      </c>
      <c r="AA26" s="51">
        <f t="shared" si="58"/>
        <v>11</v>
      </c>
      <c r="AB26" s="51">
        <f t="shared" si="58"/>
        <v>0</v>
      </c>
      <c r="AC26" s="52">
        <f t="shared" si="8"/>
        <v>17</v>
      </c>
      <c r="AD26" s="53">
        <f t="shared" si="9"/>
        <v>0.5454545455</v>
      </c>
      <c r="AE26" s="66" t="str">
        <f t="shared" si="39"/>
        <v>20+</v>
      </c>
      <c r="AF26" s="73">
        <v>2.0</v>
      </c>
      <c r="AG26" s="55"/>
      <c r="AH26" s="55"/>
      <c r="AI26" s="55"/>
      <c r="AJ26" s="55"/>
      <c r="AK26" s="55"/>
      <c r="AL26" s="73">
        <v>4.0</v>
      </c>
      <c r="AM26" s="73">
        <v>2.0</v>
      </c>
      <c r="AN26" s="55"/>
      <c r="AO26" s="73">
        <v>2.0</v>
      </c>
      <c r="AP26" s="55"/>
      <c r="AQ26" s="55"/>
      <c r="AR26" s="55"/>
      <c r="AS26" s="55"/>
      <c r="AT26" s="55"/>
      <c r="AU26" s="73">
        <v>2.0</v>
      </c>
      <c r="AV26" s="73">
        <v>3.0</v>
      </c>
      <c r="AW26" s="55"/>
      <c r="AX26" s="55"/>
      <c r="AY26" s="73">
        <v>1.0</v>
      </c>
      <c r="AZ26" s="55"/>
      <c r="BA26" s="55"/>
      <c r="BB26" s="73">
        <v>1.0</v>
      </c>
      <c r="BC26" s="55"/>
      <c r="BD26" s="55"/>
      <c r="BE26" s="55"/>
      <c r="BF26" s="55"/>
      <c r="BG26" s="73">
        <v>1.0</v>
      </c>
      <c r="BH26" s="55"/>
      <c r="BI26" s="55"/>
      <c r="BJ26" s="73">
        <v>2.0</v>
      </c>
      <c r="BK26" s="55"/>
      <c r="BL26" s="55"/>
      <c r="BM26" s="55"/>
      <c r="BN26" s="73">
        <v>1.0</v>
      </c>
      <c r="BO26" s="55"/>
      <c r="BP26" s="55"/>
      <c r="BQ26" s="55"/>
      <c r="BR26" s="55"/>
      <c r="BS26" s="55"/>
      <c r="BT26" s="55"/>
      <c r="BU26" s="55"/>
      <c r="BV26" s="55"/>
      <c r="BW26" s="55"/>
      <c r="BX26" s="55"/>
      <c r="BY26" s="55"/>
      <c r="BZ26" s="55"/>
      <c r="CA26" s="55"/>
      <c r="CB26" s="55"/>
      <c r="CC26" s="55"/>
      <c r="CD26" s="55"/>
      <c r="CE26" s="73">
        <v>1.0</v>
      </c>
      <c r="CF26" s="73">
        <v>1.0</v>
      </c>
      <c r="CG26" s="55"/>
      <c r="CH26" s="55"/>
      <c r="CI26" s="55"/>
      <c r="CJ26" s="55"/>
      <c r="CK26" s="55"/>
      <c r="CL26" s="73">
        <v>3.0</v>
      </c>
      <c r="CM26" s="55"/>
      <c r="CN26" s="55"/>
      <c r="CO26" s="55"/>
      <c r="CP26" s="55"/>
      <c r="CQ26" s="55"/>
      <c r="CR26" s="73">
        <v>1.0</v>
      </c>
      <c r="CS26" s="55"/>
      <c r="CT26" s="55"/>
      <c r="CU26" s="55"/>
      <c r="CV26" s="55"/>
      <c r="CW26" s="55"/>
      <c r="CX26" s="73">
        <v>1.0</v>
      </c>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43" t="s">
        <v>414</v>
      </c>
      <c r="FC26" s="43"/>
      <c r="FD26" s="43"/>
    </row>
    <row r="27" hidden="1">
      <c r="A27" s="42" t="s">
        <v>415</v>
      </c>
      <c r="B27" s="77" t="s">
        <v>416</v>
      </c>
      <c r="C27" s="44" t="s">
        <v>226</v>
      </c>
      <c r="D27" s="43" t="s">
        <v>44</v>
      </c>
      <c r="E27" s="45"/>
      <c r="F27" s="45"/>
      <c r="G27" s="43" t="s">
        <v>417</v>
      </c>
      <c r="H27" s="43" t="s">
        <v>418</v>
      </c>
      <c r="I27" s="43" t="s">
        <v>53</v>
      </c>
      <c r="J27" s="43" t="s">
        <v>53</v>
      </c>
      <c r="K27" s="43" t="s">
        <v>336</v>
      </c>
      <c r="L27" s="43" t="s">
        <v>309</v>
      </c>
      <c r="M27" s="43" t="s">
        <v>216</v>
      </c>
      <c r="N27" s="69">
        <v>42377.0</v>
      </c>
      <c r="O27" s="69">
        <v>42377.0</v>
      </c>
      <c r="P27" s="47"/>
      <c r="Q27" s="49"/>
      <c r="R27" s="49"/>
      <c r="S27" s="49"/>
      <c r="T27" s="49">
        <f t="shared" si="3"/>
        <v>1146</v>
      </c>
      <c r="U27" s="50">
        <f t="shared" si="4"/>
        <v>1</v>
      </c>
      <c r="V27" s="51">
        <f t="shared" ref="V27:X27" si="59">IF(ISBLANK($A27),"",sum(AF27,AL27,AR27,AX27,BD27,BJ27,BP27,BV27,CB27,CH27,CN27,CT27,CZ27,DF27,DL27,DR27,DX27,ED27,EJ27,EP27,EV27))</f>
        <v>16</v>
      </c>
      <c r="W27" s="51">
        <f t="shared" si="59"/>
        <v>5</v>
      </c>
      <c r="X27" s="51">
        <f t="shared" si="59"/>
        <v>0</v>
      </c>
      <c r="Y27" s="52">
        <f t="shared" si="49"/>
        <v>21</v>
      </c>
      <c r="Z27" s="51">
        <f t="shared" ref="Z27:AB27" si="60">IF(ISBLANK($A27),"",sum(AI27,AO27,AU27,BA27,BG27,BM27,BS27,BY27,CE27,CK27,CQ27,CW27,DC27,DI27,DO27,DU27,EA27,EG27,EM27,ES27,EY27))</f>
        <v>13</v>
      </c>
      <c r="AA27" s="51">
        <f t="shared" si="60"/>
        <v>4</v>
      </c>
      <c r="AB27" s="51">
        <f t="shared" si="60"/>
        <v>0</v>
      </c>
      <c r="AC27" s="52">
        <f t="shared" si="8"/>
        <v>17</v>
      </c>
      <c r="AD27" s="53">
        <f t="shared" si="9"/>
        <v>0.619047619</v>
      </c>
      <c r="AE27" s="66" t="str">
        <f t="shared" si="39"/>
        <v>20+</v>
      </c>
      <c r="AF27" s="73">
        <v>5.0</v>
      </c>
      <c r="AG27" s="55"/>
      <c r="AH27" s="55"/>
      <c r="AI27" s="55"/>
      <c r="AJ27" s="55"/>
      <c r="AK27" s="55"/>
      <c r="AL27" s="55"/>
      <c r="AM27" s="55"/>
      <c r="AN27" s="55"/>
      <c r="AO27" s="55"/>
      <c r="AP27" s="55"/>
      <c r="AQ27" s="55"/>
      <c r="AR27" s="73">
        <v>1.0</v>
      </c>
      <c r="AS27" s="55"/>
      <c r="AT27" s="55"/>
      <c r="AU27" s="73">
        <v>3.0</v>
      </c>
      <c r="AV27" s="55"/>
      <c r="AW27" s="55"/>
      <c r="AX27" s="55"/>
      <c r="AY27" s="73">
        <v>2.0</v>
      </c>
      <c r="AZ27" s="55"/>
      <c r="BA27" s="73">
        <v>1.0</v>
      </c>
      <c r="BB27" s="55"/>
      <c r="BC27" s="55"/>
      <c r="BD27" s="55"/>
      <c r="BE27" s="55"/>
      <c r="BF27" s="55"/>
      <c r="BG27" s="55"/>
      <c r="BH27" s="55"/>
      <c r="BI27" s="55"/>
      <c r="BJ27" s="55"/>
      <c r="BK27" s="55"/>
      <c r="BL27" s="55"/>
      <c r="BM27" s="55"/>
      <c r="BN27" s="55"/>
      <c r="BO27" s="55"/>
      <c r="BP27" s="73">
        <v>3.0</v>
      </c>
      <c r="BQ27" s="73">
        <v>1.0</v>
      </c>
      <c r="BR27" s="55"/>
      <c r="BS27" s="73">
        <v>1.0</v>
      </c>
      <c r="BT27" s="55"/>
      <c r="BU27" s="55"/>
      <c r="BV27" s="55"/>
      <c r="BW27" s="55"/>
      <c r="BX27" s="55"/>
      <c r="BY27" s="73">
        <v>1.0</v>
      </c>
      <c r="BZ27" s="55"/>
      <c r="CA27" s="55"/>
      <c r="CB27" s="73">
        <v>2.0</v>
      </c>
      <c r="CC27" s="55"/>
      <c r="CD27" s="55"/>
      <c r="CE27" s="73">
        <v>1.0</v>
      </c>
      <c r="CF27" s="73">
        <v>1.0</v>
      </c>
      <c r="CG27" s="55"/>
      <c r="CH27" s="55"/>
      <c r="CI27" s="55"/>
      <c r="CJ27" s="55"/>
      <c r="CK27" s="55"/>
      <c r="CL27" s="55"/>
      <c r="CM27" s="55"/>
      <c r="CN27" s="73">
        <v>2.0</v>
      </c>
      <c r="CO27" s="55"/>
      <c r="CP27" s="55"/>
      <c r="CQ27" s="73">
        <v>3.0</v>
      </c>
      <c r="CR27" s="55"/>
      <c r="CS27" s="55"/>
      <c r="CT27" s="55"/>
      <c r="CU27" s="55"/>
      <c r="CV27" s="55"/>
      <c r="CW27" s="55"/>
      <c r="CX27" s="73">
        <v>2.0</v>
      </c>
      <c r="CY27" s="55"/>
      <c r="CZ27" s="55"/>
      <c r="DA27" s="73">
        <v>2.0</v>
      </c>
      <c r="DB27" s="55"/>
      <c r="DC27" s="55"/>
      <c r="DD27" s="55"/>
      <c r="DE27" s="55"/>
      <c r="DF27" s="73">
        <v>2.0</v>
      </c>
      <c r="DG27" s="55"/>
      <c r="DH27" s="55"/>
      <c r="DI27" s="73">
        <v>1.0</v>
      </c>
      <c r="DJ27" s="55"/>
      <c r="DK27" s="55"/>
      <c r="DL27" s="73">
        <v>1.0</v>
      </c>
      <c r="DM27" s="55"/>
      <c r="DN27" s="55"/>
      <c r="DO27" s="55"/>
      <c r="DP27" s="55"/>
      <c r="DQ27" s="55"/>
      <c r="DR27" s="55"/>
      <c r="DS27" s="55"/>
      <c r="DT27" s="55"/>
      <c r="DU27" s="73">
        <v>2.0</v>
      </c>
      <c r="DV27" s="55"/>
      <c r="DW27" s="55"/>
      <c r="DX27" s="55"/>
      <c r="DY27" s="55"/>
      <c r="DZ27" s="55"/>
      <c r="EA27" s="55"/>
      <c r="EB27" s="73">
        <v>1.0</v>
      </c>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43" t="s">
        <v>419</v>
      </c>
      <c r="FC27" s="43"/>
      <c r="FD27" s="43"/>
    </row>
    <row r="28" hidden="1">
      <c r="A28" s="42" t="s">
        <v>420</v>
      </c>
      <c r="B28" s="43" t="s">
        <v>421</v>
      </c>
      <c r="C28" s="44" t="s">
        <v>264</v>
      </c>
      <c r="D28" s="43" t="s">
        <v>44</v>
      </c>
      <c r="E28" s="45"/>
      <c r="F28" s="45"/>
      <c r="G28" s="43" t="s">
        <v>422</v>
      </c>
      <c r="H28" s="43" t="s">
        <v>423</v>
      </c>
      <c r="I28" s="43" t="s">
        <v>53</v>
      </c>
      <c r="J28" s="43" t="s">
        <v>53</v>
      </c>
      <c r="K28" s="43" t="s">
        <v>336</v>
      </c>
      <c r="L28" s="43" t="s">
        <v>424</v>
      </c>
      <c r="M28" s="43" t="s">
        <v>62</v>
      </c>
      <c r="N28" s="69">
        <v>42408.0</v>
      </c>
      <c r="O28" s="69">
        <v>42408.0</v>
      </c>
      <c r="P28" s="47"/>
      <c r="Q28" s="49"/>
      <c r="R28" s="49"/>
      <c r="S28" s="49"/>
      <c r="T28" s="49">
        <f t="shared" si="3"/>
        <v>1115</v>
      </c>
      <c r="U28" s="50">
        <f t="shared" si="4"/>
        <v>1</v>
      </c>
      <c r="V28" s="51">
        <f t="shared" ref="V28:X28" si="61">IF(ISBLANK($A28),"",sum(AF28,AL28,AR28,AX28,BD28,BJ28,BP28,BV28,CB28,CH28,CN28,CT28,CZ28,DF28,DL28,DR28,DX28,ED28,EJ28,EP28,EV28))</f>
        <v>3</v>
      </c>
      <c r="W28" s="51">
        <f t="shared" si="61"/>
        <v>4</v>
      </c>
      <c r="X28" s="51">
        <f t="shared" si="61"/>
        <v>0</v>
      </c>
      <c r="Y28" s="52">
        <f t="shared" si="49"/>
        <v>7</v>
      </c>
      <c r="Z28" s="51">
        <f t="shared" ref="Z28:AB28" si="62">IF(ISBLANK($A28),"",sum(AI28,AO28,AU28,BA28,BG28,BM28,BS28,BY28,CE28,CK28,CQ28,CW28,DC28,DI28,DO28,DU28,EA28,EG28,EM28,ES28,EY28))</f>
        <v>3</v>
      </c>
      <c r="AA28" s="51">
        <f t="shared" si="62"/>
        <v>0</v>
      </c>
      <c r="AB28" s="51">
        <f t="shared" si="62"/>
        <v>0</v>
      </c>
      <c r="AC28" s="52">
        <f t="shared" si="8"/>
        <v>3</v>
      </c>
      <c r="AD28" s="53">
        <f t="shared" si="9"/>
        <v>0.4285714286</v>
      </c>
      <c r="AE28" s="66" t="str">
        <f t="shared" si="39"/>
        <v>20+</v>
      </c>
      <c r="AF28" s="55"/>
      <c r="AG28" s="73">
        <v>2.0</v>
      </c>
      <c r="AH28" s="55"/>
      <c r="AI28" s="73">
        <v>2.0</v>
      </c>
      <c r="AJ28" s="55"/>
      <c r="AK28" s="55"/>
      <c r="AL28" s="73">
        <v>2.0</v>
      </c>
      <c r="AM28" s="73">
        <v>1.0</v>
      </c>
      <c r="AN28" s="55"/>
      <c r="AO28" s="55"/>
      <c r="AP28" s="55"/>
      <c r="AQ28" s="55"/>
      <c r="AR28" s="55"/>
      <c r="AS28" s="55"/>
      <c r="AT28" s="55"/>
      <c r="AU28" s="55"/>
      <c r="AV28" s="55"/>
      <c r="AW28" s="55"/>
      <c r="AX28" s="73">
        <v>1.0</v>
      </c>
      <c r="AY28" s="73">
        <v>1.0</v>
      </c>
      <c r="AZ28" s="55"/>
      <c r="BA28" s="55"/>
      <c r="BB28" s="55"/>
      <c r="BC28" s="55"/>
      <c r="BD28" s="55"/>
      <c r="BE28" s="55"/>
      <c r="BF28" s="55"/>
      <c r="BG28" s="73">
        <v>1.0</v>
      </c>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43" t="s">
        <v>425</v>
      </c>
      <c r="FC28" s="43"/>
      <c r="FD28" s="43"/>
    </row>
    <row r="29" hidden="1">
      <c r="A29" s="42" t="s">
        <v>426</v>
      </c>
      <c r="B29" s="43" t="s">
        <v>427</v>
      </c>
      <c r="C29" s="44" t="s">
        <v>382</v>
      </c>
      <c r="D29" s="43" t="s">
        <v>44</v>
      </c>
      <c r="E29" s="45"/>
      <c r="F29" s="45"/>
      <c r="G29" s="43" t="s">
        <v>428</v>
      </c>
      <c r="H29" s="43" t="s">
        <v>429</v>
      </c>
      <c r="I29" s="43" t="s">
        <v>53</v>
      </c>
      <c r="J29" s="43" t="s">
        <v>53</v>
      </c>
      <c r="K29" s="43" t="s">
        <v>336</v>
      </c>
      <c r="L29" s="43" t="s">
        <v>430</v>
      </c>
      <c r="M29" s="43" t="s">
        <v>62</v>
      </c>
      <c r="N29" s="69">
        <v>42439.0</v>
      </c>
      <c r="O29" s="69">
        <v>42439.0</v>
      </c>
      <c r="P29" s="47"/>
      <c r="Q29" s="49"/>
      <c r="R29" s="49"/>
      <c r="S29" s="49"/>
      <c r="T29" s="49">
        <f t="shared" si="3"/>
        <v>1084</v>
      </c>
      <c r="U29" s="50">
        <f t="shared" si="4"/>
        <v>1</v>
      </c>
      <c r="V29" s="51">
        <f t="shared" ref="V29:X29" si="63">IF(ISBLANK($A29),"",sum(AF29,AL29,AR29,AX29,BD29,BJ29,BP29,BV29,CB29,CH29,CN29,CT29,CZ29,DF29,DL29,DR29,DX29,ED29,EJ29,EP29,EV29))</f>
        <v>2</v>
      </c>
      <c r="W29" s="51">
        <f t="shared" si="63"/>
        <v>1</v>
      </c>
      <c r="X29" s="51">
        <f t="shared" si="63"/>
        <v>0</v>
      </c>
      <c r="Y29" s="52">
        <f t="shared" si="49"/>
        <v>3</v>
      </c>
      <c r="Z29" s="51">
        <f t="shared" ref="Z29:AB29" si="64">IF(ISBLANK($A29),"",sum(AI29,AO29,AU29,BA29,BG29,BM29,BS29,BY29,CE29,CK29,CQ29,CW29,DC29,DI29,DO29,DU29,EA29,EG29,EM29,ES29,EY29))</f>
        <v>0</v>
      </c>
      <c r="AA29" s="51">
        <f t="shared" si="64"/>
        <v>0</v>
      </c>
      <c r="AB29" s="51">
        <f t="shared" si="64"/>
        <v>0</v>
      </c>
      <c r="AC29" s="52">
        <f t="shared" si="8"/>
        <v>0</v>
      </c>
      <c r="AD29" s="53">
        <f t="shared" si="9"/>
        <v>0</v>
      </c>
      <c r="AE29" s="66" t="str">
        <f t="shared" si="39"/>
        <v>20+</v>
      </c>
      <c r="AF29" s="55"/>
      <c r="AG29" s="55"/>
      <c r="AH29" s="55"/>
      <c r="AI29" s="55"/>
      <c r="AJ29" s="55"/>
      <c r="AK29" s="55"/>
      <c r="AL29" s="55"/>
      <c r="AM29" s="55"/>
      <c r="AN29" s="55"/>
      <c r="AO29" s="55"/>
      <c r="AP29" s="55"/>
      <c r="AQ29" s="55"/>
      <c r="AR29" s="55"/>
      <c r="AS29" s="73">
        <v>1.0</v>
      </c>
      <c r="AT29" s="55"/>
      <c r="AU29" s="55"/>
      <c r="AV29" s="55"/>
      <c r="AW29" s="55"/>
      <c r="AX29" s="73">
        <v>1.0</v>
      </c>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73">
        <v>1.0</v>
      </c>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43" t="s">
        <v>431</v>
      </c>
      <c r="FC29" s="43"/>
      <c r="FD29" s="43"/>
    </row>
    <row r="30" hidden="1">
      <c r="A30" s="42" t="s">
        <v>432</v>
      </c>
      <c r="B30" s="43" t="s">
        <v>433</v>
      </c>
      <c r="C30" s="44" t="s">
        <v>382</v>
      </c>
      <c r="D30" s="43" t="s">
        <v>44</v>
      </c>
      <c r="E30" s="45"/>
      <c r="F30" s="45"/>
      <c r="G30" s="43" t="s">
        <v>434</v>
      </c>
      <c r="H30" s="43" t="s">
        <v>435</v>
      </c>
      <c r="I30" s="43" t="s">
        <v>53</v>
      </c>
      <c r="J30" s="43" t="s">
        <v>53</v>
      </c>
      <c r="K30" s="43" t="s">
        <v>336</v>
      </c>
      <c r="L30" s="43" t="s">
        <v>436</v>
      </c>
      <c r="M30" s="43" t="s">
        <v>71</v>
      </c>
      <c r="N30" s="69">
        <v>42460.0</v>
      </c>
      <c r="O30" s="69">
        <v>42460.0</v>
      </c>
      <c r="P30" s="47"/>
      <c r="Q30" s="49"/>
      <c r="R30" s="49"/>
      <c r="S30" s="49"/>
      <c r="T30" s="49">
        <f t="shared" si="3"/>
        <v>1063</v>
      </c>
      <c r="U30" s="50">
        <f t="shared" si="4"/>
        <v>1</v>
      </c>
      <c r="V30" s="51">
        <f t="shared" ref="V30:X30" si="65">IF(ISBLANK($A30),"",sum(AF30,AL30,AR30,AX30,BD30,BJ30,BP30,BV30,CB30,CH30,CN30,CT30,CZ30,DF30,DL30,DR30,DX30,ED30,EJ30,EP30,EV30))</f>
        <v>0</v>
      </c>
      <c r="W30" s="51">
        <f t="shared" si="65"/>
        <v>3</v>
      </c>
      <c r="X30" s="51">
        <f t="shared" si="65"/>
        <v>0</v>
      </c>
      <c r="Y30" s="52">
        <f t="shared" si="49"/>
        <v>3</v>
      </c>
      <c r="Z30" s="51">
        <f t="shared" ref="Z30:AB30" si="66">IF(ISBLANK($A30),"",sum(AI30,AO30,AU30,BA30,BG30,BM30,BS30,BY30,CE30,CK30,CQ30,CW30,DC30,DI30,DO30,DU30,EA30,EG30,EM30,ES30,EY30))</f>
        <v>0</v>
      </c>
      <c r="AA30" s="51">
        <f t="shared" si="66"/>
        <v>0</v>
      </c>
      <c r="AB30" s="51">
        <f t="shared" si="66"/>
        <v>0</v>
      </c>
      <c r="AC30" s="52">
        <f t="shared" si="8"/>
        <v>0</v>
      </c>
      <c r="AD30" s="53">
        <f t="shared" si="9"/>
        <v>0</v>
      </c>
      <c r="AE30" s="66" t="str">
        <f t="shared" si="39"/>
        <v>20+</v>
      </c>
      <c r="AF30" s="55"/>
      <c r="AG30" s="55"/>
      <c r="AH30" s="55"/>
      <c r="AI30" s="55"/>
      <c r="AJ30" s="55"/>
      <c r="AK30" s="55"/>
      <c r="AL30" s="55"/>
      <c r="AM30" s="55"/>
      <c r="AN30" s="55"/>
      <c r="AO30" s="55"/>
      <c r="AP30" s="55"/>
      <c r="AQ30" s="55"/>
      <c r="AR30" s="55"/>
      <c r="AS30" s="73">
        <v>3.0</v>
      </c>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43" t="s">
        <v>437</v>
      </c>
      <c r="FC30" s="43"/>
      <c r="FD30" s="43"/>
    </row>
    <row r="31" hidden="1">
      <c r="A31" s="42" t="s">
        <v>438</v>
      </c>
      <c r="B31" s="43" t="s">
        <v>439</v>
      </c>
      <c r="C31" s="44" t="s">
        <v>220</v>
      </c>
      <c r="D31" s="43" t="s">
        <v>44</v>
      </c>
      <c r="E31" s="45"/>
      <c r="F31" s="45"/>
      <c r="G31" s="43" t="s">
        <v>440</v>
      </c>
      <c r="H31" s="43" t="s">
        <v>418</v>
      </c>
      <c r="I31" s="43" t="s">
        <v>53</v>
      </c>
      <c r="J31" s="43" t="s">
        <v>53</v>
      </c>
      <c r="K31" s="43" t="s">
        <v>336</v>
      </c>
      <c r="L31" s="43" t="s">
        <v>407</v>
      </c>
      <c r="M31" s="43" t="s">
        <v>408</v>
      </c>
      <c r="N31" s="78">
        <v>42521.0</v>
      </c>
      <c r="O31" s="78">
        <v>42521.0</v>
      </c>
      <c r="P31" s="47"/>
      <c r="Q31" s="49"/>
      <c r="R31" s="49"/>
      <c r="S31" s="49"/>
      <c r="T31" s="49">
        <f t="shared" si="3"/>
        <v>1002</v>
      </c>
      <c r="U31" s="50">
        <f t="shared" si="4"/>
        <v>1</v>
      </c>
      <c r="V31" s="51">
        <f t="shared" ref="V31:X31" si="67">IF(ISBLANK($A31),"",sum(AF31,AL31,AR31,AX31,BD31,BJ31,BP31,BV31,CB31,CH31,CN31,CT31,CZ31,DF31,DL31,DR31,DX31,ED31,EJ31,EP31,EV31))</f>
        <v>2</v>
      </c>
      <c r="W31" s="51">
        <f t="shared" si="67"/>
        <v>0</v>
      </c>
      <c r="X31" s="51">
        <f t="shared" si="67"/>
        <v>0</v>
      </c>
      <c r="Y31" s="52">
        <f t="shared" si="49"/>
        <v>2</v>
      </c>
      <c r="Z31" s="51">
        <f t="shared" ref="Z31:AB31" si="68">IF(ISBLANK($A31),"",sum(AI31,AO31,AU31,BA31,BG31,BM31,BS31,BY31,CE31,CK31,CQ31,CW31,DC31,DI31,DO31,DU31,EA31,EG31,EM31,ES31,EY31))</f>
        <v>1</v>
      </c>
      <c r="AA31" s="51">
        <f t="shared" si="68"/>
        <v>0</v>
      </c>
      <c r="AB31" s="51">
        <f t="shared" si="68"/>
        <v>0</v>
      </c>
      <c r="AC31" s="52">
        <f t="shared" si="8"/>
        <v>1</v>
      </c>
      <c r="AD31" s="53">
        <f t="shared" si="9"/>
        <v>0.5</v>
      </c>
      <c r="AE31" s="66" t="str">
        <f t="shared" si="39"/>
        <v>20+</v>
      </c>
      <c r="AF31" s="73">
        <v>2.0</v>
      </c>
      <c r="AG31" s="55"/>
      <c r="AH31" s="55"/>
      <c r="AI31" s="55"/>
      <c r="AJ31" s="55"/>
      <c r="AK31" s="55"/>
      <c r="AL31" s="55"/>
      <c r="AM31" s="55"/>
      <c r="AN31" s="55"/>
      <c r="AO31" s="55"/>
      <c r="AP31" s="55"/>
      <c r="AQ31" s="55"/>
      <c r="AR31" s="55"/>
      <c r="AS31" s="55"/>
      <c r="AT31" s="55"/>
      <c r="AU31" s="73">
        <v>1.0</v>
      </c>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43" t="s">
        <v>441</v>
      </c>
      <c r="FC31" s="43"/>
      <c r="FD31" s="43"/>
    </row>
    <row r="32" hidden="1">
      <c r="A32" s="42" t="s">
        <v>442</v>
      </c>
      <c r="B32" s="43" t="s">
        <v>443</v>
      </c>
      <c r="C32" s="44" t="s">
        <v>220</v>
      </c>
      <c r="D32" s="43" t="s">
        <v>37</v>
      </c>
      <c r="E32" s="45"/>
      <c r="F32" s="45"/>
      <c r="G32" s="43" t="s">
        <v>444</v>
      </c>
      <c r="H32" s="43" t="s">
        <v>418</v>
      </c>
      <c r="I32" s="43" t="s">
        <v>53</v>
      </c>
      <c r="J32" s="43" t="s">
        <v>53</v>
      </c>
      <c r="K32" s="43" t="s">
        <v>336</v>
      </c>
      <c r="L32" s="43" t="s">
        <v>402</v>
      </c>
      <c r="M32" s="43" t="s">
        <v>283</v>
      </c>
      <c r="N32" s="69">
        <v>42507.0</v>
      </c>
      <c r="O32" s="69">
        <v>42507.0</v>
      </c>
      <c r="P32" s="47"/>
      <c r="Q32" s="49"/>
      <c r="R32" s="49"/>
      <c r="S32" s="49"/>
      <c r="T32" s="49">
        <f t="shared" si="3"/>
        <v>1016</v>
      </c>
      <c r="U32" s="50">
        <f t="shared" si="4"/>
        <v>1</v>
      </c>
      <c r="V32" s="51">
        <f t="shared" ref="V32:X32" si="69">IF(ISBLANK($A32),"",sum(AF32,AL32,AR32,AX32,BD32,BJ32,BP32,BV32,CB32,CH32,CN32,CT32,CZ32,DF32,DL32,DR32,DX32,ED32,EJ32,EP32,EV32))</f>
        <v>5</v>
      </c>
      <c r="W32" s="51">
        <f t="shared" si="69"/>
        <v>2</v>
      </c>
      <c r="X32" s="51">
        <f t="shared" si="69"/>
        <v>0</v>
      </c>
      <c r="Y32" s="52">
        <f t="shared" si="49"/>
        <v>7</v>
      </c>
      <c r="Z32" s="50">
        <v>2.0</v>
      </c>
      <c r="AA32" s="51">
        <f t="shared" ref="AA32:AB32" si="70">IF(ISBLANK($A32),"",sum(AJ32,AP32,AV32,BB32,BH32,BN32,BT32,BZ32,CF32,CL32,CR32,CX32,DD32,DJ32,DP32,DV32,EB32,EH32,EN32,ET32,EZ32))</f>
        <v>6</v>
      </c>
      <c r="AB32" s="51">
        <f t="shared" si="70"/>
        <v>0</v>
      </c>
      <c r="AC32" s="52">
        <f t="shared" si="8"/>
        <v>8</v>
      </c>
      <c r="AD32" s="53">
        <f t="shared" si="9"/>
        <v>0.2857142857</v>
      </c>
      <c r="AE32" s="66" t="str">
        <f t="shared" si="39"/>
        <v>20+</v>
      </c>
      <c r="AF32" s="73">
        <v>2.0</v>
      </c>
      <c r="AG32" s="55"/>
      <c r="AH32" s="55"/>
      <c r="AI32" s="55"/>
      <c r="AJ32" s="55"/>
      <c r="AK32" s="55"/>
      <c r="AL32" s="73">
        <v>1.0</v>
      </c>
      <c r="AM32" s="73">
        <v>1.0</v>
      </c>
      <c r="AN32" s="55"/>
      <c r="AO32" s="55"/>
      <c r="AP32" s="73">
        <v>1.0</v>
      </c>
      <c r="AQ32" s="55"/>
      <c r="AR32" s="55"/>
      <c r="AS32" s="55"/>
      <c r="AT32" s="55"/>
      <c r="AU32" s="55"/>
      <c r="AV32" s="55"/>
      <c r="AW32" s="55"/>
      <c r="AX32" s="73">
        <v>2.0</v>
      </c>
      <c r="AY32" s="55"/>
      <c r="AZ32" s="55"/>
      <c r="BA32" s="55"/>
      <c r="BB32" s="73">
        <v>1.0</v>
      </c>
      <c r="BC32" s="55"/>
      <c r="BD32" s="55"/>
      <c r="BE32" s="73">
        <v>1.0</v>
      </c>
      <c r="BF32" s="55"/>
      <c r="BG32" s="55"/>
      <c r="BH32" s="73">
        <v>3.0</v>
      </c>
      <c r="BI32" s="55"/>
      <c r="BJ32" s="55"/>
      <c r="BK32" s="55"/>
      <c r="BL32" s="55"/>
      <c r="BM32" s="55"/>
      <c r="BN32" s="73">
        <v>1.0</v>
      </c>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43" t="s">
        <v>445</v>
      </c>
      <c r="FC32" s="43"/>
      <c r="FD32" s="43"/>
    </row>
    <row r="33" hidden="1">
      <c r="A33" s="56" t="s">
        <v>446</v>
      </c>
      <c r="B33" s="57" t="s">
        <v>447</v>
      </c>
      <c r="C33" s="58" t="s">
        <v>448</v>
      </c>
      <c r="D33" s="57" t="s">
        <v>9</v>
      </c>
      <c r="E33" s="59"/>
      <c r="F33" s="59"/>
      <c r="G33" s="57" t="s">
        <v>449</v>
      </c>
      <c r="H33" s="57" t="s">
        <v>450</v>
      </c>
      <c r="I33" s="57" t="s">
        <v>53</v>
      </c>
      <c r="J33" s="57" t="s">
        <v>53</v>
      </c>
      <c r="K33" s="57" t="s">
        <v>302</v>
      </c>
      <c r="L33" s="57" t="s">
        <v>451</v>
      </c>
      <c r="M33" s="57" t="s">
        <v>126</v>
      </c>
      <c r="N33" s="60">
        <v>42431.0</v>
      </c>
      <c r="O33" s="60">
        <v>42431.0</v>
      </c>
      <c r="P33" s="61"/>
      <c r="Q33" s="62"/>
      <c r="R33" s="62"/>
      <c r="S33" s="62"/>
      <c r="T33" s="62">
        <f t="shared" si="3"/>
        <v>1092</v>
      </c>
      <c r="U33" s="50">
        <f t="shared" si="4"/>
        <v>1</v>
      </c>
      <c r="V33" s="63">
        <f t="shared" ref="V33:X33" si="71">IF(ISBLANK($A33),"",sum(AF33,AL33,AR33,AX33,BD33,BJ33,BP33,BV33,CB33,CH33,CN33,CT33,CZ33,DF33,DL33,DR33,DX33,ED33,EJ33,EP33,EV33))</f>
        <v>7</v>
      </c>
      <c r="W33" s="63">
        <f t="shared" si="71"/>
        <v>0</v>
      </c>
      <c r="X33" s="63">
        <f t="shared" si="71"/>
        <v>0</v>
      </c>
      <c r="Y33" s="64">
        <f t="shared" si="49"/>
        <v>7</v>
      </c>
      <c r="Z33" s="63">
        <f t="shared" ref="Z33:AB33" si="72">IF(ISBLANK($A33),"",sum(AI33,AO33,AU33,BA33,BG33,BM33,BS33,BY33,CE33,CK33,CQ33,CW33,DC33,DI33,DO33,DU33,EA33,EG33,EM33,ES33,EY33))</f>
        <v>6</v>
      </c>
      <c r="AA33" s="63">
        <f t="shared" si="72"/>
        <v>1</v>
      </c>
      <c r="AB33" s="63">
        <f t="shared" si="72"/>
        <v>0</v>
      </c>
      <c r="AC33" s="64">
        <f t="shared" si="8"/>
        <v>7</v>
      </c>
      <c r="AD33" s="65">
        <f t="shared" si="9"/>
        <v>0.8571428571</v>
      </c>
      <c r="AE33" s="70" t="str">
        <f t="shared" si="39"/>
        <v>20+</v>
      </c>
      <c r="AF33" s="67"/>
      <c r="AG33" s="67"/>
      <c r="AH33" s="67"/>
      <c r="AI33" s="67"/>
      <c r="AJ33" s="67"/>
      <c r="AK33" s="67"/>
      <c r="AL33" s="67"/>
      <c r="AM33" s="67"/>
      <c r="AN33" s="67"/>
      <c r="AO33" s="67"/>
      <c r="AP33" s="67"/>
      <c r="AQ33" s="67"/>
      <c r="AR33" s="56">
        <v>3.0</v>
      </c>
      <c r="AS33" s="67"/>
      <c r="AT33" s="67"/>
      <c r="AU33" s="56">
        <v>3.0</v>
      </c>
      <c r="AV33" s="67"/>
      <c r="AW33" s="67"/>
      <c r="AX33" s="56">
        <v>1.0</v>
      </c>
      <c r="AY33" s="67"/>
      <c r="AZ33" s="67"/>
      <c r="BA33" s="56">
        <v>1.0</v>
      </c>
      <c r="BB33" s="67"/>
      <c r="BC33" s="67"/>
      <c r="BD33" s="56">
        <v>1.0</v>
      </c>
      <c r="BE33" s="67"/>
      <c r="BF33" s="67"/>
      <c r="BG33" s="67"/>
      <c r="BH33" s="67"/>
      <c r="BI33" s="67"/>
      <c r="BJ33" s="56">
        <v>1.0</v>
      </c>
      <c r="BK33" s="67"/>
      <c r="BL33" s="67"/>
      <c r="BM33" s="56">
        <v>1.0</v>
      </c>
      <c r="BN33" s="67"/>
      <c r="BO33" s="67"/>
      <c r="BP33" s="56">
        <v>1.0</v>
      </c>
      <c r="BQ33" s="67"/>
      <c r="BR33" s="67"/>
      <c r="BS33" s="56">
        <v>1.0</v>
      </c>
      <c r="BT33" s="56">
        <v>1.0</v>
      </c>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57" t="s">
        <v>452</v>
      </c>
      <c r="FC33" s="57"/>
      <c r="FD33" s="57"/>
    </row>
    <row r="34" hidden="1">
      <c r="A34" s="56" t="s">
        <v>453</v>
      </c>
      <c r="B34" s="57" t="s">
        <v>454</v>
      </c>
      <c r="C34" s="58" t="s">
        <v>226</v>
      </c>
      <c r="D34" s="57" t="s">
        <v>9</v>
      </c>
      <c r="E34" s="59"/>
      <c r="F34" s="59"/>
      <c r="G34" s="57" t="s">
        <v>455</v>
      </c>
      <c r="H34" s="57" t="s">
        <v>330</v>
      </c>
      <c r="I34" s="57" t="s">
        <v>53</v>
      </c>
      <c r="J34" s="57" t="s">
        <v>53</v>
      </c>
      <c r="K34" s="57" t="s">
        <v>302</v>
      </c>
      <c r="L34" s="57" t="s">
        <v>456</v>
      </c>
      <c r="M34" s="57" t="s">
        <v>277</v>
      </c>
      <c r="N34" s="60">
        <v>42453.0</v>
      </c>
      <c r="O34" s="60">
        <v>42453.0</v>
      </c>
      <c r="P34" s="61"/>
      <c r="Q34" s="62"/>
      <c r="R34" s="62"/>
      <c r="S34" s="62"/>
      <c r="T34" s="62">
        <f t="shared" si="3"/>
        <v>1070</v>
      </c>
      <c r="U34" s="50">
        <f t="shared" si="4"/>
        <v>1</v>
      </c>
      <c r="V34" s="63">
        <f t="shared" ref="V34:X34" si="73">IF(ISBLANK($A34),"",sum(AF34,AL34,AR34,AX34,BD34,BJ34,BP34,BV34,CB34,CH34,CN34,CT34,CZ34,DF34,DL34,DR34,DX34,ED34,EJ34,EP34,EV34))</f>
        <v>3</v>
      </c>
      <c r="W34" s="63">
        <f t="shared" si="73"/>
        <v>0</v>
      </c>
      <c r="X34" s="63">
        <f t="shared" si="73"/>
        <v>0</v>
      </c>
      <c r="Y34" s="64">
        <f t="shared" si="49"/>
        <v>3</v>
      </c>
      <c r="Z34" s="63">
        <f t="shared" ref="Z34:AB34" si="74">IF(ISBLANK($A34),"",sum(AI34,AO34,AU34,BA34,BG34,BM34,BS34,BY34,CE34,CK34,CQ34,CW34,DC34,DI34,DO34,DU34,EA34,EG34,EM34,ES34,EY34))</f>
        <v>1</v>
      </c>
      <c r="AA34" s="63">
        <f t="shared" si="74"/>
        <v>2</v>
      </c>
      <c r="AB34" s="63">
        <f t="shared" si="74"/>
        <v>0</v>
      </c>
      <c r="AC34" s="64">
        <f t="shared" si="8"/>
        <v>3</v>
      </c>
      <c r="AD34" s="65">
        <f t="shared" si="9"/>
        <v>0.3333333333</v>
      </c>
      <c r="AE34" s="70" t="str">
        <f t="shared" si="39"/>
        <v>20+</v>
      </c>
      <c r="AF34" s="67"/>
      <c r="AG34" s="67"/>
      <c r="AH34" s="67"/>
      <c r="AI34" s="67"/>
      <c r="AJ34" s="67"/>
      <c r="AK34" s="67"/>
      <c r="AL34" s="67"/>
      <c r="AM34" s="67"/>
      <c r="AN34" s="67"/>
      <c r="AO34" s="67"/>
      <c r="AP34" s="67"/>
      <c r="AQ34" s="67"/>
      <c r="AR34" s="56">
        <v>1.0</v>
      </c>
      <c r="AS34" s="67"/>
      <c r="AT34" s="67"/>
      <c r="AU34" s="67"/>
      <c r="AV34" s="67"/>
      <c r="AW34" s="67"/>
      <c r="AX34" s="56">
        <v>1.0</v>
      </c>
      <c r="AY34" s="67"/>
      <c r="AZ34" s="67"/>
      <c r="BA34" s="56">
        <v>1.0</v>
      </c>
      <c r="BB34" s="67"/>
      <c r="BC34" s="67"/>
      <c r="BD34" s="67"/>
      <c r="BE34" s="67"/>
      <c r="BF34" s="67"/>
      <c r="BG34" s="67"/>
      <c r="BH34" s="56">
        <v>1.0</v>
      </c>
      <c r="BI34" s="67"/>
      <c r="BJ34" s="67"/>
      <c r="BK34" s="67"/>
      <c r="BL34" s="67"/>
      <c r="BM34" s="67"/>
      <c r="BN34" s="56">
        <v>1.0</v>
      </c>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56">
        <v>1.0</v>
      </c>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c r="EK34" s="67"/>
      <c r="EL34" s="67"/>
      <c r="EM34" s="67"/>
      <c r="EN34" s="67"/>
      <c r="EO34" s="67"/>
      <c r="EP34" s="67"/>
      <c r="EQ34" s="67"/>
      <c r="ER34" s="67"/>
      <c r="ES34" s="67"/>
      <c r="ET34" s="67"/>
      <c r="EU34" s="67"/>
      <c r="EV34" s="67"/>
      <c r="EW34" s="67"/>
      <c r="EX34" s="67"/>
      <c r="EY34" s="67"/>
      <c r="EZ34" s="67"/>
      <c r="FA34" s="67"/>
      <c r="FB34" s="57" t="s">
        <v>457</v>
      </c>
      <c r="FC34" s="57"/>
      <c r="FD34" s="57"/>
    </row>
    <row r="35" hidden="1">
      <c r="A35" s="77" t="s">
        <v>458</v>
      </c>
      <c r="B35" s="43" t="s">
        <v>459</v>
      </c>
      <c r="C35" s="44" t="s">
        <v>220</v>
      </c>
      <c r="D35" s="43" t="s">
        <v>9</v>
      </c>
      <c r="E35" s="45"/>
      <c r="F35" s="45"/>
      <c r="G35" s="43" t="s">
        <v>460</v>
      </c>
      <c r="H35" s="43" t="s">
        <v>418</v>
      </c>
      <c r="I35" s="43" t="s">
        <v>53</v>
      </c>
      <c r="J35" s="43" t="s">
        <v>53</v>
      </c>
      <c r="K35" s="43" t="s">
        <v>336</v>
      </c>
      <c r="L35" s="43" t="s">
        <v>331</v>
      </c>
      <c r="M35" s="43" t="s">
        <v>216</v>
      </c>
      <c r="N35" s="69">
        <v>42438.0</v>
      </c>
      <c r="O35" s="69">
        <v>42438.0</v>
      </c>
      <c r="P35" s="47"/>
      <c r="Q35" s="49"/>
      <c r="R35" s="49"/>
      <c r="S35" s="49"/>
      <c r="T35" s="49">
        <f>IF(ISBLANK($B36),"",TODAY()-N35)</f>
        <v>1085</v>
      </c>
      <c r="U35" s="50">
        <f t="shared" si="4"/>
        <v>1</v>
      </c>
      <c r="V35" s="50">
        <v>4.0</v>
      </c>
      <c r="W35" s="51">
        <f t="shared" ref="W35:X35" si="75">IF(ISBLANK($B36),"",sum(AG35,AM35,AS35,AY35,BE35,BK35,BQ35,BW35,CC35,CI35,CO35,CU35,DA35,DG35,DM35,DS35,DY35,EE35,EK35,EQ35,EW35))</f>
        <v>3</v>
      </c>
      <c r="X35" s="51">
        <f t="shared" si="75"/>
        <v>0</v>
      </c>
      <c r="Y35" s="76">
        <v>5.0</v>
      </c>
      <c r="Z35" s="51">
        <f t="shared" ref="Z35:AB35" si="76">IF(ISBLANK($B36),"",sum(AI35,AO35,AU35,BA35,BG35,BM35,BS35,BY35,CE35,CK35,CQ35,CW35,DC35,DI35,DO35,DU35,EA35,EG35,EM35,ES35,EY35))</f>
        <v>3</v>
      </c>
      <c r="AA35" s="51">
        <f t="shared" si="76"/>
        <v>2</v>
      </c>
      <c r="AB35" s="51">
        <f t="shared" si="76"/>
        <v>0</v>
      </c>
      <c r="AC35" s="52">
        <f>IF(ISBLANK($B36),"", sum(Z35:AB35))</f>
        <v>5</v>
      </c>
      <c r="AD35" s="53">
        <f t="shared" si="9"/>
        <v>0.6</v>
      </c>
      <c r="AE35" s="66" t="str">
        <f t="shared" si="39"/>
        <v>20+</v>
      </c>
      <c r="AF35" s="55"/>
      <c r="AG35" s="55"/>
      <c r="AH35" s="55"/>
      <c r="AI35" s="55"/>
      <c r="AJ35" s="55"/>
      <c r="AK35" s="55"/>
      <c r="AL35" s="73">
        <v>1.0</v>
      </c>
      <c r="AM35" s="55"/>
      <c r="AN35" s="55"/>
      <c r="AO35" s="55"/>
      <c r="AP35" s="55"/>
      <c r="AQ35" s="55"/>
      <c r="AR35" s="55"/>
      <c r="AS35" s="55"/>
      <c r="AT35" s="55"/>
      <c r="AU35" s="55"/>
      <c r="AV35" s="55"/>
      <c r="AW35" s="55"/>
      <c r="AX35" s="55"/>
      <c r="AY35" s="55"/>
      <c r="AZ35" s="55"/>
      <c r="BA35" s="55"/>
      <c r="BB35" s="55"/>
      <c r="BC35" s="55"/>
      <c r="BD35" s="73">
        <v>2.0</v>
      </c>
      <c r="BE35" s="55"/>
      <c r="BF35" s="55"/>
      <c r="BG35" s="55"/>
      <c r="BH35" s="55"/>
      <c r="BI35" s="55"/>
      <c r="BJ35" s="55"/>
      <c r="BK35" s="73">
        <v>1.0</v>
      </c>
      <c r="BL35" s="55"/>
      <c r="BM35" s="55"/>
      <c r="BN35" s="55"/>
      <c r="BO35" s="55"/>
      <c r="BP35" s="55"/>
      <c r="BQ35" s="55"/>
      <c r="BR35" s="55"/>
      <c r="BS35" s="73">
        <v>2.0</v>
      </c>
      <c r="BT35" s="55"/>
      <c r="BU35" s="55"/>
      <c r="BV35" s="55"/>
      <c r="BW35" s="55"/>
      <c r="BX35" s="55"/>
      <c r="BY35" s="55"/>
      <c r="BZ35" s="73">
        <v>1.0</v>
      </c>
      <c r="CA35" s="55"/>
      <c r="CB35" s="55"/>
      <c r="CC35" s="73">
        <v>1.0</v>
      </c>
      <c r="CD35" s="55"/>
      <c r="CE35" s="55"/>
      <c r="CF35" s="55"/>
      <c r="CG35" s="55"/>
      <c r="CH35" s="73">
        <v>1.0</v>
      </c>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73">
        <v>1.0</v>
      </c>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73">
        <v>1.0</v>
      </c>
      <c r="EQ35" s="55"/>
      <c r="ER35" s="55"/>
      <c r="ES35" s="55"/>
      <c r="ET35" s="55"/>
      <c r="EU35" s="55"/>
      <c r="EV35" s="55"/>
      <c r="EW35" s="55"/>
      <c r="EX35" s="55"/>
      <c r="EY35" s="73">
        <v>1.0</v>
      </c>
      <c r="EZ35" s="73">
        <v>1.0</v>
      </c>
      <c r="FA35" s="55"/>
      <c r="FB35" s="43" t="s">
        <v>461</v>
      </c>
      <c r="FC35" s="43"/>
      <c r="FD35" s="43"/>
    </row>
    <row r="36" hidden="1">
      <c r="A36" s="77" t="s">
        <v>462</v>
      </c>
      <c r="B36" s="42" t="s">
        <v>463</v>
      </c>
      <c r="C36" s="44" t="s">
        <v>226</v>
      </c>
      <c r="D36" s="43" t="s">
        <v>37</v>
      </c>
      <c r="E36" s="45"/>
      <c r="F36" s="45"/>
      <c r="G36" s="43" t="s">
        <v>464</v>
      </c>
      <c r="H36" s="43" t="s">
        <v>330</v>
      </c>
      <c r="I36" s="43" t="s">
        <v>53</v>
      </c>
      <c r="J36" s="43" t="s">
        <v>53</v>
      </c>
      <c r="K36" s="43" t="s">
        <v>336</v>
      </c>
      <c r="L36" s="43" t="s">
        <v>465</v>
      </c>
      <c r="M36" s="43" t="s">
        <v>272</v>
      </c>
      <c r="N36" s="69">
        <v>42460.0</v>
      </c>
      <c r="O36" s="69">
        <v>42460.0</v>
      </c>
      <c r="P36" s="47"/>
      <c r="Q36" s="49"/>
      <c r="R36" s="49"/>
      <c r="S36" s="49"/>
      <c r="T36" s="49">
        <f t="shared" ref="T36:T186" si="79">IF(ISBLANK($A36),"",TODAY()-N36)</f>
        <v>1063</v>
      </c>
      <c r="U36" s="50">
        <f t="shared" si="4"/>
        <v>1</v>
      </c>
      <c r="V36" s="50">
        <v>5.0</v>
      </c>
      <c r="W36" s="51">
        <f t="shared" ref="W36:X36" si="77">IF(ISBLANK($A36),"",sum(AG36,AM36,AS36,AY36,BE36,BK36,BQ36,BW36,CC36,CI36,CO36,CU36,DA36,DG36,DM36,DS36,DY36,EE36,EK36,EQ36,EW36))</f>
        <v>9</v>
      </c>
      <c r="X36" s="51">
        <f t="shared" si="77"/>
        <v>0</v>
      </c>
      <c r="Y36" s="52">
        <f t="shared" ref="Y36:Y480" si="81">IF(ISBLANK($A36),"", sum(V36:X36))</f>
        <v>14</v>
      </c>
      <c r="Z36" s="51">
        <f t="shared" ref="Z36:AB36" si="78">IF(ISBLANK($A36),"",sum(AI36,AO36,AU36,BA36,BG36,BM36,BS36,BY36,CE36,CK36,CQ36,CW36,DC36,DI36,DO36,DU36,EA36,EG36,EM36,ES36,EY36))</f>
        <v>10</v>
      </c>
      <c r="AA36" s="51">
        <f t="shared" si="78"/>
        <v>7</v>
      </c>
      <c r="AB36" s="51">
        <f t="shared" si="78"/>
        <v>0</v>
      </c>
      <c r="AC36" s="52">
        <f t="shared" ref="AC36:AC480" si="83">IF(ISBLANK($A36),"", sum(Z36:AB36))</f>
        <v>17</v>
      </c>
      <c r="AD36" s="53">
        <f t="shared" si="9"/>
        <v>0.7142857143</v>
      </c>
      <c r="AE36" s="66" t="str">
        <f t="shared" si="39"/>
        <v>20+</v>
      </c>
      <c r="AF36" s="55"/>
      <c r="AG36" s="73">
        <v>1.0</v>
      </c>
      <c r="AH36" s="55"/>
      <c r="AI36" s="55"/>
      <c r="AJ36" s="55"/>
      <c r="AK36" s="55"/>
      <c r="AL36" s="55"/>
      <c r="AM36" s="73">
        <v>1.0</v>
      </c>
      <c r="AN36" s="55"/>
      <c r="AO36" s="55"/>
      <c r="AP36" s="55"/>
      <c r="AQ36" s="55"/>
      <c r="AR36" s="55"/>
      <c r="AS36" s="55"/>
      <c r="AT36" s="55"/>
      <c r="AU36" s="55"/>
      <c r="AV36" s="55"/>
      <c r="AW36" s="55"/>
      <c r="AX36" s="55"/>
      <c r="AY36" s="55"/>
      <c r="AZ36" s="55"/>
      <c r="BA36" s="73">
        <v>2.0</v>
      </c>
      <c r="BB36" s="55"/>
      <c r="BC36" s="55"/>
      <c r="BD36" s="73">
        <v>1.0</v>
      </c>
      <c r="BE36" s="55"/>
      <c r="BF36" s="55"/>
      <c r="BG36" s="55"/>
      <c r="BH36" s="55"/>
      <c r="BI36" s="55"/>
      <c r="BJ36" s="55"/>
      <c r="BK36" s="55"/>
      <c r="BL36" s="55"/>
      <c r="BM36" s="55"/>
      <c r="BN36" s="55"/>
      <c r="BO36" s="55"/>
      <c r="BP36" s="55"/>
      <c r="BQ36" s="55"/>
      <c r="BR36" s="55"/>
      <c r="BS36" s="55"/>
      <c r="BT36" s="55"/>
      <c r="BU36" s="55"/>
      <c r="BV36" s="55"/>
      <c r="BW36" s="55"/>
      <c r="BX36" s="55"/>
      <c r="BY36" s="73">
        <v>1.0</v>
      </c>
      <c r="BZ36" s="55"/>
      <c r="CA36" s="55"/>
      <c r="CB36" s="55"/>
      <c r="CC36" s="73">
        <v>1.0</v>
      </c>
      <c r="CD36" s="55"/>
      <c r="CE36" s="55"/>
      <c r="CF36" s="55"/>
      <c r="CG36" s="55"/>
      <c r="CH36" s="73">
        <v>2.0</v>
      </c>
      <c r="CI36" s="55"/>
      <c r="CJ36" s="55"/>
      <c r="CK36" s="55"/>
      <c r="CL36" s="55"/>
      <c r="CM36" s="55"/>
      <c r="CN36" s="55"/>
      <c r="CO36" s="73">
        <v>2.0</v>
      </c>
      <c r="CP36" s="55"/>
      <c r="CQ36" s="55"/>
      <c r="CR36" s="55"/>
      <c r="CS36" s="55"/>
      <c r="CT36" s="73">
        <v>1.0</v>
      </c>
      <c r="CU36" s="55"/>
      <c r="CV36" s="55"/>
      <c r="CW36" s="73">
        <v>1.0</v>
      </c>
      <c r="CX36" s="55"/>
      <c r="CY36" s="55"/>
      <c r="CZ36" s="55"/>
      <c r="DA36" s="55"/>
      <c r="DB36" s="55"/>
      <c r="DC36" s="55"/>
      <c r="DD36" s="55"/>
      <c r="DE36" s="55"/>
      <c r="DF36" s="55"/>
      <c r="DG36" s="55"/>
      <c r="DH36" s="55"/>
      <c r="DI36" s="73">
        <v>1.0</v>
      </c>
      <c r="DJ36" s="55"/>
      <c r="DK36" s="55"/>
      <c r="DL36" s="55"/>
      <c r="DM36" s="55"/>
      <c r="DN36" s="55"/>
      <c r="DO36" s="55"/>
      <c r="DP36" s="55"/>
      <c r="DQ36" s="55"/>
      <c r="DR36" s="73">
        <v>1.0</v>
      </c>
      <c r="DS36" s="55"/>
      <c r="DT36" s="55"/>
      <c r="DU36" s="73">
        <v>1.0</v>
      </c>
      <c r="DV36" s="73">
        <v>1.0</v>
      </c>
      <c r="DW36" s="55"/>
      <c r="DX36" s="55"/>
      <c r="DY36" s="55"/>
      <c r="DZ36" s="55"/>
      <c r="EA36" s="55"/>
      <c r="EB36" s="55"/>
      <c r="EC36" s="55"/>
      <c r="ED36" s="73">
        <v>1.0</v>
      </c>
      <c r="EE36" s="73">
        <v>2.0</v>
      </c>
      <c r="EF36" s="55"/>
      <c r="EG36" s="55"/>
      <c r="EH36" s="55"/>
      <c r="EI36" s="55"/>
      <c r="EJ36" s="55"/>
      <c r="EK36" s="55"/>
      <c r="EL36" s="55"/>
      <c r="EM36" s="73">
        <v>1.0</v>
      </c>
      <c r="EN36" s="55"/>
      <c r="EO36" s="55"/>
      <c r="EP36" s="55"/>
      <c r="EQ36" s="73">
        <v>1.0</v>
      </c>
      <c r="ER36" s="55"/>
      <c r="ES36" s="55"/>
      <c r="ET36" s="73">
        <v>1.0</v>
      </c>
      <c r="EU36" s="55"/>
      <c r="EV36" s="55"/>
      <c r="EW36" s="73">
        <v>1.0</v>
      </c>
      <c r="EX36" s="55"/>
      <c r="EY36" s="73">
        <v>3.0</v>
      </c>
      <c r="EZ36" s="73">
        <v>5.0</v>
      </c>
      <c r="FA36" s="55"/>
      <c r="FB36" s="43" t="s">
        <v>466</v>
      </c>
      <c r="FC36" s="43"/>
      <c r="FD36" s="43"/>
    </row>
    <row r="37" hidden="1">
      <c r="A37" s="42" t="s">
        <v>467</v>
      </c>
      <c r="B37" s="43" t="s">
        <v>468</v>
      </c>
      <c r="C37" s="44" t="s">
        <v>382</v>
      </c>
      <c r="D37" s="43" t="s">
        <v>44</v>
      </c>
      <c r="E37" s="45"/>
      <c r="F37" s="45"/>
      <c r="G37" s="43" t="s">
        <v>469</v>
      </c>
      <c r="H37" s="43" t="s">
        <v>429</v>
      </c>
      <c r="I37" s="43" t="s">
        <v>53</v>
      </c>
      <c r="J37" s="43" t="s">
        <v>53</v>
      </c>
      <c r="K37" s="43" t="s">
        <v>336</v>
      </c>
      <c r="L37" s="43" t="s">
        <v>470</v>
      </c>
      <c r="M37" s="43" t="s">
        <v>246</v>
      </c>
      <c r="N37" s="69">
        <v>42464.0</v>
      </c>
      <c r="O37" s="69">
        <v>42464.0</v>
      </c>
      <c r="P37" s="47"/>
      <c r="Q37" s="49"/>
      <c r="R37" s="49"/>
      <c r="S37" s="49"/>
      <c r="T37" s="49">
        <f t="shared" si="79"/>
        <v>1059</v>
      </c>
      <c r="U37" s="50">
        <f t="shared" si="4"/>
        <v>1</v>
      </c>
      <c r="V37" s="51">
        <f t="shared" ref="V37:X37" si="80">IF(ISBLANK($A37),"",sum(AF37,AL37,AR37,AX37,BD37,BJ37,BP37,BV37,CB37,CH37,CN37,CT37,CZ37,DF37,DL37,DR37,DX37,ED37,EJ37,EP37,EV37))</f>
        <v>3</v>
      </c>
      <c r="W37" s="51">
        <f t="shared" si="80"/>
        <v>4</v>
      </c>
      <c r="X37" s="51">
        <f t="shared" si="80"/>
        <v>0</v>
      </c>
      <c r="Y37" s="52">
        <f t="shared" si="81"/>
        <v>7</v>
      </c>
      <c r="Z37" s="51">
        <f t="shared" ref="Z37:AB37" si="82">IF(ISBLANK($A37),"",sum(AI37,AO37,AU37,BA37,BG37,BM37,BS37,BY37,CE37,CK37,CQ37,CW37,DC37,DI37,DO37,DU37,EA37,EG37,EM37,ES37,EY37))</f>
        <v>4</v>
      </c>
      <c r="AA37" s="51">
        <f t="shared" si="82"/>
        <v>2</v>
      </c>
      <c r="AB37" s="51">
        <f t="shared" si="82"/>
        <v>0</v>
      </c>
      <c r="AC37" s="52">
        <f t="shared" si="83"/>
        <v>6</v>
      </c>
      <c r="AD37" s="53">
        <f t="shared" si="9"/>
        <v>0.5714285714</v>
      </c>
      <c r="AE37" s="66" t="str">
        <f t="shared" si="39"/>
        <v>20+</v>
      </c>
      <c r="AF37" s="55"/>
      <c r="AG37" s="55"/>
      <c r="AH37" s="55"/>
      <c r="AI37" s="55"/>
      <c r="AJ37" s="55"/>
      <c r="AK37" s="55"/>
      <c r="AL37" s="55"/>
      <c r="AM37" s="55"/>
      <c r="AN37" s="55"/>
      <c r="AO37" s="55"/>
      <c r="AP37" s="55"/>
      <c r="AQ37" s="55"/>
      <c r="AR37" s="73">
        <v>1.0</v>
      </c>
      <c r="AS37" s="73">
        <v>2.0</v>
      </c>
      <c r="AT37" s="55"/>
      <c r="AU37" s="55"/>
      <c r="AV37" s="55"/>
      <c r="AW37" s="55"/>
      <c r="AX37" s="55"/>
      <c r="AY37" s="55"/>
      <c r="AZ37" s="55"/>
      <c r="BA37" s="73">
        <v>1.0</v>
      </c>
      <c r="BB37" s="55"/>
      <c r="BC37" s="55"/>
      <c r="BD37" s="55"/>
      <c r="BE37" s="55"/>
      <c r="BF37" s="55"/>
      <c r="BG37" s="55"/>
      <c r="BH37" s="55"/>
      <c r="BI37" s="55"/>
      <c r="BJ37" s="55"/>
      <c r="BK37" s="55"/>
      <c r="BL37" s="55"/>
      <c r="BM37" s="55"/>
      <c r="BN37" s="55"/>
      <c r="BO37" s="55"/>
      <c r="BP37" s="55"/>
      <c r="BQ37" s="55"/>
      <c r="BR37" s="55"/>
      <c r="BS37" s="73">
        <v>1.0</v>
      </c>
      <c r="BT37" s="55"/>
      <c r="BU37" s="55"/>
      <c r="BV37" s="73">
        <v>1.0</v>
      </c>
      <c r="BW37" s="55"/>
      <c r="BX37" s="55"/>
      <c r="BY37" s="55"/>
      <c r="BZ37" s="55"/>
      <c r="CA37" s="55"/>
      <c r="CB37" s="55"/>
      <c r="CC37" s="55"/>
      <c r="CD37" s="55"/>
      <c r="CE37" s="55"/>
      <c r="CF37" s="55"/>
      <c r="CG37" s="55"/>
      <c r="CH37" s="55"/>
      <c r="CI37" s="55"/>
      <c r="CJ37" s="55"/>
      <c r="CK37" s="73">
        <v>1.0</v>
      </c>
      <c r="CL37" s="55"/>
      <c r="CM37" s="55"/>
      <c r="CN37" s="55"/>
      <c r="CO37" s="55"/>
      <c r="CP37" s="55"/>
      <c r="CQ37" s="55"/>
      <c r="CR37" s="55"/>
      <c r="CS37" s="55"/>
      <c r="CT37" s="55"/>
      <c r="CU37" s="55"/>
      <c r="CV37" s="55"/>
      <c r="CW37" s="55"/>
      <c r="CX37" s="55"/>
      <c r="CY37" s="55"/>
      <c r="CZ37" s="55"/>
      <c r="DA37" s="55"/>
      <c r="DB37" s="55"/>
      <c r="DC37" s="55"/>
      <c r="DD37" s="73">
        <v>1.0</v>
      </c>
      <c r="DE37" s="55"/>
      <c r="DF37" s="55"/>
      <c r="DG37" s="73">
        <v>1.0</v>
      </c>
      <c r="DH37" s="55"/>
      <c r="DI37" s="55"/>
      <c r="DJ37" s="55"/>
      <c r="DK37" s="55"/>
      <c r="DL37" s="55"/>
      <c r="DM37" s="55"/>
      <c r="DN37" s="55"/>
      <c r="DO37" s="73">
        <v>1.0</v>
      </c>
      <c r="DP37" s="55"/>
      <c r="DQ37" s="55"/>
      <c r="DR37" s="55"/>
      <c r="DS37" s="55"/>
      <c r="DT37" s="55"/>
      <c r="DU37" s="55"/>
      <c r="DV37" s="55"/>
      <c r="DW37" s="55"/>
      <c r="DX37" s="55"/>
      <c r="DY37" s="55"/>
      <c r="DZ37" s="55"/>
      <c r="EA37" s="55"/>
      <c r="EB37" s="73">
        <v>1.0</v>
      </c>
      <c r="EC37" s="55"/>
      <c r="ED37" s="55"/>
      <c r="EE37" s="55"/>
      <c r="EF37" s="55"/>
      <c r="EG37" s="55"/>
      <c r="EH37" s="55"/>
      <c r="EI37" s="55"/>
      <c r="EJ37" s="73">
        <v>1.0</v>
      </c>
      <c r="EK37" s="73">
        <v>1.0</v>
      </c>
      <c r="EL37" s="55"/>
      <c r="EM37" s="55"/>
      <c r="EN37" s="55"/>
      <c r="EO37" s="55"/>
      <c r="EP37" s="55"/>
      <c r="EQ37" s="55"/>
      <c r="ER37" s="55"/>
      <c r="ES37" s="55"/>
      <c r="ET37" s="55"/>
      <c r="EU37" s="55"/>
      <c r="EV37" s="55"/>
      <c r="EW37" s="55"/>
      <c r="EX37" s="55"/>
      <c r="EY37" s="55"/>
      <c r="EZ37" s="55"/>
      <c r="FA37" s="55"/>
      <c r="FB37" s="43" t="s">
        <v>471</v>
      </c>
      <c r="FC37" s="43"/>
      <c r="FD37" s="43"/>
    </row>
    <row r="38" hidden="1">
      <c r="A38" s="42" t="s">
        <v>472</v>
      </c>
      <c r="B38" s="43" t="s">
        <v>473</v>
      </c>
      <c r="C38" s="44" t="s">
        <v>226</v>
      </c>
      <c r="D38" s="43" t="s">
        <v>37</v>
      </c>
      <c r="E38" s="45"/>
      <c r="F38" s="45"/>
      <c r="G38" s="43" t="s">
        <v>474</v>
      </c>
      <c r="H38" s="43" t="s">
        <v>330</v>
      </c>
      <c r="I38" s="43" t="s">
        <v>53</v>
      </c>
      <c r="J38" s="43" t="s">
        <v>53</v>
      </c>
      <c r="K38" s="43" t="s">
        <v>336</v>
      </c>
      <c r="L38" s="43" t="s">
        <v>475</v>
      </c>
      <c r="M38" s="43" t="s">
        <v>62</v>
      </c>
      <c r="N38" s="69">
        <v>42479.0</v>
      </c>
      <c r="O38" s="69">
        <v>42479.0</v>
      </c>
      <c r="P38" s="47"/>
      <c r="Q38" s="49"/>
      <c r="R38" s="49"/>
      <c r="S38" s="49"/>
      <c r="T38" s="49">
        <f t="shared" si="79"/>
        <v>1044</v>
      </c>
      <c r="U38" s="50">
        <f t="shared" si="4"/>
        <v>1</v>
      </c>
      <c r="V38" s="51">
        <f t="shared" ref="V38:X38" si="84">IF(ISBLANK($A38),"",sum(AF38,AL38,AR38,AX38,BD38,BJ38,BP38,BV38,CB38,CH38,CN38,CT38,CZ38,DF38,DL38,DR38,DX38,ED38,EJ38,EP38,EV38))</f>
        <v>5</v>
      </c>
      <c r="W38" s="51">
        <f t="shared" si="84"/>
        <v>0</v>
      </c>
      <c r="X38" s="51">
        <f t="shared" si="84"/>
        <v>0</v>
      </c>
      <c r="Y38" s="52">
        <f t="shared" si="81"/>
        <v>5</v>
      </c>
      <c r="Z38" s="51">
        <f t="shared" ref="Z38:AB38" si="85">IF(ISBLANK($A38),"",sum(AI38,AO38,AU38,BA38,BG38,BM38,BS38,BY38,CE38,CK38,CQ38,CW38,DC38,DI38,DO38,DU38,EA38,EG38,EM38,ES38,EY38))</f>
        <v>2</v>
      </c>
      <c r="AA38" s="51">
        <f t="shared" si="85"/>
        <v>5</v>
      </c>
      <c r="AB38" s="51">
        <f t="shared" si="85"/>
        <v>0</v>
      </c>
      <c r="AC38" s="52">
        <f t="shared" si="83"/>
        <v>7</v>
      </c>
      <c r="AD38" s="53">
        <f t="shared" si="9"/>
        <v>0.4</v>
      </c>
      <c r="AE38" s="66" t="str">
        <f t="shared" si="39"/>
        <v>20+</v>
      </c>
      <c r="AF38" s="55"/>
      <c r="AG38" s="55"/>
      <c r="AH38" s="55"/>
      <c r="AI38" s="55"/>
      <c r="AJ38" s="55"/>
      <c r="AK38" s="55"/>
      <c r="AL38" s="73">
        <v>2.0</v>
      </c>
      <c r="AM38" s="55"/>
      <c r="AN38" s="55"/>
      <c r="AO38" s="55"/>
      <c r="AP38" s="55"/>
      <c r="AQ38" s="55"/>
      <c r="AR38" s="55"/>
      <c r="AS38" s="55"/>
      <c r="AT38" s="55"/>
      <c r="AU38" s="73">
        <v>2.0</v>
      </c>
      <c r="AV38" s="55"/>
      <c r="AW38" s="55"/>
      <c r="AX38" s="73">
        <v>2.0</v>
      </c>
      <c r="AY38" s="55"/>
      <c r="AZ38" s="55"/>
      <c r="BA38" s="55"/>
      <c r="BB38" s="55"/>
      <c r="BC38" s="55"/>
      <c r="BD38" s="55"/>
      <c r="BE38" s="55"/>
      <c r="BF38" s="55"/>
      <c r="BG38" s="55"/>
      <c r="BH38" s="55"/>
      <c r="BI38" s="55"/>
      <c r="BJ38" s="73">
        <v>1.0</v>
      </c>
      <c r="BK38" s="55"/>
      <c r="BL38" s="55"/>
      <c r="BM38" s="55"/>
      <c r="BN38" s="73">
        <v>1.0</v>
      </c>
      <c r="BO38" s="55"/>
      <c r="BP38" s="55"/>
      <c r="BQ38" s="55"/>
      <c r="BR38" s="55"/>
      <c r="BS38" s="55"/>
      <c r="BT38" s="55"/>
      <c r="BU38" s="55"/>
      <c r="BV38" s="55"/>
      <c r="BW38" s="55"/>
      <c r="BX38" s="55"/>
      <c r="BY38" s="55"/>
      <c r="BZ38" s="73">
        <v>1.0</v>
      </c>
      <c r="CA38" s="55"/>
      <c r="CB38" s="55"/>
      <c r="CC38" s="55"/>
      <c r="CD38" s="55"/>
      <c r="CE38" s="55"/>
      <c r="CF38" s="73">
        <v>1.0</v>
      </c>
      <c r="CG38" s="55"/>
      <c r="CH38" s="55"/>
      <c r="CI38" s="55"/>
      <c r="CJ38" s="55"/>
      <c r="CK38" s="55"/>
      <c r="CL38" s="73">
        <v>2.0</v>
      </c>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43" t="s">
        <v>476</v>
      </c>
      <c r="FC38" s="43"/>
      <c r="FD38" s="43"/>
    </row>
    <row r="39" hidden="1">
      <c r="A39" s="42" t="s">
        <v>477</v>
      </c>
      <c r="B39" s="43" t="s">
        <v>478</v>
      </c>
      <c r="C39" s="44" t="s">
        <v>220</v>
      </c>
      <c r="D39" s="43" t="s">
        <v>37</v>
      </c>
      <c r="E39" s="45"/>
      <c r="F39" s="45"/>
      <c r="G39" s="43" t="s">
        <v>479</v>
      </c>
      <c r="H39" s="43" t="s">
        <v>418</v>
      </c>
      <c r="I39" s="43" t="s">
        <v>53</v>
      </c>
      <c r="J39" s="43" t="s">
        <v>53</v>
      </c>
      <c r="K39" s="43" t="s">
        <v>336</v>
      </c>
      <c r="L39" s="43" t="s">
        <v>331</v>
      </c>
      <c r="M39" s="43" t="s">
        <v>216</v>
      </c>
      <c r="N39" s="69">
        <v>42492.0</v>
      </c>
      <c r="O39" s="69">
        <v>42492.0</v>
      </c>
      <c r="P39" s="47"/>
      <c r="Q39" s="49"/>
      <c r="R39" s="49"/>
      <c r="S39" s="49"/>
      <c r="T39" s="49">
        <f t="shared" si="79"/>
        <v>1031</v>
      </c>
      <c r="U39" s="50">
        <f t="shared" si="4"/>
        <v>1</v>
      </c>
      <c r="V39" s="51">
        <f t="shared" ref="V39:X39" si="86">IF(ISBLANK($A39),"",sum(AF39,AL39,AR39,AX39,BD39,BJ39,BP39,BV39,CB39,CH39,CN39,CT39,CZ39,DF39,DL39,DR39,DX39,ED39,EJ39,EP39,EV39))</f>
        <v>2</v>
      </c>
      <c r="W39" s="51">
        <f t="shared" si="86"/>
        <v>5</v>
      </c>
      <c r="X39" s="51">
        <f t="shared" si="86"/>
        <v>0</v>
      </c>
      <c r="Y39" s="52">
        <f t="shared" si="81"/>
        <v>7</v>
      </c>
      <c r="Z39" s="51">
        <f t="shared" ref="Z39:AB39" si="87">IF(ISBLANK($A39),"",sum(AI39,AO39,AU39,BA39,BG39,BM39,BS39,BY39,CE39,CK39,CQ39,CW39,DC39,DI39,DO39,DU39,EA39,EG39,EM39,ES39,EY39))</f>
        <v>4</v>
      </c>
      <c r="AA39" s="51">
        <f t="shared" si="87"/>
        <v>8</v>
      </c>
      <c r="AB39" s="51">
        <f t="shared" si="87"/>
        <v>0</v>
      </c>
      <c r="AC39" s="52">
        <f t="shared" si="83"/>
        <v>12</v>
      </c>
      <c r="AD39" s="53">
        <f t="shared" si="9"/>
        <v>0.5714285714</v>
      </c>
      <c r="AE39" s="66" t="str">
        <f t="shared" si="39"/>
        <v>20+</v>
      </c>
      <c r="AF39" s="73">
        <v>1.0</v>
      </c>
      <c r="AG39" s="55"/>
      <c r="AH39" s="55"/>
      <c r="AI39" s="55"/>
      <c r="AJ39" s="55"/>
      <c r="AK39" s="55"/>
      <c r="AL39" s="55"/>
      <c r="AM39" s="73">
        <v>3.0</v>
      </c>
      <c r="AN39" s="55"/>
      <c r="AO39" s="55"/>
      <c r="AP39" s="55"/>
      <c r="AQ39" s="55"/>
      <c r="AR39" s="55"/>
      <c r="AS39" s="73">
        <v>1.0</v>
      </c>
      <c r="AT39" s="55"/>
      <c r="AU39" s="73">
        <v>4.0</v>
      </c>
      <c r="AV39" s="55"/>
      <c r="AW39" s="55"/>
      <c r="AX39" s="73">
        <v>1.0</v>
      </c>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73">
        <v>1.0</v>
      </c>
      <c r="CA39" s="55"/>
      <c r="CB39" s="55"/>
      <c r="CC39" s="55"/>
      <c r="CD39" s="55"/>
      <c r="CE39" s="55"/>
      <c r="CF39" s="73">
        <v>3.0</v>
      </c>
      <c r="CG39" s="55"/>
      <c r="CH39" s="55"/>
      <c r="CI39" s="73">
        <v>1.0</v>
      </c>
      <c r="CJ39" s="55"/>
      <c r="CK39" s="55"/>
      <c r="CL39" s="55"/>
      <c r="CM39" s="55"/>
      <c r="CN39" s="55"/>
      <c r="CO39" s="55"/>
      <c r="CP39" s="55"/>
      <c r="CQ39" s="55"/>
      <c r="CR39" s="55"/>
      <c r="CS39" s="55"/>
      <c r="CT39" s="55"/>
      <c r="CU39" s="55"/>
      <c r="CV39" s="55"/>
      <c r="CW39" s="55"/>
      <c r="CX39" s="73">
        <v>3.0</v>
      </c>
      <c r="CY39" s="55"/>
      <c r="CZ39" s="55"/>
      <c r="DA39" s="55"/>
      <c r="DB39" s="55"/>
      <c r="DC39" s="55"/>
      <c r="DD39" s="73">
        <v>1.0</v>
      </c>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43" t="s">
        <v>480</v>
      </c>
      <c r="FC39" s="43"/>
      <c r="FD39" s="43"/>
    </row>
    <row r="40" hidden="1">
      <c r="A40" s="42" t="s">
        <v>481</v>
      </c>
      <c r="B40" s="43" t="s">
        <v>482</v>
      </c>
      <c r="C40" s="44" t="s">
        <v>220</v>
      </c>
      <c r="D40" s="43" t="s">
        <v>44</v>
      </c>
      <c r="E40" s="45"/>
      <c r="F40" s="45"/>
      <c r="G40" s="43" t="s">
        <v>483</v>
      </c>
      <c r="H40" s="43" t="s">
        <v>418</v>
      </c>
      <c r="I40" s="43" t="s">
        <v>53</v>
      </c>
      <c r="J40" s="43" t="s">
        <v>53</v>
      </c>
      <c r="K40" s="43" t="s">
        <v>336</v>
      </c>
      <c r="L40" s="43" t="s">
        <v>331</v>
      </c>
      <c r="M40" s="43" t="s">
        <v>216</v>
      </c>
      <c r="N40" s="69">
        <v>42496.0</v>
      </c>
      <c r="O40" s="69">
        <v>42496.0</v>
      </c>
      <c r="P40" s="47"/>
      <c r="Q40" s="49"/>
      <c r="R40" s="49"/>
      <c r="S40" s="49"/>
      <c r="T40" s="49">
        <f t="shared" si="79"/>
        <v>1027</v>
      </c>
      <c r="U40" s="50">
        <f t="shared" si="4"/>
        <v>1</v>
      </c>
      <c r="V40" s="51">
        <f t="shared" ref="V40:X40" si="88">IF(ISBLANK($A40),"",sum(AF40,AL40,AR40,AX40,BD40,BJ40,BP40,BV40,CB40,CH40,CN40,CT40,CZ40,DF40,DL40,DR40,DX40,ED40,EJ40,EP40,EV40))</f>
        <v>1</v>
      </c>
      <c r="W40" s="51">
        <f t="shared" si="88"/>
        <v>4</v>
      </c>
      <c r="X40" s="51">
        <f t="shared" si="88"/>
        <v>0</v>
      </c>
      <c r="Y40" s="52">
        <f t="shared" si="81"/>
        <v>5</v>
      </c>
      <c r="Z40" s="51">
        <f t="shared" ref="Z40:AB40" si="89">IF(ISBLANK($A40),"",sum(AI40,AO40,AU40,BA40,BG40,BM40,BS40,BY40,CE40,CK40,CQ40,CW40,DC40,DI40,DO40,DU40,EA40,EG40,EM40,ES40,EY40))</f>
        <v>6</v>
      </c>
      <c r="AA40" s="51">
        <f t="shared" si="89"/>
        <v>2</v>
      </c>
      <c r="AB40" s="51">
        <f t="shared" si="89"/>
        <v>0</v>
      </c>
      <c r="AC40" s="52">
        <f t="shared" si="83"/>
        <v>8</v>
      </c>
      <c r="AD40" s="53">
        <f t="shared" si="9"/>
        <v>1.2</v>
      </c>
      <c r="AE40" s="66" t="str">
        <f t="shared" si="39"/>
        <v>20+</v>
      </c>
      <c r="AF40" s="55"/>
      <c r="AG40" s="73">
        <v>3.0</v>
      </c>
      <c r="AH40" s="55"/>
      <c r="AI40" s="55"/>
      <c r="AJ40" s="55"/>
      <c r="AK40" s="55"/>
      <c r="AL40" s="55"/>
      <c r="AM40" s="55"/>
      <c r="AN40" s="55"/>
      <c r="AO40" s="73">
        <v>2.0</v>
      </c>
      <c r="AP40" s="55"/>
      <c r="AQ40" s="55"/>
      <c r="AR40" s="55"/>
      <c r="AS40" s="55"/>
      <c r="AT40" s="55"/>
      <c r="AU40" s="73">
        <v>4.0</v>
      </c>
      <c r="AV40" s="55"/>
      <c r="AW40" s="55"/>
      <c r="AX40" s="55"/>
      <c r="AY40" s="55"/>
      <c r="AZ40" s="55"/>
      <c r="BA40" s="55"/>
      <c r="BB40" s="55"/>
      <c r="BC40" s="55"/>
      <c r="BD40" s="73">
        <v>1.0</v>
      </c>
      <c r="BE40" s="73">
        <v>1.0</v>
      </c>
      <c r="BF40" s="55"/>
      <c r="BG40" s="55"/>
      <c r="BH40" s="73">
        <v>1.0</v>
      </c>
      <c r="BI40" s="55"/>
      <c r="BJ40" s="55"/>
      <c r="BK40" s="55"/>
      <c r="BL40" s="55"/>
      <c r="BM40" s="55"/>
      <c r="BN40" s="55"/>
      <c r="BO40" s="55"/>
      <c r="BP40" s="55"/>
      <c r="BQ40" s="55"/>
      <c r="BR40" s="55"/>
      <c r="BS40" s="55"/>
      <c r="BT40" s="55"/>
      <c r="BU40" s="55"/>
      <c r="BV40" s="55"/>
      <c r="BW40" s="55"/>
      <c r="BX40" s="55"/>
      <c r="BY40" s="55"/>
      <c r="BZ40" s="73">
        <v>1.0</v>
      </c>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43" t="s">
        <v>484</v>
      </c>
      <c r="FC40" s="43"/>
      <c r="FD40" s="43"/>
    </row>
    <row r="41" hidden="1">
      <c r="A41" s="42" t="s">
        <v>485</v>
      </c>
      <c r="B41" s="43" t="s">
        <v>486</v>
      </c>
      <c r="C41" s="44" t="s">
        <v>220</v>
      </c>
      <c r="D41" s="43" t="s">
        <v>37</v>
      </c>
      <c r="E41" s="45"/>
      <c r="F41" s="45"/>
      <c r="G41" s="43" t="s">
        <v>487</v>
      </c>
      <c r="H41" s="43" t="s">
        <v>418</v>
      </c>
      <c r="I41" s="43" t="s">
        <v>53</v>
      </c>
      <c r="J41" s="43" t="s">
        <v>53</v>
      </c>
      <c r="K41" s="43" t="s">
        <v>336</v>
      </c>
      <c r="L41" s="43" t="s">
        <v>488</v>
      </c>
      <c r="M41" s="43" t="s">
        <v>240</v>
      </c>
      <c r="N41" s="69">
        <v>42494.0</v>
      </c>
      <c r="O41" s="69">
        <v>42494.0</v>
      </c>
      <c r="P41" s="47"/>
      <c r="Q41" s="49"/>
      <c r="R41" s="49"/>
      <c r="S41" s="49"/>
      <c r="T41" s="49">
        <f t="shared" si="79"/>
        <v>1029</v>
      </c>
      <c r="U41" s="50">
        <f t="shared" si="4"/>
        <v>1</v>
      </c>
      <c r="V41" s="51">
        <f t="shared" ref="V41:X41" si="90">IF(ISBLANK($A41),"",sum(AF41,AL41,AR41,AX41,BD41,BJ41,BP41,BV41,CB41,CH41,CN41,CT41,CZ41,DF41,DL41,DR41,DX41,ED41,EJ41,EP41,EV41))</f>
        <v>9</v>
      </c>
      <c r="W41" s="51">
        <f t="shared" si="90"/>
        <v>2</v>
      </c>
      <c r="X41" s="51">
        <f t="shared" si="90"/>
        <v>0</v>
      </c>
      <c r="Y41" s="52">
        <f t="shared" si="81"/>
        <v>11</v>
      </c>
      <c r="Z41" s="51">
        <f t="shared" ref="Z41:AB41" si="91">IF(ISBLANK($A41),"",sum(AI41,AO41,AU41,BA41,BG41,BM41,BS41,BY41,CE41,CK41,CQ41,CW41,DC41,DI41,DO41,DU41,EA41,EG41,EM41,ES41,EY41))</f>
        <v>11</v>
      </c>
      <c r="AA41" s="51">
        <f t="shared" si="91"/>
        <v>5</v>
      </c>
      <c r="AB41" s="51">
        <f t="shared" si="91"/>
        <v>0</v>
      </c>
      <c r="AC41" s="52">
        <f t="shared" si="83"/>
        <v>16</v>
      </c>
      <c r="AD41" s="53">
        <f t="shared" si="9"/>
        <v>1</v>
      </c>
      <c r="AE41" s="66" t="str">
        <f t="shared" si="39"/>
        <v>20+</v>
      </c>
      <c r="AF41" s="73">
        <v>1.0</v>
      </c>
      <c r="AG41" s="55"/>
      <c r="AH41" s="55"/>
      <c r="AI41" s="55"/>
      <c r="AJ41" s="55"/>
      <c r="AK41" s="55"/>
      <c r="AL41" s="55"/>
      <c r="AM41" s="55"/>
      <c r="AN41" s="55"/>
      <c r="AO41" s="55"/>
      <c r="AP41" s="55"/>
      <c r="AQ41" s="55"/>
      <c r="AR41" s="73">
        <v>3.0</v>
      </c>
      <c r="AS41" s="55"/>
      <c r="AT41" s="55"/>
      <c r="AU41" s="55"/>
      <c r="AV41" s="55"/>
      <c r="AW41" s="55"/>
      <c r="AX41" s="55"/>
      <c r="AY41" s="55"/>
      <c r="AZ41" s="55"/>
      <c r="BA41" s="73">
        <v>3.0</v>
      </c>
      <c r="BB41" s="55"/>
      <c r="BC41" s="55"/>
      <c r="BD41" s="55"/>
      <c r="BE41" s="55"/>
      <c r="BF41" s="55"/>
      <c r="BG41" s="55"/>
      <c r="BH41" s="55"/>
      <c r="BI41" s="55"/>
      <c r="BJ41" s="55"/>
      <c r="BK41" s="55"/>
      <c r="BL41" s="55"/>
      <c r="BM41" s="73">
        <v>1.0</v>
      </c>
      <c r="BN41" s="55"/>
      <c r="BO41" s="55"/>
      <c r="BP41" s="73">
        <v>1.0</v>
      </c>
      <c r="BQ41" s="55"/>
      <c r="BR41" s="55"/>
      <c r="BS41" s="55"/>
      <c r="BT41" s="55"/>
      <c r="BU41" s="55"/>
      <c r="BV41" s="73">
        <v>4.0</v>
      </c>
      <c r="BW41" s="73">
        <v>1.0</v>
      </c>
      <c r="BX41" s="55"/>
      <c r="BY41" s="73">
        <v>5.0</v>
      </c>
      <c r="BZ41" s="55"/>
      <c r="CA41" s="55"/>
      <c r="CB41" s="55"/>
      <c r="CC41" s="55"/>
      <c r="CD41" s="55"/>
      <c r="CE41" s="55"/>
      <c r="CF41" s="55"/>
      <c r="CG41" s="55"/>
      <c r="CH41" s="55"/>
      <c r="CI41" s="73">
        <v>1.0</v>
      </c>
      <c r="CJ41" s="55"/>
      <c r="CK41" s="55"/>
      <c r="CL41" s="73">
        <v>3.0</v>
      </c>
      <c r="CM41" s="55"/>
      <c r="CN41" s="55"/>
      <c r="CO41" s="55"/>
      <c r="CP41" s="55"/>
      <c r="CQ41" s="55"/>
      <c r="CR41" s="73">
        <v>1.0</v>
      </c>
      <c r="CS41" s="55"/>
      <c r="CT41" s="55"/>
      <c r="CU41" s="55"/>
      <c r="CV41" s="55"/>
      <c r="CW41" s="73">
        <v>2.0</v>
      </c>
      <c r="CX41" s="55"/>
      <c r="CY41" s="55"/>
      <c r="CZ41" s="55"/>
      <c r="DA41" s="55"/>
      <c r="DB41" s="55"/>
      <c r="DC41" s="55"/>
      <c r="DD41" s="55"/>
      <c r="DE41" s="55"/>
      <c r="DF41" s="55"/>
      <c r="DG41" s="55"/>
      <c r="DH41" s="55"/>
      <c r="DI41" s="55"/>
      <c r="DJ41" s="73">
        <v>1.0</v>
      </c>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43" t="s">
        <v>489</v>
      </c>
      <c r="FC41" s="43"/>
      <c r="FD41" s="43"/>
    </row>
    <row r="42" hidden="1">
      <c r="A42" s="42" t="s">
        <v>490</v>
      </c>
      <c r="B42" s="43" t="s">
        <v>491</v>
      </c>
      <c r="C42" s="44" t="s">
        <v>220</v>
      </c>
      <c r="D42" s="43" t="s">
        <v>37</v>
      </c>
      <c r="E42" s="45"/>
      <c r="F42" s="45"/>
      <c r="G42" s="43" t="s">
        <v>492</v>
      </c>
      <c r="H42" s="43" t="s">
        <v>418</v>
      </c>
      <c r="I42" s="43" t="s">
        <v>53</v>
      </c>
      <c r="J42" s="43" t="s">
        <v>53</v>
      </c>
      <c r="K42" s="43" t="s">
        <v>336</v>
      </c>
      <c r="L42" s="43" t="s">
        <v>331</v>
      </c>
      <c r="M42" s="43" t="s">
        <v>216</v>
      </c>
      <c r="N42" s="69">
        <v>42509.0</v>
      </c>
      <c r="O42" s="69">
        <v>42509.0</v>
      </c>
      <c r="P42" s="47"/>
      <c r="Q42" s="49"/>
      <c r="R42" s="49"/>
      <c r="S42" s="49"/>
      <c r="T42" s="49">
        <f t="shared" si="79"/>
        <v>1014</v>
      </c>
      <c r="U42" s="50">
        <f t="shared" si="4"/>
        <v>1</v>
      </c>
      <c r="V42" s="51">
        <f t="shared" ref="V42:X42" si="92">IF(ISBLANK($A42),"",sum(AF42,AL42,AR42,AX42,BD42,BJ42,BP42,BV42,CB42,CH42,CN42,CT42,CZ42,DF42,DL42,DR42,DX42,ED42,EJ42,EP42,EV42))</f>
        <v>6</v>
      </c>
      <c r="W42" s="51">
        <f t="shared" si="92"/>
        <v>2</v>
      </c>
      <c r="X42" s="51">
        <f t="shared" si="92"/>
        <v>0</v>
      </c>
      <c r="Y42" s="52">
        <f t="shared" si="81"/>
        <v>8</v>
      </c>
      <c r="Z42" s="51">
        <f t="shared" ref="Z42:AB42" si="93">IF(ISBLANK($A42),"",sum(AI42,AO42,AU42,BA42,BG42,BM42,BS42,BY42,CE42,CK42,CQ42,CW42,DC42,DI42,DO42,DU42,EA42,EG42,EM42,ES42,EY42))</f>
        <v>7</v>
      </c>
      <c r="AA42" s="51">
        <f t="shared" si="93"/>
        <v>6</v>
      </c>
      <c r="AB42" s="51">
        <f t="shared" si="93"/>
        <v>0</v>
      </c>
      <c r="AC42" s="52">
        <f t="shared" si="83"/>
        <v>13</v>
      </c>
      <c r="AD42" s="53">
        <f t="shared" si="9"/>
        <v>0.875</v>
      </c>
      <c r="AE42" s="66" t="str">
        <f t="shared" si="39"/>
        <v>20+</v>
      </c>
      <c r="AF42" s="55"/>
      <c r="AG42" s="55"/>
      <c r="AH42" s="55"/>
      <c r="AI42" s="55"/>
      <c r="AJ42" s="55"/>
      <c r="AK42" s="55"/>
      <c r="AL42" s="55"/>
      <c r="AM42" s="55"/>
      <c r="AN42" s="55"/>
      <c r="AO42" s="55"/>
      <c r="AP42" s="55"/>
      <c r="AQ42" s="55"/>
      <c r="AR42" s="55"/>
      <c r="AS42" s="55"/>
      <c r="AT42" s="55"/>
      <c r="AU42" s="55"/>
      <c r="AV42" s="55"/>
      <c r="AW42" s="55"/>
      <c r="AX42" s="73">
        <v>3.0</v>
      </c>
      <c r="AY42" s="55"/>
      <c r="AZ42" s="55"/>
      <c r="BA42" s="73">
        <v>4.0</v>
      </c>
      <c r="BB42" s="55"/>
      <c r="BC42" s="55"/>
      <c r="BD42" s="55"/>
      <c r="BE42" s="55"/>
      <c r="BF42" s="55"/>
      <c r="BG42" s="55"/>
      <c r="BH42" s="55"/>
      <c r="BI42" s="55"/>
      <c r="BJ42" s="55"/>
      <c r="BK42" s="55"/>
      <c r="BL42" s="55"/>
      <c r="BM42" s="55"/>
      <c r="BN42" s="73">
        <v>1.0</v>
      </c>
      <c r="BO42" s="55"/>
      <c r="BP42" s="55"/>
      <c r="BQ42" s="55"/>
      <c r="BR42" s="55"/>
      <c r="BS42" s="55"/>
      <c r="BT42" s="55"/>
      <c r="BU42" s="55"/>
      <c r="BV42" s="55"/>
      <c r="BW42" s="73">
        <v>1.0</v>
      </c>
      <c r="BX42" s="55"/>
      <c r="BY42" s="55"/>
      <c r="BZ42" s="55"/>
      <c r="CA42" s="55"/>
      <c r="CB42" s="73">
        <v>2.0</v>
      </c>
      <c r="CC42" s="73">
        <v>1.0</v>
      </c>
      <c r="CD42" s="55"/>
      <c r="CE42" s="55"/>
      <c r="CF42" s="73">
        <v>1.0</v>
      </c>
      <c r="CG42" s="55"/>
      <c r="CH42" s="55"/>
      <c r="CI42" s="55"/>
      <c r="CJ42" s="55"/>
      <c r="CK42" s="73">
        <v>2.0</v>
      </c>
      <c r="CL42" s="55"/>
      <c r="CM42" s="55"/>
      <c r="CN42" s="55"/>
      <c r="CO42" s="55"/>
      <c r="CP42" s="55"/>
      <c r="CQ42" s="73">
        <v>1.0</v>
      </c>
      <c r="CR42" s="73">
        <v>2.0</v>
      </c>
      <c r="CS42" s="55"/>
      <c r="CT42" s="55"/>
      <c r="CU42" s="55"/>
      <c r="CV42" s="55"/>
      <c r="CW42" s="55"/>
      <c r="CX42" s="55"/>
      <c r="CY42" s="55"/>
      <c r="CZ42" s="55"/>
      <c r="DA42" s="55"/>
      <c r="DB42" s="55"/>
      <c r="DC42" s="55"/>
      <c r="DD42" s="73">
        <v>1.0</v>
      </c>
      <c r="DE42" s="55"/>
      <c r="DF42" s="55"/>
      <c r="DG42" s="55"/>
      <c r="DH42" s="55"/>
      <c r="DI42" s="55"/>
      <c r="DJ42" s="55"/>
      <c r="DK42" s="55"/>
      <c r="DL42" s="73">
        <v>1.0</v>
      </c>
      <c r="DM42" s="55"/>
      <c r="DN42" s="55"/>
      <c r="DO42" s="55"/>
      <c r="DP42" s="55"/>
      <c r="DQ42" s="55"/>
      <c r="DR42" s="55"/>
      <c r="DS42" s="55"/>
      <c r="DT42" s="55"/>
      <c r="DU42" s="55"/>
      <c r="DV42" s="73">
        <v>1.0</v>
      </c>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43" t="s">
        <v>493</v>
      </c>
      <c r="FC42" s="43"/>
      <c r="FD42" s="43"/>
    </row>
    <row r="43" hidden="1">
      <c r="A43" s="42" t="s">
        <v>494</v>
      </c>
      <c r="B43" s="43" t="s">
        <v>388</v>
      </c>
      <c r="C43" s="44" t="s">
        <v>220</v>
      </c>
      <c r="D43" s="43" t="s">
        <v>37</v>
      </c>
      <c r="E43" s="45"/>
      <c r="F43" s="45"/>
      <c r="G43" s="43" t="s">
        <v>495</v>
      </c>
      <c r="H43" s="43" t="s">
        <v>418</v>
      </c>
      <c r="I43" s="43" t="s">
        <v>53</v>
      </c>
      <c r="J43" s="43" t="s">
        <v>53</v>
      </c>
      <c r="K43" s="43" t="s">
        <v>336</v>
      </c>
      <c r="L43" s="43" t="s">
        <v>496</v>
      </c>
      <c r="M43" s="43" t="s">
        <v>277</v>
      </c>
      <c r="N43" s="69">
        <v>42507.0</v>
      </c>
      <c r="O43" s="69">
        <v>42507.0</v>
      </c>
      <c r="P43" s="47"/>
      <c r="Q43" s="49"/>
      <c r="R43" s="49"/>
      <c r="S43" s="49"/>
      <c r="T43" s="49">
        <f t="shared" si="79"/>
        <v>1016</v>
      </c>
      <c r="U43" s="50">
        <f t="shared" si="4"/>
        <v>1</v>
      </c>
      <c r="V43" s="51">
        <f t="shared" ref="V43:X43" si="94">IF(ISBLANK($A43),"",sum(AF43,AL43,AR43,AX43,BD43,BJ43,BP43,BV43,CB43,CH43,CN43,CT43,CZ43,DF43,DL43,DR43,DX43,ED43,EJ43,EP43,EV43))</f>
        <v>3</v>
      </c>
      <c r="W43" s="51">
        <f t="shared" si="94"/>
        <v>2</v>
      </c>
      <c r="X43" s="51">
        <f t="shared" si="94"/>
        <v>0</v>
      </c>
      <c r="Y43" s="52">
        <f t="shared" si="81"/>
        <v>5</v>
      </c>
      <c r="Z43" s="51">
        <f t="shared" ref="Z43:AB43" si="95">IF(ISBLANK($A43),"",sum(AI43,AO43,AU43,BA43,BG43,BM43,BS43,BY43,CE43,CK43,CQ43,CW43,DC43,DI43,DO43,DU43,EA43,EG43,EM43,ES43,EY43))</f>
        <v>3</v>
      </c>
      <c r="AA43" s="51">
        <f t="shared" si="95"/>
        <v>3</v>
      </c>
      <c r="AB43" s="51">
        <f t="shared" si="95"/>
        <v>1</v>
      </c>
      <c r="AC43" s="52">
        <f t="shared" si="83"/>
        <v>7</v>
      </c>
      <c r="AD43" s="53">
        <f t="shared" si="9"/>
        <v>0.6</v>
      </c>
      <c r="AE43" s="66" t="str">
        <f t="shared" si="39"/>
        <v>20+</v>
      </c>
      <c r="AF43" s="55"/>
      <c r="AG43" s="55"/>
      <c r="AH43" s="55"/>
      <c r="AI43" s="55"/>
      <c r="AJ43" s="55"/>
      <c r="AK43" s="55"/>
      <c r="AL43" s="73">
        <v>1.0</v>
      </c>
      <c r="AM43" s="55"/>
      <c r="AN43" s="55"/>
      <c r="AO43" s="55"/>
      <c r="AP43" s="55"/>
      <c r="AQ43" s="55"/>
      <c r="AR43" s="55"/>
      <c r="AS43" s="55"/>
      <c r="AT43" s="55"/>
      <c r="AU43" s="55"/>
      <c r="AV43" s="55"/>
      <c r="AW43" s="55"/>
      <c r="AX43" s="73">
        <v>1.0</v>
      </c>
      <c r="AY43" s="55"/>
      <c r="AZ43" s="55"/>
      <c r="BA43" s="55"/>
      <c r="BB43" s="55"/>
      <c r="BC43" s="55"/>
      <c r="BD43" s="55"/>
      <c r="BE43" s="73">
        <v>1.0</v>
      </c>
      <c r="BF43" s="55"/>
      <c r="BG43" s="55"/>
      <c r="BH43" s="55"/>
      <c r="BI43" s="55"/>
      <c r="BJ43" s="55"/>
      <c r="BK43" s="55"/>
      <c r="BL43" s="55"/>
      <c r="BM43" s="73">
        <v>1.0</v>
      </c>
      <c r="BN43" s="55"/>
      <c r="BO43" s="55"/>
      <c r="BP43" s="55"/>
      <c r="BQ43" s="55"/>
      <c r="BR43" s="55"/>
      <c r="BS43" s="73">
        <v>1.0</v>
      </c>
      <c r="BT43" s="73">
        <v>1.0</v>
      </c>
      <c r="BU43" s="55"/>
      <c r="BV43" s="55"/>
      <c r="BW43" s="55"/>
      <c r="BX43" s="55"/>
      <c r="BY43" s="55"/>
      <c r="BZ43" s="55"/>
      <c r="CA43" s="55"/>
      <c r="CB43" s="73">
        <v>1.0</v>
      </c>
      <c r="CC43" s="73">
        <v>1.0</v>
      </c>
      <c r="CD43" s="55"/>
      <c r="CE43" s="73">
        <v>1.0</v>
      </c>
      <c r="CF43" s="73">
        <v>1.0</v>
      </c>
      <c r="CG43" s="55"/>
      <c r="CH43" s="55"/>
      <c r="CI43" s="55"/>
      <c r="CJ43" s="55"/>
      <c r="CK43" s="55"/>
      <c r="CL43" s="73">
        <v>1.0</v>
      </c>
      <c r="CM43" s="73">
        <v>1.0</v>
      </c>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43" t="s">
        <v>497</v>
      </c>
      <c r="FC43" s="43"/>
      <c r="FD43" s="43"/>
    </row>
    <row r="44" hidden="1">
      <c r="A44" s="42" t="s">
        <v>498</v>
      </c>
      <c r="B44" s="43" t="s">
        <v>499</v>
      </c>
      <c r="C44" s="44" t="s">
        <v>220</v>
      </c>
      <c r="D44" s="43" t="s">
        <v>37</v>
      </c>
      <c r="E44" s="45"/>
      <c r="F44" s="45"/>
      <c r="G44" s="43" t="s">
        <v>500</v>
      </c>
      <c r="H44" s="43" t="s">
        <v>418</v>
      </c>
      <c r="I44" s="43" t="s">
        <v>53</v>
      </c>
      <c r="J44" s="43" t="s">
        <v>53</v>
      </c>
      <c r="K44" s="43" t="s">
        <v>336</v>
      </c>
      <c r="L44" s="43" t="s">
        <v>501</v>
      </c>
      <c r="M44" s="43" t="s">
        <v>62</v>
      </c>
      <c r="N44" s="78">
        <v>42529.0</v>
      </c>
      <c r="O44" s="78">
        <v>42529.0</v>
      </c>
      <c r="P44" s="47"/>
      <c r="Q44" s="49"/>
      <c r="R44" s="49"/>
      <c r="S44" s="49"/>
      <c r="T44" s="49">
        <f t="shared" si="79"/>
        <v>994</v>
      </c>
      <c r="U44" s="50">
        <f t="shared" si="4"/>
        <v>1</v>
      </c>
      <c r="V44" s="51">
        <f t="shared" ref="V44:X44" si="96">IF(ISBLANK($A44),"",sum(AF44,AL44,AR44,AX44,BD44,BJ44,BP44,BV44,CB44,CH44,CN44,CT44,CZ44,DF44,DL44,DR44,DX44,ED44,EJ44,EP44,EV44))</f>
        <v>4</v>
      </c>
      <c r="W44" s="51">
        <f t="shared" si="96"/>
        <v>2</v>
      </c>
      <c r="X44" s="51">
        <f t="shared" si="96"/>
        <v>0</v>
      </c>
      <c r="Y44" s="52">
        <f t="shared" si="81"/>
        <v>6</v>
      </c>
      <c r="Z44" s="51">
        <f t="shared" ref="Z44:AB44" si="97">IF(ISBLANK($A44),"",sum(AI44,AO44,AU44,BA44,BG44,BM44,BS44,BY44,CE44,CK44,CQ44,CW44,DC44,DI44,DO44,DU44,EA44,EG44,EM44,ES44,EY44))</f>
        <v>1</v>
      </c>
      <c r="AA44" s="51">
        <f t="shared" si="97"/>
        <v>5</v>
      </c>
      <c r="AB44" s="51">
        <f t="shared" si="97"/>
        <v>0</v>
      </c>
      <c r="AC44" s="52">
        <f t="shared" si="83"/>
        <v>6</v>
      </c>
      <c r="AD44" s="53">
        <f t="shared" si="9"/>
        <v>0.1666666667</v>
      </c>
      <c r="AE44" s="66" t="str">
        <f t="shared" si="39"/>
        <v>20+</v>
      </c>
      <c r="AF44" s="55"/>
      <c r="AG44" s="55"/>
      <c r="AH44" s="55"/>
      <c r="AI44" s="55"/>
      <c r="AJ44" s="55"/>
      <c r="AK44" s="55"/>
      <c r="AL44" s="73">
        <v>2.0</v>
      </c>
      <c r="AM44" s="55"/>
      <c r="AN44" s="55"/>
      <c r="AO44" s="55"/>
      <c r="AP44" s="55"/>
      <c r="AQ44" s="55"/>
      <c r="AR44" s="73">
        <v>2.0</v>
      </c>
      <c r="AS44" s="55"/>
      <c r="AT44" s="55"/>
      <c r="AU44" s="73">
        <v>1.0</v>
      </c>
      <c r="AV44" s="55"/>
      <c r="AW44" s="55"/>
      <c r="AX44" s="55"/>
      <c r="AY44" s="73">
        <v>1.0</v>
      </c>
      <c r="AZ44" s="55"/>
      <c r="BA44" s="55"/>
      <c r="BB44" s="55"/>
      <c r="BC44" s="55"/>
      <c r="BD44" s="55"/>
      <c r="BE44" s="55"/>
      <c r="BF44" s="55"/>
      <c r="BG44" s="55"/>
      <c r="BH44" s="73">
        <v>1.0</v>
      </c>
      <c r="BI44" s="55"/>
      <c r="BJ44" s="55"/>
      <c r="BK44" s="73">
        <v>1.0</v>
      </c>
      <c r="BL44" s="55"/>
      <c r="BM44" s="55"/>
      <c r="BN44" s="73">
        <v>2.0</v>
      </c>
      <c r="BO44" s="55"/>
      <c r="BP44" s="55"/>
      <c r="BQ44" s="55"/>
      <c r="BR44" s="55"/>
      <c r="BS44" s="55"/>
      <c r="BT44" s="55"/>
      <c r="BU44" s="55"/>
      <c r="BV44" s="55"/>
      <c r="BW44" s="55"/>
      <c r="BX44" s="55"/>
      <c r="BY44" s="55"/>
      <c r="BZ44" s="73">
        <v>2.0</v>
      </c>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43" t="s">
        <v>502</v>
      </c>
      <c r="FC44" s="43"/>
      <c r="FD44" s="43"/>
    </row>
    <row r="45" hidden="1">
      <c r="A45" s="42" t="s">
        <v>503</v>
      </c>
      <c r="B45" s="43" t="s">
        <v>486</v>
      </c>
      <c r="C45" s="44" t="s">
        <v>220</v>
      </c>
      <c r="D45" s="43" t="s">
        <v>37</v>
      </c>
      <c r="E45" s="45"/>
      <c r="F45" s="45"/>
      <c r="G45" s="43" t="s">
        <v>487</v>
      </c>
      <c r="H45" s="43" t="s">
        <v>418</v>
      </c>
      <c r="I45" s="43" t="s">
        <v>53</v>
      </c>
      <c r="J45" s="43" t="s">
        <v>53</v>
      </c>
      <c r="K45" s="43" t="s">
        <v>336</v>
      </c>
      <c r="L45" s="43" t="s">
        <v>413</v>
      </c>
      <c r="M45" s="43" t="s">
        <v>270</v>
      </c>
      <c r="N45" s="78">
        <v>42530.0</v>
      </c>
      <c r="O45" s="78">
        <v>42530.0</v>
      </c>
      <c r="P45" s="47"/>
      <c r="Q45" s="49"/>
      <c r="R45" s="49"/>
      <c r="S45" s="49"/>
      <c r="T45" s="49">
        <f t="shared" si="79"/>
        <v>993</v>
      </c>
      <c r="U45" s="50">
        <f t="shared" si="4"/>
        <v>1</v>
      </c>
      <c r="V45" s="51">
        <f t="shared" ref="V45:X45" si="98">IF(ISBLANK($A45),"",sum(AF45,AL45,AR45,AX45,BD45,BJ45,BP45,BV45,CB45,CH45,CN45,CT45,CZ45,DF45,DL45,DR45,DX45,ED45,EJ45,EP45,EV45))</f>
        <v>10</v>
      </c>
      <c r="W45" s="51">
        <f t="shared" si="98"/>
        <v>3</v>
      </c>
      <c r="X45" s="51">
        <f t="shared" si="98"/>
        <v>0</v>
      </c>
      <c r="Y45" s="52">
        <f t="shared" si="81"/>
        <v>13</v>
      </c>
      <c r="Z45" s="51">
        <f t="shared" ref="Z45:AB45" si="99">IF(ISBLANK($A45),"",sum(AI45,AO45,AU45,BA45,BG45,BM45,BS45,BY45,CE45,CK45,CQ45,CW45,DC45,DI45,DO45,DU45,EA45,EG45,EM45,ES45,EY45))</f>
        <v>10</v>
      </c>
      <c r="AA45" s="51">
        <f t="shared" si="99"/>
        <v>9</v>
      </c>
      <c r="AB45" s="51">
        <f t="shared" si="99"/>
        <v>0</v>
      </c>
      <c r="AC45" s="52">
        <f t="shared" si="83"/>
        <v>19</v>
      </c>
      <c r="AD45" s="53">
        <f t="shared" si="9"/>
        <v>0.7692307692</v>
      </c>
      <c r="AE45" s="66" t="str">
        <f t="shared" si="39"/>
        <v>20+</v>
      </c>
      <c r="AF45" s="55"/>
      <c r="AG45" s="55"/>
      <c r="AH45" s="55"/>
      <c r="AI45" s="55"/>
      <c r="AJ45" s="55"/>
      <c r="AK45" s="55"/>
      <c r="AL45" s="73">
        <v>3.0</v>
      </c>
      <c r="AM45" s="73">
        <v>2.0</v>
      </c>
      <c r="AN45" s="55"/>
      <c r="AO45" s="73">
        <v>3.0</v>
      </c>
      <c r="AP45" s="55"/>
      <c r="AQ45" s="55"/>
      <c r="AR45" s="55"/>
      <c r="AS45" s="55"/>
      <c r="AT45" s="55"/>
      <c r="AU45" s="73">
        <v>2.0</v>
      </c>
      <c r="AV45" s="55"/>
      <c r="AW45" s="55"/>
      <c r="AX45" s="55"/>
      <c r="AY45" s="55"/>
      <c r="AZ45" s="55"/>
      <c r="BA45" s="55"/>
      <c r="BB45" s="55"/>
      <c r="BC45" s="55"/>
      <c r="BD45" s="55"/>
      <c r="BE45" s="55"/>
      <c r="BF45" s="55"/>
      <c r="BG45" s="55"/>
      <c r="BH45" s="55"/>
      <c r="BI45" s="55"/>
      <c r="BJ45" s="73">
        <v>1.0</v>
      </c>
      <c r="BK45" s="55"/>
      <c r="BL45" s="55"/>
      <c r="BM45" s="55"/>
      <c r="BN45" s="73">
        <v>2.0</v>
      </c>
      <c r="BO45" s="55"/>
      <c r="BP45" s="55"/>
      <c r="BQ45" s="73">
        <v>1.0</v>
      </c>
      <c r="BR45" s="55"/>
      <c r="BS45" s="55"/>
      <c r="BT45" s="73">
        <v>1.0</v>
      </c>
      <c r="BU45" s="55"/>
      <c r="BV45" s="55"/>
      <c r="BW45" s="55"/>
      <c r="BX45" s="55"/>
      <c r="BY45" s="73">
        <v>1.0</v>
      </c>
      <c r="BZ45" s="73">
        <v>1.0</v>
      </c>
      <c r="CA45" s="55"/>
      <c r="CB45" s="73">
        <v>1.0</v>
      </c>
      <c r="CC45" s="55"/>
      <c r="CD45" s="55"/>
      <c r="CE45" s="55"/>
      <c r="CF45" s="55"/>
      <c r="CG45" s="55"/>
      <c r="CH45" s="55"/>
      <c r="CI45" s="55"/>
      <c r="CJ45" s="55"/>
      <c r="CK45" s="55"/>
      <c r="CL45" s="55"/>
      <c r="CM45" s="55"/>
      <c r="CN45" s="55"/>
      <c r="CO45" s="55"/>
      <c r="CP45" s="55"/>
      <c r="CQ45" s="55"/>
      <c r="CR45" s="55"/>
      <c r="CS45" s="55"/>
      <c r="CT45" s="73">
        <v>1.0</v>
      </c>
      <c r="CU45" s="55"/>
      <c r="CV45" s="55"/>
      <c r="CW45" s="55"/>
      <c r="CX45" s="73">
        <v>1.0</v>
      </c>
      <c r="CY45" s="55"/>
      <c r="CZ45" s="73">
        <v>1.0</v>
      </c>
      <c r="DA45" s="55"/>
      <c r="DB45" s="55"/>
      <c r="DC45" s="73">
        <v>1.0</v>
      </c>
      <c r="DD45" s="73">
        <v>1.0</v>
      </c>
      <c r="DE45" s="55"/>
      <c r="DF45" s="55"/>
      <c r="DG45" s="55"/>
      <c r="DH45" s="55"/>
      <c r="DI45" s="55"/>
      <c r="DJ45" s="73">
        <v>1.0</v>
      </c>
      <c r="DK45" s="55"/>
      <c r="DL45" s="55"/>
      <c r="DM45" s="55"/>
      <c r="DN45" s="55"/>
      <c r="DO45" s="55"/>
      <c r="DP45" s="73">
        <v>1.0</v>
      </c>
      <c r="DQ45" s="55"/>
      <c r="DR45" s="55"/>
      <c r="DS45" s="55"/>
      <c r="DT45" s="55"/>
      <c r="DU45" s="55"/>
      <c r="DV45" s="55"/>
      <c r="DW45" s="55"/>
      <c r="DX45" s="55"/>
      <c r="DY45" s="55"/>
      <c r="DZ45" s="55"/>
      <c r="EA45" s="55"/>
      <c r="EB45" s="55"/>
      <c r="EC45" s="55"/>
      <c r="ED45" s="73">
        <v>3.0</v>
      </c>
      <c r="EE45" s="55"/>
      <c r="EF45" s="55"/>
      <c r="EG45" s="73">
        <v>3.0</v>
      </c>
      <c r="EH45" s="55"/>
      <c r="EI45" s="55"/>
      <c r="EJ45" s="55"/>
      <c r="EK45" s="55"/>
      <c r="EL45" s="55"/>
      <c r="EM45" s="55"/>
      <c r="EN45" s="73">
        <v>1.0</v>
      </c>
      <c r="EO45" s="55"/>
      <c r="EP45" s="55"/>
      <c r="EQ45" s="55"/>
      <c r="ER45" s="55"/>
      <c r="ES45" s="55"/>
      <c r="ET45" s="55"/>
      <c r="EU45" s="55"/>
      <c r="EV45" s="55"/>
      <c r="EW45" s="55"/>
      <c r="EX45" s="55"/>
      <c r="EY45" s="55"/>
      <c r="EZ45" s="55"/>
      <c r="FA45" s="55"/>
      <c r="FB45" s="43" t="s">
        <v>504</v>
      </c>
      <c r="FC45" s="43"/>
      <c r="FD45" s="43"/>
    </row>
    <row r="46" hidden="1">
      <c r="A46" s="42" t="s">
        <v>505</v>
      </c>
      <c r="B46" s="43" t="s">
        <v>506</v>
      </c>
      <c r="C46" s="44" t="s">
        <v>382</v>
      </c>
      <c r="D46" s="43" t="s">
        <v>9</v>
      </c>
      <c r="E46" s="45"/>
      <c r="F46" s="45"/>
      <c r="G46" s="43" t="s">
        <v>507</v>
      </c>
      <c r="H46" s="43" t="s">
        <v>508</v>
      </c>
      <c r="I46" s="43" t="s">
        <v>53</v>
      </c>
      <c r="J46" s="43" t="s">
        <v>53</v>
      </c>
      <c r="K46" s="43" t="s">
        <v>336</v>
      </c>
      <c r="L46" s="43" t="s">
        <v>509</v>
      </c>
      <c r="M46" s="43" t="s">
        <v>283</v>
      </c>
      <c r="N46" s="78">
        <v>42529.0</v>
      </c>
      <c r="O46" s="78">
        <v>42529.0</v>
      </c>
      <c r="P46" s="47"/>
      <c r="Q46" s="49"/>
      <c r="R46" s="49"/>
      <c r="S46" s="49"/>
      <c r="T46" s="49">
        <f t="shared" si="79"/>
        <v>994</v>
      </c>
      <c r="U46" s="50">
        <f t="shared" si="4"/>
        <v>1</v>
      </c>
      <c r="V46" s="51">
        <f t="shared" ref="V46:X46" si="100">IF(ISBLANK($A46),"",sum(AF46,AL46,AR46,AX46,BD46,BJ46,BP46,BV46,CB46,CH46,CN46,CT46,CZ46,DF46,DL46,DR46,DX46,ED46,EJ46,EP46,EV46))</f>
        <v>3</v>
      </c>
      <c r="W46" s="51">
        <f t="shared" si="100"/>
        <v>6</v>
      </c>
      <c r="X46" s="51">
        <f t="shared" si="100"/>
        <v>0</v>
      </c>
      <c r="Y46" s="52">
        <f t="shared" si="81"/>
        <v>9</v>
      </c>
      <c r="Z46" s="51">
        <f t="shared" ref="Z46:AB46" si="101">IF(ISBLANK($A46),"",sum(AI46,AO46,AU46,BA46,BG46,BM46,BS46,BY46,CE46,CK46,CQ46,CW46,DC46,DI46,DO46,DU46,EA46,EG46,EM46,ES46,EY46))</f>
        <v>1</v>
      </c>
      <c r="AA46" s="51">
        <f t="shared" si="101"/>
        <v>0</v>
      </c>
      <c r="AB46" s="51">
        <f t="shared" si="101"/>
        <v>0</v>
      </c>
      <c r="AC46" s="52">
        <f t="shared" si="83"/>
        <v>1</v>
      </c>
      <c r="AD46" s="53">
        <f t="shared" si="9"/>
        <v>0.1111111111</v>
      </c>
      <c r="AE46" s="66" t="str">
        <f t="shared" si="39"/>
        <v>20+</v>
      </c>
      <c r="AF46" s="55"/>
      <c r="AG46" s="55"/>
      <c r="AH46" s="55"/>
      <c r="AI46" s="55"/>
      <c r="AJ46" s="55"/>
      <c r="AK46" s="55"/>
      <c r="AL46" s="55"/>
      <c r="AM46" s="55"/>
      <c r="AN46" s="55"/>
      <c r="AO46" s="55"/>
      <c r="AP46" s="55"/>
      <c r="AQ46" s="55"/>
      <c r="AR46" s="55"/>
      <c r="AS46" s="73">
        <v>3.0</v>
      </c>
      <c r="AT46" s="55"/>
      <c r="AU46" s="55"/>
      <c r="AV46" s="55"/>
      <c r="AW46" s="55"/>
      <c r="AX46" s="73">
        <v>1.0</v>
      </c>
      <c r="AY46" s="73">
        <v>2.0</v>
      </c>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73">
        <v>1.0</v>
      </c>
      <c r="CF46" s="55"/>
      <c r="CG46" s="55"/>
      <c r="CH46" s="73">
        <v>1.0</v>
      </c>
      <c r="CI46" s="55"/>
      <c r="CJ46" s="55"/>
      <c r="CK46" s="55"/>
      <c r="CL46" s="55"/>
      <c r="CM46" s="55"/>
      <c r="CN46" s="73">
        <v>1.0</v>
      </c>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73">
        <v>1.0</v>
      </c>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43" t="s">
        <v>510</v>
      </c>
      <c r="FC46" s="43"/>
      <c r="FD46" s="43"/>
    </row>
    <row r="47" hidden="1">
      <c r="A47" s="42" t="s">
        <v>511</v>
      </c>
      <c r="B47" s="43" t="s">
        <v>499</v>
      </c>
      <c r="C47" s="44" t="s">
        <v>220</v>
      </c>
      <c r="D47" s="43" t="s">
        <v>37</v>
      </c>
      <c r="E47" s="45"/>
      <c r="F47" s="45"/>
      <c r="G47" s="43" t="s">
        <v>512</v>
      </c>
      <c r="H47" s="43" t="s">
        <v>418</v>
      </c>
      <c r="I47" s="43" t="s">
        <v>53</v>
      </c>
      <c r="J47" s="43" t="s">
        <v>53</v>
      </c>
      <c r="K47" s="43" t="s">
        <v>336</v>
      </c>
      <c r="L47" s="43" t="s">
        <v>513</v>
      </c>
      <c r="M47" s="43" t="s">
        <v>158</v>
      </c>
      <c r="N47" s="78">
        <v>42531.0</v>
      </c>
      <c r="O47" s="78">
        <v>42531.0</v>
      </c>
      <c r="P47" s="47"/>
      <c r="Q47" s="49"/>
      <c r="R47" s="49"/>
      <c r="S47" s="49"/>
      <c r="T47" s="49">
        <f t="shared" si="79"/>
        <v>992</v>
      </c>
      <c r="U47" s="50">
        <f t="shared" si="4"/>
        <v>1</v>
      </c>
      <c r="V47" s="51">
        <f t="shared" ref="V47:X47" si="102">IF(ISBLANK($A47),"",sum(AF47,AL47,AR47,AX47,BD47,BJ47,BP47,BV47,CB47,CH47,CN47,CT47,CZ47,DF47,DL47,DR47,DX47,ED47,EJ47,EP47,EV47))</f>
        <v>14</v>
      </c>
      <c r="W47" s="51">
        <f t="shared" si="102"/>
        <v>2</v>
      </c>
      <c r="X47" s="51">
        <f t="shared" si="102"/>
        <v>0</v>
      </c>
      <c r="Y47" s="52">
        <f t="shared" si="81"/>
        <v>16</v>
      </c>
      <c r="Z47" s="51">
        <f t="shared" ref="Z47:AB47" si="103">IF(ISBLANK($A47),"",sum(AI47,AO47,AU47,BA47,BG47,BM47,BS47,BY47,CE47,CK47,CQ47,CW47,DC47,DI47,DO47,DU47,EA47,EG47,EM47,ES47,EY47))</f>
        <v>14</v>
      </c>
      <c r="AA47" s="51">
        <f t="shared" si="103"/>
        <v>9</v>
      </c>
      <c r="AB47" s="51">
        <f t="shared" si="103"/>
        <v>0</v>
      </c>
      <c r="AC47" s="52">
        <f t="shared" si="83"/>
        <v>23</v>
      </c>
      <c r="AD47" s="53">
        <f t="shared" si="9"/>
        <v>0.875</v>
      </c>
      <c r="AE47" s="66" t="str">
        <f t="shared" si="39"/>
        <v>20+</v>
      </c>
      <c r="AF47" s="55"/>
      <c r="AG47" s="73">
        <v>1.0</v>
      </c>
      <c r="AH47" s="55"/>
      <c r="AI47" s="55"/>
      <c r="AJ47" s="55"/>
      <c r="AK47" s="55"/>
      <c r="AL47" s="55"/>
      <c r="AM47" s="55"/>
      <c r="AN47" s="55"/>
      <c r="AO47" s="55"/>
      <c r="AP47" s="55"/>
      <c r="AQ47" s="55"/>
      <c r="AR47" s="73">
        <v>2.0</v>
      </c>
      <c r="AS47" s="55"/>
      <c r="AT47" s="55"/>
      <c r="AU47" s="55"/>
      <c r="AV47" s="55"/>
      <c r="AW47" s="55"/>
      <c r="AX47" s="73">
        <v>2.0</v>
      </c>
      <c r="AY47" s="55"/>
      <c r="AZ47" s="55"/>
      <c r="BA47" s="73">
        <v>1.0</v>
      </c>
      <c r="BB47" s="55"/>
      <c r="BC47" s="55"/>
      <c r="BD47" s="55"/>
      <c r="BE47" s="55"/>
      <c r="BF47" s="55"/>
      <c r="BG47" s="73">
        <v>2.0</v>
      </c>
      <c r="BH47" s="55"/>
      <c r="BI47" s="55"/>
      <c r="BJ47" s="55"/>
      <c r="BK47" s="55"/>
      <c r="BL47" s="55"/>
      <c r="BM47" s="55"/>
      <c r="BN47" s="73">
        <v>2.0</v>
      </c>
      <c r="BO47" s="55"/>
      <c r="BP47" s="73">
        <v>3.0</v>
      </c>
      <c r="BQ47" s="55"/>
      <c r="BR47" s="55"/>
      <c r="BS47" s="55"/>
      <c r="BT47" s="55"/>
      <c r="BU47" s="55"/>
      <c r="BV47" s="55"/>
      <c r="BW47" s="73">
        <v>1.0</v>
      </c>
      <c r="BX47" s="55"/>
      <c r="BY47" s="73">
        <v>2.0</v>
      </c>
      <c r="BZ47" s="73">
        <v>1.0</v>
      </c>
      <c r="CA47" s="55"/>
      <c r="CB47" s="55"/>
      <c r="CC47" s="55"/>
      <c r="CD47" s="55"/>
      <c r="CE47" s="73">
        <v>2.0</v>
      </c>
      <c r="CF47" s="55"/>
      <c r="CG47" s="55"/>
      <c r="CH47" s="55"/>
      <c r="CI47" s="55"/>
      <c r="CJ47" s="55"/>
      <c r="CK47" s="55"/>
      <c r="CL47" s="73">
        <v>2.0</v>
      </c>
      <c r="CM47" s="55"/>
      <c r="CN47" s="55"/>
      <c r="CO47" s="55"/>
      <c r="CP47" s="55"/>
      <c r="CQ47" s="73">
        <v>1.0</v>
      </c>
      <c r="CR47" s="73">
        <v>1.0</v>
      </c>
      <c r="CS47" s="55"/>
      <c r="CT47" s="55"/>
      <c r="CU47" s="55"/>
      <c r="CV47" s="55"/>
      <c r="CW47" s="55"/>
      <c r="CX47" s="73">
        <v>1.0</v>
      </c>
      <c r="CY47" s="55"/>
      <c r="CZ47" s="55"/>
      <c r="DA47" s="55"/>
      <c r="DB47" s="55"/>
      <c r="DC47" s="73">
        <v>1.0</v>
      </c>
      <c r="DD47" s="55"/>
      <c r="DE47" s="55"/>
      <c r="DF47" s="55"/>
      <c r="DG47" s="55"/>
      <c r="DH47" s="55"/>
      <c r="DI47" s="55"/>
      <c r="DJ47" s="55"/>
      <c r="DK47" s="55"/>
      <c r="DL47" s="73">
        <v>1.0</v>
      </c>
      <c r="DM47" s="55"/>
      <c r="DN47" s="55"/>
      <c r="DO47" s="55"/>
      <c r="DP47" s="55"/>
      <c r="DQ47" s="55"/>
      <c r="DR47" s="55"/>
      <c r="DS47" s="55"/>
      <c r="DT47" s="55"/>
      <c r="DU47" s="73">
        <v>1.0</v>
      </c>
      <c r="DV47" s="55"/>
      <c r="DW47" s="55"/>
      <c r="DX47" s="55"/>
      <c r="DY47" s="55"/>
      <c r="DZ47" s="55"/>
      <c r="EA47" s="73">
        <v>1.0</v>
      </c>
      <c r="EB47" s="55"/>
      <c r="EC47" s="55"/>
      <c r="ED47" s="73">
        <v>3.0</v>
      </c>
      <c r="EE47" s="55"/>
      <c r="EF47" s="55"/>
      <c r="EG47" s="55"/>
      <c r="EH47" s="55"/>
      <c r="EI47" s="55"/>
      <c r="EJ47" s="73">
        <v>1.0</v>
      </c>
      <c r="EK47" s="55"/>
      <c r="EL47" s="55"/>
      <c r="EM47" s="73">
        <v>1.0</v>
      </c>
      <c r="EN47" s="55"/>
      <c r="EO47" s="55"/>
      <c r="EP47" s="73">
        <v>1.0</v>
      </c>
      <c r="EQ47" s="55"/>
      <c r="ER47" s="55"/>
      <c r="ES47" s="55"/>
      <c r="ET47" s="55"/>
      <c r="EU47" s="55"/>
      <c r="EV47" s="73">
        <v>1.0</v>
      </c>
      <c r="EW47" s="55"/>
      <c r="EX47" s="55"/>
      <c r="EY47" s="73">
        <v>2.0</v>
      </c>
      <c r="EZ47" s="73">
        <v>2.0</v>
      </c>
      <c r="FA47" s="55"/>
      <c r="FB47" s="43" t="s">
        <v>514</v>
      </c>
      <c r="FC47" s="43"/>
      <c r="FD47" s="43"/>
    </row>
    <row r="48" hidden="1">
      <c r="A48" s="42" t="s">
        <v>515</v>
      </c>
      <c r="B48" s="43" t="s">
        <v>516</v>
      </c>
      <c r="C48" s="44" t="s">
        <v>220</v>
      </c>
      <c r="D48" s="43" t="s">
        <v>37</v>
      </c>
      <c r="E48" s="45"/>
      <c r="F48" s="45"/>
      <c r="G48" s="43" t="s">
        <v>517</v>
      </c>
      <c r="H48" s="43" t="s">
        <v>418</v>
      </c>
      <c r="I48" s="43" t="s">
        <v>53</v>
      </c>
      <c r="J48" s="43" t="s">
        <v>53</v>
      </c>
      <c r="K48" s="43" t="s">
        <v>336</v>
      </c>
      <c r="L48" s="43" t="s">
        <v>331</v>
      </c>
      <c r="M48" s="43" t="s">
        <v>216</v>
      </c>
      <c r="N48" s="78">
        <v>42534.0</v>
      </c>
      <c r="O48" s="78">
        <v>42534.0</v>
      </c>
      <c r="P48" s="47"/>
      <c r="Q48" s="49"/>
      <c r="R48" s="49"/>
      <c r="S48" s="49"/>
      <c r="T48" s="49">
        <f t="shared" si="79"/>
        <v>989</v>
      </c>
      <c r="U48" s="50">
        <f t="shared" si="4"/>
        <v>1</v>
      </c>
      <c r="V48" s="51">
        <f t="shared" ref="V48:X48" si="104">IF(ISBLANK($A48),"",sum(AF48,AL48,AR48,AX48,BD48,BJ48,BP48,BV48,CB48,CH48,CN48,CT48,CZ48,DF48,DL48,DR48,DX48,ED48,EJ48,EP48,EV48))</f>
        <v>14</v>
      </c>
      <c r="W48" s="51">
        <f t="shared" si="104"/>
        <v>1</v>
      </c>
      <c r="X48" s="51">
        <f t="shared" si="104"/>
        <v>0</v>
      </c>
      <c r="Y48" s="52">
        <f t="shared" si="81"/>
        <v>15</v>
      </c>
      <c r="Z48" s="51">
        <f t="shared" ref="Z48:AB48" si="105">IF(ISBLANK($A48),"",sum(AI48,AO48,AU48,BA48,BG48,BM48,BS48,BY48,CE48,CK48,CQ48,CW48,DC48,DI48,DO48,DU48,EA48,EG48,EM48,ES48,EY48))</f>
        <v>6</v>
      </c>
      <c r="AA48" s="51">
        <f t="shared" si="105"/>
        <v>5</v>
      </c>
      <c r="AB48" s="51">
        <f t="shared" si="105"/>
        <v>0</v>
      </c>
      <c r="AC48" s="52">
        <f t="shared" si="83"/>
        <v>11</v>
      </c>
      <c r="AD48" s="53">
        <f t="shared" si="9"/>
        <v>0.4</v>
      </c>
      <c r="AE48" s="66" t="str">
        <f t="shared" si="39"/>
        <v>20+</v>
      </c>
      <c r="AF48" s="73">
        <v>1.0</v>
      </c>
      <c r="AG48" s="55"/>
      <c r="AH48" s="55"/>
      <c r="AI48" s="55"/>
      <c r="AJ48" s="55"/>
      <c r="AK48" s="55"/>
      <c r="AL48" s="73">
        <v>4.0</v>
      </c>
      <c r="AM48" s="55"/>
      <c r="AN48" s="55"/>
      <c r="AO48" s="55"/>
      <c r="AP48" s="55"/>
      <c r="AQ48" s="55"/>
      <c r="AR48" s="73">
        <v>1.0</v>
      </c>
      <c r="AS48" s="55"/>
      <c r="AT48" s="55"/>
      <c r="AU48" s="55"/>
      <c r="AV48" s="55"/>
      <c r="AW48" s="55"/>
      <c r="AX48" s="55"/>
      <c r="AY48" s="55"/>
      <c r="AZ48" s="55"/>
      <c r="BA48" s="73">
        <v>3.0</v>
      </c>
      <c r="BB48" s="73">
        <v>2.0</v>
      </c>
      <c r="BC48" s="55"/>
      <c r="BD48" s="73">
        <v>2.0</v>
      </c>
      <c r="BE48" s="73">
        <v>1.0</v>
      </c>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73">
        <v>1.0</v>
      </c>
      <c r="CG48" s="55"/>
      <c r="CH48" s="73">
        <v>2.0</v>
      </c>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73">
        <v>1.0</v>
      </c>
      <c r="DG48" s="55"/>
      <c r="DH48" s="55"/>
      <c r="DI48" s="73">
        <v>1.0</v>
      </c>
      <c r="DJ48" s="55"/>
      <c r="DK48" s="55"/>
      <c r="DL48" s="73">
        <v>1.0</v>
      </c>
      <c r="DM48" s="55"/>
      <c r="DN48" s="55"/>
      <c r="DO48" s="73">
        <v>1.0</v>
      </c>
      <c r="DP48" s="55"/>
      <c r="DQ48" s="55"/>
      <c r="DR48" s="55"/>
      <c r="DS48" s="55"/>
      <c r="DT48" s="55"/>
      <c r="DU48" s="55"/>
      <c r="DV48" s="55"/>
      <c r="DW48" s="55"/>
      <c r="DX48" s="55"/>
      <c r="DY48" s="55"/>
      <c r="DZ48" s="55"/>
      <c r="EA48" s="55"/>
      <c r="EB48" s="55"/>
      <c r="EC48" s="55"/>
      <c r="ED48" s="55"/>
      <c r="EE48" s="55"/>
      <c r="EF48" s="55"/>
      <c r="EG48" s="73">
        <v>1.0</v>
      </c>
      <c r="EH48" s="55"/>
      <c r="EI48" s="55"/>
      <c r="EJ48" s="55"/>
      <c r="EK48" s="55"/>
      <c r="EL48" s="55"/>
      <c r="EM48" s="55"/>
      <c r="EN48" s="55"/>
      <c r="EO48" s="55"/>
      <c r="EP48" s="73">
        <v>2.0</v>
      </c>
      <c r="EQ48" s="55"/>
      <c r="ER48" s="55"/>
      <c r="ES48" s="55"/>
      <c r="ET48" s="73">
        <v>2.0</v>
      </c>
      <c r="EU48" s="55"/>
      <c r="EV48" s="55"/>
      <c r="EW48" s="55"/>
      <c r="EX48" s="55"/>
      <c r="EY48" s="55"/>
      <c r="EZ48" s="55"/>
      <c r="FA48" s="55"/>
      <c r="FB48" s="43" t="s">
        <v>518</v>
      </c>
      <c r="FC48" s="43"/>
      <c r="FD48" s="43"/>
    </row>
    <row r="49" hidden="1">
      <c r="A49" s="42" t="s">
        <v>519</v>
      </c>
      <c r="B49" s="43" t="s">
        <v>388</v>
      </c>
      <c r="C49" s="44" t="s">
        <v>220</v>
      </c>
      <c r="D49" s="43" t="s">
        <v>37</v>
      </c>
      <c r="E49" s="45"/>
      <c r="F49" s="45"/>
      <c r="G49" s="43" t="s">
        <v>495</v>
      </c>
      <c r="H49" s="43" t="s">
        <v>418</v>
      </c>
      <c r="I49" s="43" t="s">
        <v>53</v>
      </c>
      <c r="J49" s="43" t="s">
        <v>53</v>
      </c>
      <c r="K49" s="43" t="s">
        <v>336</v>
      </c>
      <c r="L49" s="43" t="s">
        <v>501</v>
      </c>
      <c r="M49" s="43" t="s">
        <v>231</v>
      </c>
      <c r="N49" s="78">
        <v>42529.0</v>
      </c>
      <c r="O49" s="78">
        <v>42529.0</v>
      </c>
      <c r="P49" s="47"/>
      <c r="Q49" s="49"/>
      <c r="R49" s="49"/>
      <c r="S49" s="49"/>
      <c r="T49" s="49">
        <f t="shared" si="79"/>
        <v>994</v>
      </c>
      <c r="U49" s="50">
        <f t="shared" si="4"/>
        <v>1</v>
      </c>
      <c r="V49" s="51">
        <f t="shared" ref="V49:X49" si="106">IF(ISBLANK($A49),"",sum(AF49,AL49,AR49,AX49,BD49,BJ49,BP49,BV49,CB49,CH49,CN49,CT49,CZ49,DF49,DL49,DR49,DX49,ED49,EJ49,EP49,EV49))</f>
        <v>2</v>
      </c>
      <c r="W49" s="51">
        <f t="shared" si="106"/>
        <v>5</v>
      </c>
      <c r="X49" s="51">
        <f t="shared" si="106"/>
        <v>0</v>
      </c>
      <c r="Y49" s="52">
        <f t="shared" si="81"/>
        <v>7</v>
      </c>
      <c r="Z49" s="51">
        <f t="shared" ref="Z49:AB49" si="107">IF(ISBLANK($A49),"",sum(AI49,AO49,AU49,BA49,BG49,BM49,BS49,BY49,CE49,CK49,CQ49,CW49,DC49,DI49,DO49,DU49,EA49,EG49,EM49,ES49,EY49))</f>
        <v>8</v>
      </c>
      <c r="AA49" s="51">
        <f t="shared" si="107"/>
        <v>7</v>
      </c>
      <c r="AB49" s="51">
        <f t="shared" si="107"/>
        <v>1</v>
      </c>
      <c r="AC49" s="52">
        <f t="shared" si="83"/>
        <v>16</v>
      </c>
      <c r="AD49" s="53">
        <f t="shared" si="9"/>
        <v>1.142857143</v>
      </c>
      <c r="AE49" s="66" t="str">
        <f t="shared" si="39"/>
        <v>20+</v>
      </c>
      <c r="AF49" s="73"/>
      <c r="AG49" s="73">
        <v>2.0</v>
      </c>
      <c r="AH49" s="55"/>
      <c r="AI49" s="55"/>
      <c r="AJ49" s="55"/>
      <c r="AK49" s="55"/>
      <c r="AL49" s="55"/>
      <c r="AM49" s="55"/>
      <c r="AN49" s="55"/>
      <c r="AO49" s="55"/>
      <c r="AP49" s="55"/>
      <c r="AQ49" s="55"/>
      <c r="AR49" s="55"/>
      <c r="AS49" s="73">
        <v>1.0</v>
      </c>
      <c r="AT49" s="55"/>
      <c r="AU49" s="73">
        <v>2.0</v>
      </c>
      <c r="AV49" s="55"/>
      <c r="AW49" s="55"/>
      <c r="AX49" s="55"/>
      <c r="AY49" s="55"/>
      <c r="AZ49" s="55"/>
      <c r="BA49" s="55"/>
      <c r="BB49" s="55"/>
      <c r="BC49" s="55"/>
      <c r="BD49" s="55"/>
      <c r="BE49" s="55"/>
      <c r="BF49" s="55"/>
      <c r="BG49" s="55"/>
      <c r="BH49" s="55"/>
      <c r="BI49" s="55"/>
      <c r="BJ49" s="55"/>
      <c r="BK49" s="55"/>
      <c r="BL49" s="55"/>
      <c r="BM49" s="55"/>
      <c r="BN49" s="73">
        <v>1.0</v>
      </c>
      <c r="BO49" s="55"/>
      <c r="BP49" s="55"/>
      <c r="BQ49" s="55"/>
      <c r="BR49" s="55"/>
      <c r="BS49" s="73">
        <v>1.0</v>
      </c>
      <c r="BT49" s="55"/>
      <c r="BU49" s="55"/>
      <c r="BV49" s="55"/>
      <c r="BW49" s="55"/>
      <c r="BX49" s="55"/>
      <c r="BY49" s="55"/>
      <c r="BZ49" s="55"/>
      <c r="CA49" s="55"/>
      <c r="CB49" s="55"/>
      <c r="CC49" s="55"/>
      <c r="CD49" s="55"/>
      <c r="CE49" s="55"/>
      <c r="CF49" s="55"/>
      <c r="CG49" s="55"/>
      <c r="CH49" s="55"/>
      <c r="CI49" s="55"/>
      <c r="CJ49" s="55"/>
      <c r="CK49" s="73">
        <v>1.0</v>
      </c>
      <c r="CL49" s="55"/>
      <c r="CM49" s="55"/>
      <c r="CN49" s="55"/>
      <c r="CO49" s="73">
        <v>1.0</v>
      </c>
      <c r="CP49" s="55"/>
      <c r="CQ49" s="55"/>
      <c r="CR49" s="55"/>
      <c r="CS49" s="55"/>
      <c r="CT49" s="55"/>
      <c r="CU49" s="73">
        <v>1.0</v>
      </c>
      <c r="CV49" s="55"/>
      <c r="CW49" s="73">
        <v>1.0</v>
      </c>
      <c r="CX49" s="55"/>
      <c r="CY49" s="55"/>
      <c r="CZ49" s="55"/>
      <c r="DA49" s="55"/>
      <c r="DB49" s="55"/>
      <c r="DC49" s="55"/>
      <c r="DD49" s="55"/>
      <c r="DE49" s="55"/>
      <c r="DF49" s="73">
        <v>2.0</v>
      </c>
      <c r="DG49" s="55"/>
      <c r="DH49" s="55"/>
      <c r="DI49" s="73">
        <v>3.0</v>
      </c>
      <c r="DJ49" s="55"/>
      <c r="DK49" s="55"/>
      <c r="DL49" s="55"/>
      <c r="DM49" s="55"/>
      <c r="DN49" s="55"/>
      <c r="DO49" s="55"/>
      <c r="DP49" s="55"/>
      <c r="DQ49" s="55"/>
      <c r="DR49" s="55"/>
      <c r="DS49" s="55"/>
      <c r="DT49" s="55"/>
      <c r="DU49" s="55"/>
      <c r="DV49" s="73">
        <v>4.0</v>
      </c>
      <c r="DW49" s="55"/>
      <c r="DX49" s="55"/>
      <c r="DY49" s="55"/>
      <c r="DZ49" s="55"/>
      <c r="EA49" s="55"/>
      <c r="EB49" s="55"/>
      <c r="EC49" s="55"/>
      <c r="ED49" s="55"/>
      <c r="EE49" s="55"/>
      <c r="EF49" s="55"/>
      <c r="EG49" s="55"/>
      <c r="EH49" s="73">
        <v>2.0</v>
      </c>
      <c r="EI49" s="73">
        <v>1.0</v>
      </c>
      <c r="EJ49" s="55"/>
      <c r="EK49" s="55"/>
      <c r="EL49" s="55"/>
      <c r="EM49" s="55"/>
      <c r="EN49" s="55"/>
      <c r="EO49" s="55"/>
      <c r="EP49" s="55"/>
      <c r="EQ49" s="55"/>
      <c r="ER49" s="55"/>
      <c r="ES49" s="55"/>
      <c r="ET49" s="55"/>
      <c r="EU49" s="55"/>
      <c r="EV49" s="55"/>
      <c r="EW49" s="55"/>
      <c r="EX49" s="55"/>
      <c r="EY49" s="55"/>
      <c r="EZ49" s="55"/>
      <c r="FA49" s="55"/>
      <c r="FB49" s="43" t="s">
        <v>520</v>
      </c>
      <c r="FC49" s="43"/>
      <c r="FD49" s="43"/>
    </row>
    <row r="50" hidden="1">
      <c r="A50" s="42" t="s">
        <v>521</v>
      </c>
      <c r="B50" s="43" t="s">
        <v>522</v>
      </c>
      <c r="C50" s="44" t="s">
        <v>226</v>
      </c>
      <c r="D50" s="43" t="s">
        <v>44</v>
      </c>
      <c r="E50" s="45"/>
      <c r="F50" s="45"/>
      <c r="G50" s="43" t="s">
        <v>464</v>
      </c>
      <c r="H50" s="43" t="s">
        <v>330</v>
      </c>
      <c r="I50" s="43" t="s">
        <v>53</v>
      </c>
      <c r="J50" s="43" t="s">
        <v>53</v>
      </c>
      <c r="K50" s="43" t="s">
        <v>336</v>
      </c>
      <c r="L50" s="43" t="s">
        <v>465</v>
      </c>
      <c r="M50" s="43" t="s">
        <v>272</v>
      </c>
      <c r="N50" s="78">
        <v>42530.0</v>
      </c>
      <c r="O50" s="78">
        <v>42530.0</v>
      </c>
      <c r="P50" s="47"/>
      <c r="Q50" s="49"/>
      <c r="R50" s="49"/>
      <c r="S50" s="49"/>
      <c r="T50" s="49">
        <f t="shared" si="79"/>
        <v>993</v>
      </c>
      <c r="U50" s="50">
        <f t="shared" si="4"/>
        <v>1</v>
      </c>
      <c r="V50" s="51">
        <f t="shared" ref="V50:X50" si="108">IF(ISBLANK($A50),"",sum(AF50,AL50,AR50,AX50,BD50,BJ50,BP50,BV50,CB50,CH50,CN50,CT50,CZ50,DF50,DL50,DR50,DX50,ED50,EJ50,EP50,EV50))</f>
        <v>1</v>
      </c>
      <c r="W50" s="51">
        <f t="shared" si="108"/>
        <v>2</v>
      </c>
      <c r="X50" s="51">
        <f t="shared" si="108"/>
        <v>0</v>
      </c>
      <c r="Y50" s="52">
        <f t="shared" si="81"/>
        <v>3</v>
      </c>
      <c r="Z50" s="51">
        <f t="shared" ref="Z50:AB50" si="109">IF(ISBLANK($A50),"",sum(AI50,AO50,AU50,BA50,BG50,BM50,BS50,BY50,CE50,CK50,CQ50,CW50,DC50,DI50,DO50,DU50,EA50,EG50,EM50,ES50,EY50))</f>
        <v>1</v>
      </c>
      <c r="AA50" s="51">
        <f t="shared" si="109"/>
        <v>0</v>
      </c>
      <c r="AB50" s="51">
        <f t="shared" si="109"/>
        <v>0</v>
      </c>
      <c r="AC50" s="52">
        <f t="shared" si="83"/>
        <v>1</v>
      </c>
      <c r="AD50" s="53">
        <f t="shared" si="9"/>
        <v>0.3333333333</v>
      </c>
      <c r="AE50" s="66" t="str">
        <f t="shared" si="39"/>
        <v>20+</v>
      </c>
      <c r="AF50" s="55"/>
      <c r="AG50" s="55"/>
      <c r="AH50" s="55"/>
      <c r="AI50" s="55"/>
      <c r="AJ50" s="55"/>
      <c r="AK50" s="55"/>
      <c r="AL50" s="55"/>
      <c r="AM50" s="55"/>
      <c r="AN50" s="55"/>
      <c r="AO50" s="55"/>
      <c r="AP50" s="55"/>
      <c r="AQ50" s="55"/>
      <c r="AR50" s="73">
        <v>1.0</v>
      </c>
      <c r="AS50" s="73">
        <v>1.0</v>
      </c>
      <c r="AT50" s="55"/>
      <c r="AU50" s="55"/>
      <c r="AV50" s="55"/>
      <c r="AW50" s="55"/>
      <c r="AX50" s="55"/>
      <c r="AY50" s="55"/>
      <c r="AZ50" s="55"/>
      <c r="BA50" s="55"/>
      <c r="BB50" s="55"/>
      <c r="BC50" s="55"/>
      <c r="BD50" s="55"/>
      <c r="BE50" s="73">
        <v>1.0</v>
      </c>
      <c r="BF50" s="55"/>
      <c r="BG50" s="55"/>
      <c r="BH50" s="55"/>
      <c r="BI50" s="55"/>
      <c r="BJ50" s="55"/>
      <c r="BK50" s="55"/>
      <c r="BL50" s="55"/>
      <c r="BM50" s="73">
        <v>1.0</v>
      </c>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43" t="s">
        <v>523</v>
      </c>
      <c r="FC50" s="43"/>
      <c r="FD50" s="43"/>
    </row>
    <row r="51" hidden="1">
      <c r="A51" s="42" t="s">
        <v>524</v>
      </c>
      <c r="B51" s="43" t="s">
        <v>525</v>
      </c>
      <c r="C51" s="44" t="s">
        <v>226</v>
      </c>
      <c r="D51" s="43" t="s">
        <v>37</v>
      </c>
      <c r="E51" s="45"/>
      <c r="F51" s="45"/>
      <c r="G51" s="43" t="s">
        <v>526</v>
      </c>
      <c r="H51" s="43" t="s">
        <v>330</v>
      </c>
      <c r="I51" s="43" t="s">
        <v>53</v>
      </c>
      <c r="J51" s="43" t="s">
        <v>53</v>
      </c>
      <c r="K51" s="43" t="s">
        <v>336</v>
      </c>
      <c r="L51" s="43" t="s">
        <v>527</v>
      </c>
      <c r="M51" s="43" t="s">
        <v>237</v>
      </c>
      <c r="N51" s="78">
        <v>42544.0</v>
      </c>
      <c r="O51" s="47"/>
      <c r="P51" s="47"/>
      <c r="Q51" s="49"/>
      <c r="R51" s="49"/>
      <c r="S51" s="49"/>
      <c r="T51" s="49">
        <f t="shared" si="79"/>
        <v>979</v>
      </c>
      <c r="U51" s="50">
        <f t="shared" si="4"/>
        <v>1</v>
      </c>
      <c r="V51" s="51">
        <f t="shared" ref="V51:X51" si="110">IF(ISBLANK($A51),"",sum(AF51,AL51,AR51,AX51,BD51,BJ51,BP51,BV51,CB51,CH51,CN51,CT51,CZ51,DF51,DL51,DR51,DX51,ED51,EJ51,EP51,EV51))</f>
        <v>6</v>
      </c>
      <c r="W51" s="51">
        <f t="shared" si="110"/>
        <v>0</v>
      </c>
      <c r="X51" s="51">
        <f t="shared" si="110"/>
        <v>0</v>
      </c>
      <c r="Y51" s="52">
        <f t="shared" si="81"/>
        <v>6</v>
      </c>
      <c r="Z51" s="51">
        <f t="shared" ref="Z51:AB51" si="111">IF(ISBLANK($A51),"",sum(AI51,AO51,AU51,BA51,BG51,BM51,BS51,BY51,CE51,CK51,CQ51,CW51,DC51,DI51,DO51,DU51,EA51,EG51,EM51,ES51,EY51))</f>
        <v>1</v>
      </c>
      <c r="AA51" s="51">
        <f t="shared" si="111"/>
        <v>0</v>
      </c>
      <c r="AB51" s="51">
        <f t="shared" si="111"/>
        <v>0</v>
      </c>
      <c r="AC51" s="52">
        <f t="shared" si="83"/>
        <v>1</v>
      </c>
      <c r="AD51" s="53">
        <f t="shared" si="9"/>
        <v>0.1666666667</v>
      </c>
      <c r="AE51" s="66" t="str">
        <f t="shared" si="39"/>
        <v>20+</v>
      </c>
      <c r="AF51" s="73">
        <v>1.0</v>
      </c>
      <c r="AG51" s="55"/>
      <c r="AH51" s="55"/>
      <c r="AI51" s="73">
        <v>1.0</v>
      </c>
      <c r="AJ51" s="55"/>
      <c r="AK51" s="55"/>
      <c r="AL51" s="73">
        <v>4.0</v>
      </c>
      <c r="AM51" s="55"/>
      <c r="AN51" s="55"/>
      <c r="AO51" s="55"/>
      <c r="AP51" s="55"/>
      <c r="AQ51" s="55"/>
      <c r="AR51" s="55"/>
      <c r="AS51" s="55"/>
      <c r="AT51" s="55"/>
      <c r="AU51" s="55"/>
      <c r="AV51" s="55"/>
      <c r="AW51" s="55"/>
      <c r="AX51" s="73">
        <v>1.0</v>
      </c>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43" t="s">
        <v>528</v>
      </c>
      <c r="FC51" s="43"/>
      <c r="FD51" s="43"/>
    </row>
    <row r="52" hidden="1">
      <c r="A52" s="42" t="s">
        <v>529</v>
      </c>
      <c r="B52" s="43" t="s">
        <v>530</v>
      </c>
      <c r="C52" s="44" t="s">
        <v>142</v>
      </c>
      <c r="D52" s="43" t="s">
        <v>37</v>
      </c>
      <c r="E52" s="45"/>
      <c r="F52" s="45"/>
      <c r="G52" s="43" t="s">
        <v>531</v>
      </c>
      <c r="H52" s="43" t="s">
        <v>532</v>
      </c>
      <c r="I52" s="43" t="s">
        <v>53</v>
      </c>
      <c r="J52" s="43" t="s">
        <v>53</v>
      </c>
      <c r="K52" s="43" t="s">
        <v>336</v>
      </c>
      <c r="L52" s="43" t="s">
        <v>365</v>
      </c>
      <c r="M52" s="43" t="s">
        <v>283</v>
      </c>
      <c r="N52" s="78">
        <v>42556.0</v>
      </c>
      <c r="O52" s="78">
        <v>42556.0</v>
      </c>
      <c r="P52" s="47"/>
      <c r="Q52" s="49"/>
      <c r="R52" s="49"/>
      <c r="S52" s="49"/>
      <c r="T52" s="49">
        <f t="shared" si="79"/>
        <v>967</v>
      </c>
      <c r="U52" s="50">
        <f t="shared" si="4"/>
        <v>1</v>
      </c>
      <c r="V52" s="51">
        <f t="shared" ref="V52:X52" si="112">IF(ISBLANK($A52),"",sum(AF52,AL52,AR52,AX52,BD52,BJ52,BP52,BV52,CB52,CH52,CN52,CT52,CZ52,DF52,DL52,DR52,DX52,ED52,EJ52,EP52,EV52))</f>
        <v>4</v>
      </c>
      <c r="W52" s="51">
        <f t="shared" si="112"/>
        <v>2</v>
      </c>
      <c r="X52" s="51">
        <f t="shared" si="112"/>
        <v>0</v>
      </c>
      <c r="Y52" s="52">
        <f t="shared" si="81"/>
        <v>6</v>
      </c>
      <c r="Z52" s="51">
        <f t="shared" ref="Z52:AB52" si="113">IF(ISBLANK($A52),"",sum(AI52,AO52,AU52,BA52,BG52,BM52,BS52,BY52,CE52,CK52,CQ52,CW52,DC52,DI52,DO52,DU52,EA52,EG52,EM52,ES52,EY52))</f>
        <v>1</v>
      </c>
      <c r="AA52" s="51">
        <f t="shared" si="113"/>
        <v>0</v>
      </c>
      <c r="AB52" s="51">
        <f t="shared" si="113"/>
        <v>0</v>
      </c>
      <c r="AC52" s="52">
        <f t="shared" si="83"/>
        <v>1</v>
      </c>
      <c r="AD52" s="53">
        <f t="shared" si="9"/>
        <v>0.1666666667</v>
      </c>
      <c r="AE52" s="66" t="str">
        <f t="shared" si="39"/>
        <v>20+</v>
      </c>
      <c r="AF52" s="73">
        <v>3.0</v>
      </c>
      <c r="AG52" s="55"/>
      <c r="AH52" s="55"/>
      <c r="AI52" s="55"/>
      <c r="AJ52" s="55"/>
      <c r="AK52" s="55"/>
      <c r="AL52" s="73">
        <v>1.0</v>
      </c>
      <c r="AM52" s="55"/>
      <c r="AN52" s="55"/>
      <c r="AO52" s="55"/>
      <c r="AP52" s="55"/>
      <c r="AQ52" s="55"/>
      <c r="AR52" s="55"/>
      <c r="AS52" s="73">
        <v>1.0</v>
      </c>
      <c r="AT52" s="55"/>
      <c r="AU52" s="55"/>
      <c r="AV52" s="55"/>
      <c r="AW52" s="55"/>
      <c r="AX52" s="55"/>
      <c r="AY52" s="73">
        <v>1.0</v>
      </c>
      <c r="AZ52" s="55"/>
      <c r="BA52" s="55"/>
      <c r="BB52" s="55"/>
      <c r="BC52" s="55"/>
      <c r="BD52" s="55"/>
      <c r="BE52" s="55"/>
      <c r="BF52" s="55"/>
      <c r="BG52" s="73">
        <v>1.0</v>
      </c>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43" t="s">
        <v>533</v>
      </c>
      <c r="FC52" s="43"/>
      <c r="FD52" s="43"/>
    </row>
    <row r="53" hidden="1">
      <c r="A53" s="42" t="s">
        <v>534</v>
      </c>
      <c r="B53" s="43" t="s">
        <v>535</v>
      </c>
      <c r="C53" s="44" t="s">
        <v>226</v>
      </c>
      <c r="D53" s="43" t="s">
        <v>37</v>
      </c>
      <c r="E53" s="45"/>
      <c r="F53" s="45"/>
      <c r="G53" s="43" t="s">
        <v>526</v>
      </c>
      <c r="H53" s="43" t="s">
        <v>330</v>
      </c>
      <c r="I53" s="43" t="s">
        <v>53</v>
      </c>
      <c r="J53" s="43" t="s">
        <v>53</v>
      </c>
      <c r="K53" s="43" t="s">
        <v>336</v>
      </c>
      <c r="L53" s="43" t="s">
        <v>331</v>
      </c>
      <c r="M53" s="43" t="s">
        <v>216</v>
      </c>
      <c r="N53" s="78">
        <v>42559.0</v>
      </c>
      <c r="O53" s="78">
        <v>42559.0</v>
      </c>
      <c r="P53" s="47"/>
      <c r="Q53" s="49"/>
      <c r="R53" s="49"/>
      <c r="S53" s="49"/>
      <c r="T53" s="49">
        <f t="shared" si="79"/>
        <v>964</v>
      </c>
      <c r="U53" s="50">
        <f t="shared" si="4"/>
        <v>1</v>
      </c>
      <c r="V53" s="51">
        <f t="shared" ref="V53:X53" si="114">IF(ISBLANK($A53),"",sum(AF53,AL53,AR53,AX53,BD53,BJ53,BP53,BV53,CB53,CH53,CN53,CT53,CZ53,DF53,DL53,DR53,DX53,ED53,EJ53,EP53,EV53))</f>
        <v>7</v>
      </c>
      <c r="W53" s="51">
        <f t="shared" si="114"/>
        <v>2</v>
      </c>
      <c r="X53" s="51">
        <f t="shared" si="114"/>
        <v>0</v>
      </c>
      <c r="Y53" s="52">
        <f t="shared" si="81"/>
        <v>9</v>
      </c>
      <c r="Z53" s="51">
        <f t="shared" ref="Z53:AB53" si="115">IF(ISBLANK($A53),"",sum(AI53,AO53,AU53,BA53,BG53,BM53,BS53,BY53,CE53,CK53,CQ53,CW53,DC53,DI53,DO53,DU53,EA53,EG53,EM53,ES53,EY53))</f>
        <v>9</v>
      </c>
      <c r="AA53" s="51">
        <f t="shared" si="115"/>
        <v>8</v>
      </c>
      <c r="AB53" s="51">
        <f t="shared" si="115"/>
        <v>0</v>
      </c>
      <c r="AC53" s="52">
        <f t="shared" si="83"/>
        <v>17</v>
      </c>
      <c r="AD53" s="53">
        <f t="shared" si="9"/>
        <v>1</v>
      </c>
      <c r="AE53" s="66" t="str">
        <f t="shared" si="39"/>
        <v>20+</v>
      </c>
      <c r="AF53" s="73">
        <v>3.0</v>
      </c>
      <c r="AG53" s="55"/>
      <c r="AH53" s="55"/>
      <c r="AI53" s="55"/>
      <c r="AJ53" s="55"/>
      <c r="AK53" s="55"/>
      <c r="AL53" s="73">
        <v>1.0</v>
      </c>
      <c r="AM53" s="73">
        <v>1.0</v>
      </c>
      <c r="AN53" s="55"/>
      <c r="AO53" s="55"/>
      <c r="AP53" s="55"/>
      <c r="AQ53" s="55"/>
      <c r="AR53" s="55"/>
      <c r="AS53" s="73">
        <v>1.0</v>
      </c>
      <c r="AT53" s="55"/>
      <c r="AU53" s="55"/>
      <c r="AV53" s="55"/>
      <c r="AW53" s="55"/>
      <c r="AX53" s="55"/>
      <c r="AY53" s="55"/>
      <c r="AZ53" s="55"/>
      <c r="BA53" s="73">
        <v>4.0</v>
      </c>
      <c r="BB53" s="55"/>
      <c r="BC53" s="55"/>
      <c r="BD53" s="73">
        <v>1.0</v>
      </c>
      <c r="BE53" s="55"/>
      <c r="BF53" s="55"/>
      <c r="BG53" s="73">
        <v>2.0</v>
      </c>
      <c r="BH53" s="55"/>
      <c r="BI53" s="55"/>
      <c r="BJ53" s="73">
        <v>1.0</v>
      </c>
      <c r="BK53" s="55"/>
      <c r="BL53" s="55"/>
      <c r="BM53" s="55"/>
      <c r="BN53" s="73">
        <v>2.0</v>
      </c>
      <c r="BO53" s="55"/>
      <c r="BP53" s="55"/>
      <c r="BQ53" s="55"/>
      <c r="BR53" s="55"/>
      <c r="BS53" s="55"/>
      <c r="BT53" s="73">
        <v>3.0</v>
      </c>
      <c r="BU53" s="55"/>
      <c r="BV53" s="55"/>
      <c r="BW53" s="55"/>
      <c r="BX53" s="55"/>
      <c r="BY53" s="55"/>
      <c r="BZ53" s="55"/>
      <c r="CA53" s="55"/>
      <c r="CB53" s="55"/>
      <c r="CC53" s="55"/>
      <c r="CD53" s="55"/>
      <c r="CE53" s="55"/>
      <c r="CF53" s="55"/>
      <c r="CG53" s="55"/>
      <c r="CH53" s="73">
        <v>1.0</v>
      </c>
      <c r="CI53" s="55"/>
      <c r="CJ53" s="55"/>
      <c r="CK53" s="55"/>
      <c r="CL53" s="55"/>
      <c r="CM53" s="55"/>
      <c r="CN53" s="55"/>
      <c r="CO53" s="55"/>
      <c r="CP53" s="55"/>
      <c r="CQ53" s="73">
        <v>3.0</v>
      </c>
      <c r="CR53" s="73">
        <v>3.0</v>
      </c>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43" t="s">
        <v>536</v>
      </c>
      <c r="FC53" s="43"/>
      <c r="FD53" s="43"/>
    </row>
    <row r="54" hidden="1">
      <c r="A54" s="42" t="s">
        <v>537</v>
      </c>
      <c r="B54" s="43" t="s">
        <v>538</v>
      </c>
      <c r="C54" s="44" t="s">
        <v>220</v>
      </c>
      <c r="D54" s="43" t="s">
        <v>37</v>
      </c>
      <c r="E54" s="45"/>
      <c r="F54" s="45"/>
      <c r="G54" s="43" t="s">
        <v>539</v>
      </c>
      <c r="H54" s="43" t="s">
        <v>418</v>
      </c>
      <c r="I54" s="43" t="s">
        <v>53</v>
      </c>
      <c r="J54" s="43" t="s">
        <v>53</v>
      </c>
      <c r="K54" s="43" t="s">
        <v>336</v>
      </c>
      <c r="L54" s="43" t="s">
        <v>331</v>
      </c>
      <c r="M54" s="43" t="s">
        <v>216</v>
      </c>
      <c r="N54" s="78">
        <v>42563.0</v>
      </c>
      <c r="O54" s="78">
        <v>42563.0</v>
      </c>
      <c r="P54" s="47"/>
      <c r="Q54" s="49"/>
      <c r="R54" s="49"/>
      <c r="S54" s="49"/>
      <c r="T54" s="49">
        <f t="shared" si="79"/>
        <v>960</v>
      </c>
      <c r="U54" s="50">
        <f t="shared" si="4"/>
        <v>1</v>
      </c>
      <c r="V54" s="51">
        <f t="shared" ref="V54:X54" si="116">IF(ISBLANK($A54),"",sum(AF54,AL54,AR54,AX54,BD54,BJ54,BP54,BV54,CB54,CH54,CN54,CT54,CZ54,DF54,DL54,DR54,DX54,ED54,EJ54,EP54,EV54))</f>
        <v>5</v>
      </c>
      <c r="W54" s="51">
        <f t="shared" si="116"/>
        <v>1</v>
      </c>
      <c r="X54" s="51">
        <f t="shared" si="116"/>
        <v>0</v>
      </c>
      <c r="Y54" s="52">
        <f t="shared" si="81"/>
        <v>6</v>
      </c>
      <c r="Z54" s="51">
        <f t="shared" ref="Z54:AB54" si="117">IF(ISBLANK($A54),"",sum(AI54,AO54,AU54,BA54,BG54,BM54,BS54,BY54,CE54,CK54,CQ54,CW54,DC54,DI54,DO54,DU54,EA54,EG54,EM54,ES54,EY54))</f>
        <v>6</v>
      </c>
      <c r="AA54" s="51">
        <f t="shared" si="117"/>
        <v>1</v>
      </c>
      <c r="AB54" s="51">
        <f t="shared" si="117"/>
        <v>0</v>
      </c>
      <c r="AC54" s="52">
        <f t="shared" si="83"/>
        <v>7</v>
      </c>
      <c r="AD54" s="53">
        <f t="shared" si="9"/>
        <v>1</v>
      </c>
      <c r="AE54" s="66" t="str">
        <f t="shared" si="39"/>
        <v>20+</v>
      </c>
      <c r="AF54" s="73">
        <v>1.0</v>
      </c>
      <c r="AG54" s="55"/>
      <c r="AH54" s="55"/>
      <c r="AI54" s="55"/>
      <c r="AJ54" s="55"/>
      <c r="AK54" s="55"/>
      <c r="AL54" s="55"/>
      <c r="AM54" s="55"/>
      <c r="AN54" s="55"/>
      <c r="AO54" s="55"/>
      <c r="AP54" s="55"/>
      <c r="AQ54" s="55"/>
      <c r="AR54" s="73">
        <v>2.0</v>
      </c>
      <c r="AS54" s="55"/>
      <c r="AT54" s="55"/>
      <c r="AU54" s="55"/>
      <c r="AV54" s="55"/>
      <c r="AW54" s="55"/>
      <c r="AX54" s="55"/>
      <c r="AY54" s="55"/>
      <c r="AZ54" s="55"/>
      <c r="BA54" s="73">
        <v>1.0</v>
      </c>
      <c r="BB54" s="55"/>
      <c r="BC54" s="55"/>
      <c r="BD54" s="73">
        <v>1.0</v>
      </c>
      <c r="BE54" s="55"/>
      <c r="BF54" s="55"/>
      <c r="BG54" s="73">
        <v>2.0</v>
      </c>
      <c r="BH54" s="55"/>
      <c r="BI54" s="55"/>
      <c r="BJ54" s="73">
        <v>1.0</v>
      </c>
      <c r="BK54" s="55"/>
      <c r="BL54" s="55"/>
      <c r="BM54" s="55"/>
      <c r="BN54" s="55"/>
      <c r="BO54" s="55"/>
      <c r="BP54" s="55"/>
      <c r="BQ54" s="73">
        <v>1.0</v>
      </c>
      <c r="BR54" s="55"/>
      <c r="BS54" s="73">
        <v>1.0</v>
      </c>
      <c r="BT54" s="55"/>
      <c r="BU54" s="55"/>
      <c r="BV54" s="55"/>
      <c r="BW54" s="55"/>
      <c r="BX54" s="55"/>
      <c r="BY54" s="73">
        <v>1.0</v>
      </c>
      <c r="BZ54" s="55"/>
      <c r="CA54" s="55"/>
      <c r="CB54" s="55"/>
      <c r="CC54" s="55"/>
      <c r="CD54" s="55"/>
      <c r="CE54" s="73">
        <v>1.0</v>
      </c>
      <c r="CF54" s="55"/>
      <c r="CG54" s="55"/>
      <c r="CH54" s="55"/>
      <c r="CI54" s="55"/>
      <c r="CJ54" s="55"/>
      <c r="CK54" s="55"/>
      <c r="CL54" s="55"/>
      <c r="CM54" s="55"/>
      <c r="CN54" s="55"/>
      <c r="CO54" s="55"/>
      <c r="CP54" s="55"/>
      <c r="CQ54" s="55"/>
      <c r="CR54" s="73">
        <v>1.0</v>
      </c>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43" t="s">
        <v>540</v>
      </c>
      <c r="FC54" s="43"/>
      <c r="FD54" s="43"/>
    </row>
    <row r="55" hidden="1">
      <c r="A55" s="42" t="s">
        <v>541</v>
      </c>
      <c r="B55" s="43" t="s">
        <v>542</v>
      </c>
      <c r="C55" s="44" t="s">
        <v>220</v>
      </c>
      <c r="D55" s="43" t="s">
        <v>37</v>
      </c>
      <c r="E55" s="45"/>
      <c r="F55" s="45"/>
      <c r="G55" s="43" t="s">
        <v>517</v>
      </c>
      <c r="H55" s="43" t="s">
        <v>418</v>
      </c>
      <c r="I55" s="43" t="s">
        <v>53</v>
      </c>
      <c r="J55" s="43" t="s">
        <v>53</v>
      </c>
      <c r="K55" s="43" t="s">
        <v>336</v>
      </c>
      <c r="L55" s="43" t="s">
        <v>331</v>
      </c>
      <c r="M55" s="43" t="s">
        <v>216</v>
      </c>
      <c r="N55" s="78">
        <v>42565.0</v>
      </c>
      <c r="O55" s="78">
        <v>42565.0</v>
      </c>
      <c r="P55" s="47"/>
      <c r="Q55" s="49"/>
      <c r="R55" s="49"/>
      <c r="S55" s="49"/>
      <c r="T55" s="49">
        <f t="shared" si="79"/>
        <v>958</v>
      </c>
      <c r="U55" s="50">
        <f t="shared" si="4"/>
        <v>1</v>
      </c>
      <c r="V55" s="51">
        <f t="shared" ref="V55:X55" si="118">IF(ISBLANK($A55),"",sum(AF55,AL55,AR55,AX55,BD55,BJ55,BP55,BV55,CB55,CH55,CN55,CT55,CZ55,DF55,DL55,DR55,DX55,ED55,EJ55,EP55,EV55))</f>
        <v>1</v>
      </c>
      <c r="W55" s="51">
        <f t="shared" si="118"/>
        <v>0</v>
      </c>
      <c r="X55" s="51">
        <f t="shared" si="118"/>
        <v>0</v>
      </c>
      <c r="Y55" s="52">
        <f t="shared" si="81"/>
        <v>1</v>
      </c>
      <c r="Z55" s="51">
        <f t="shared" ref="Z55:AB55" si="119">IF(ISBLANK($A55),"",sum(AI55,AO55,AU55,BA55,BG55,BM55,BS55,BY55,CE55,CK55,CQ55,CW55,DC55,DI55,DO55,DU55,EA55,EG55,EM55,ES55,EY55))</f>
        <v>1</v>
      </c>
      <c r="AA55" s="51">
        <f t="shared" si="119"/>
        <v>0</v>
      </c>
      <c r="AB55" s="51">
        <f t="shared" si="119"/>
        <v>0</v>
      </c>
      <c r="AC55" s="52">
        <f t="shared" si="83"/>
        <v>1</v>
      </c>
      <c r="AD55" s="53">
        <f t="shared" si="9"/>
        <v>1</v>
      </c>
      <c r="AE55" s="66" t="str">
        <f t="shared" si="39"/>
        <v>20+</v>
      </c>
      <c r="AF55" s="73">
        <v>1.0</v>
      </c>
      <c r="AG55" s="55"/>
      <c r="AH55" s="55"/>
      <c r="AI55" s="73">
        <v>1.0</v>
      </c>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43" t="s">
        <v>543</v>
      </c>
      <c r="FC55" s="43"/>
      <c r="FD55" s="43"/>
    </row>
    <row r="56" hidden="1">
      <c r="A56" s="42" t="s">
        <v>544</v>
      </c>
      <c r="B56" s="43" t="s">
        <v>545</v>
      </c>
      <c r="C56" s="44" t="s">
        <v>226</v>
      </c>
      <c r="D56" s="43" t="s">
        <v>37</v>
      </c>
      <c r="E56" s="45"/>
      <c r="F56" s="45"/>
      <c r="G56" s="43" t="s">
        <v>546</v>
      </c>
      <c r="H56" s="43" t="s">
        <v>330</v>
      </c>
      <c r="I56" s="43" t="s">
        <v>53</v>
      </c>
      <c r="J56" s="43" t="s">
        <v>53</v>
      </c>
      <c r="K56" s="43" t="s">
        <v>336</v>
      </c>
      <c r="L56" s="43" t="s">
        <v>331</v>
      </c>
      <c r="M56" s="43" t="s">
        <v>216</v>
      </c>
      <c r="N56" s="78">
        <v>42565.0</v>
      </c>
      <c r="O56" s="78">
        <v>42565.0</v>
      </c>
      <c r="P56" s="47"/>
      <c r="Q56" s="49"/>
      <c r="R56" s="49"/>
      <c r="S56" s="49"/>
      <c r="T56" s="49">
        <f t="shared" si="79"/>
        <v>958</v>
      </c>
      <c r="U56" s="50">
        <f t="shared" si="4"/>
        <v>1</v>
      </c>
      <c r="V56" s="51">
        <f t="shared" ref="V56:X56" si="120">IF(ISBLANK($A56),"",sum(AF56,AL56,AR56,AX56,BD56,BJ56,BP56,BV56,CB56,CH56,CN56,CT56,CZ56,DF56,DL56,DR56,DX56,ED56,EJ56,EP56,EV56))</f>
        <v>6</v>
      </c>
      <c r="W56" s="51">
        <f t="shared" si="120"/>
        <v>1</v>
      </c>
      <c r="X56" s="51">
        <f t="shared" si="120"/>
        <v>0</v>
      </c>
      <c r="Y56" s="52">
        <f t="shared" si="81"/>
        <v>7</v>
      </c>
      <c r="Z56" s="51">
        <f t="shared" ref="Z56:AB56" si="121">IF(ISBLANK($A56),"",sum(AI56,AO56,AU56,BA56,BG56,BM56,BS56,BY56,CE56,CK56,CQ56,CW56,DC56,DI56,DO56,DU56,EA56,EG56,EM56,ES56,EY56))</f>
        <v>6</v>
      </c>
      <c r="AA56" s="51">
        <f t="shared" si="121"/>
        <v>2</v>
      </c>
      <c r="AB56" s="51">
        <f t="shared" si="121"/>
        <v>0</v>
      </c>
      <c r="AC56" s="52">
        <f t="shared" si="83"/>
        <v>8</v>
      </c>
      <c r="AD56" s="53">
        <f t="shared" si="9"/>
        <v>0.8571428571</v>
      </c>
      <c r="AE56" s="66" t="str">
        <f t="shared" si="39"/>
        <v>20+</v>
      </c>
      <c r="AF56" s="55"/>
      <c r="AG56" s="55"/>
      <c r="AH56" s="55"/>
      <c r="AI56" s="55"/>
      <c r="AJ56" s="55"/>
      <c r="AK56" s="55"/>
      <c r="AL56" s="73">
        <v>1.0</v>
      </c>
      <c r="AM56" s="55"/>
      <c r="AN56" s="55"/>
      <c r="AO56" s="55"/>
      <c r="AP56" s="55"/>
      <c r="AQ56" s="55"/>
      <c r="AR56" s="73">
        <v>1.0</v>
      </c>
      <c r="AS56" s="73">
        <v>1.0</v>
      </c>
      <c r="AT56" s="55"/>
      <c r="AU56" s="73">
        <v>2.0</v>
      </c>
      <c r="AV56" s="55"/>
      <c r="AW56" s="55"/>
      <c r="AX56" s="73">
        <v>2.0</v>
      </c>
      <c r="AY56" s="73"/>
      <c r="AZ56" s="55"/>
      <c r="BA56" s="73">
        <v>1.0</v>
      </c>
      <c r="BB56" s="55"/>
      <c r="BC56" s="55"/>
      <c r="BD56" s="55"/>
      <c r="BE56" s="55"/>
      <c r="BF56" s="55"/>
      <c r="BG56" s="73">
        <v>1.0</v>
      </c>
      <c r="BH56" s="73">
        <v>1.0</v>
      </c>
      <c r="BI56" s="55"/>
      <c r="BJ56" s="73">
        <v>2.0</v>
      </c>
      <c r="BK56" s="55"/>
      <c r="BL56" s="55"/>
      <c r="BM56" s="55"/>
      <c r="BN56" s="55"/>
      <c r="BO56" s="55"/>
      <c r="BP56" s="55"/>
      <c r="BQ56" s="55"/>
      <c r="BR56" s="55"/>
      <c r="BS56" s="73">
        <v>2.0</v>
      </c>
      <c r="BT56" s="73">
        <v>1.0</v>
      </c>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43" t="s">
        <v>547</v>
      </c>
      <c r="FC56" s="43"/>
      <c r="FD56" s="43"/>
    </row>
    <row r="57" hidden="1">
      <c r="A57" s="42" t="s">
        <v>548</v>
      </c>
      <c r="B57" s="43" t="s">
        <v>486</v>
      </c>
      <c r="C57" s="44" t="s">
        <v>220</v>
      </c>
      <c r="D57" s="43" t="s">
        <v>37</v>
      </c>
      <c r="E57" s="45"/>
      <c r="F57" s="45"/>
      <c r="G57" s="43" t="s">
        <v>487</v>
      </c>
      <c r="H57" s="43" t="s">
        <v>418</v>
      </c>
      <c r="I57" s="43" t="s">
        <v>53</v>
      </c>
      <c r="J57" s="43" t="s">
        <v>53</v>
      </c>
      <c r="K57" s="43" t="s">
        <v>336</v>
      </c>
      <c r="L57" s="43" t="s">
        <v>549</v>
      </c>
      <c r="M57" s="43" t="s">
        <v>266</v>
      </c>
      <c r="N57" s="78">
        <v>42569.0</v>
      </c>
      <c r="O57" s="78">
        <v>42569.0</v>
      </c>
      <c r="P57" s="47"/>
      <c r="Q57" s="49"/>
      <c r="R57" s="49"/>
      <c r="S57" s="49"/>
      <c r="T57" s="49">
        <f t="shared" si="79"/>
        <v>954</v>
      </c>
      <c r="U57" s="50">
        <f t="shared" si="4"/>
        <v>1</v>
      </c>
      <c r="V57" s="51">
        <f t="shared" ref="V57:X57" si="122">IF(ISBLANK($A57),"",sum(AF57,AL57,AR57,AX57,BD57,BJ57,BP57,BV57,CB57,CH57,CN57,CT57,CZ57,DF57,DL57,DR57,DX57,ED57,EJ57,EP57,EV57))</f>
        <v>12</v>
      </c>
      <c r="W57" s="51">
        <f t="shared" si="122"/>
        <v>1</v>
      </c>
      <c r="X57" s="51">
        <f t="shared" si="122"/>
        <v>0</v>
      </c>
      <c r="Y57" s="52">
        <f t="shared" si="81"/>
        <v>13</v>
      </c>
      <c r="Z57" s="51">
        <f t="shared" ref="Z57:AB57" si="123">IF(ISBLANK($A57),"",sum(AI57,AO57,AU57,BA57,BG57,BM57,BS57,BY57,CE57,CK57,CQ57,CW57,DC57,DI57,DO57,DU57,EA57,EG57,EM57,ES57,EY57))</f>
        <v>12</v>
      </c>
      <c r="AA57" s="51">
        <f t="shared" si="123"/>
        <v>8</v>
      </c>
      <c r="AB57" s="51">
        <f t="shared" si="123"/>
        <v>0</v>
      </c>
      <c r="AC57" s="52">
        <f t="shared" si="83"/>
        <v>20</v>
      </c>
      <c r="AD57" s="53">
        <f t="shared" si="9"/>
        <v>0.9230769231</v>
      </c>
      <c r="AE57" s="66" t="str">
        <f t="shared" si="39"/>
        <v>20+</v>
      </c>
      <c r="AF57" s="55"/>
      <c r="AG57" s="55"/>
      <c r="AH57" s="55"/>
      <c r="AI57" s="55"/>
      <c r="AJ57" s="55"/>
      <c r="AK57" s="55"/>
      <c r="AL57" s="73">
        <v>2.0</v>
      </c>
      <c r="AM57" s="55"/>
      <c r="AN57" s="55"/>
      <c r="AO57" s="55"/>
      <c r="AP57" s="55"/>
      <c r="AQ57" s="55"/>
      <c r="AR57" s="73">
        <v>2.0</v>
      </c>
      <c r="AS57" s="55"/>
      <c r="AT57" s="55"/>
      <c r="AU57" s="55"/>
      <c r="AV57" s="55"/>
      <c r="AW57" s="55"/>
      <c r="AX57" s="55"/>
      <c r="AY57" s="55"/>
      <c r="AZ57" s="55"/>
      <c r="BA57" s="73">
        <v>2.0</v>
      </c>
      <c r="BB57" s="55"/>
      <c r="BC57" s="55"/>
      <c r="BD57" s="73">
        <v>4.0</v>
      </c>
      <c r="BE57" s="55"/>
      <c r="BF57" s="55"/>
      <c r="BG57" s="55"/>
      <c r="BH57" s="55"/>
      <c r="BI57" s="55"/>
      <c r="BJ57" s="55"/>
      <c r="BK57" s="55"/>
      <c r="BL57" s="55"/>
      <c r="BM57" s="55"/>
      <c r="BN57" s="55"/>
      <c r="BO57" s="55"/>
      <c r="BP57" s="55"/>
      <c r="BQ57" s="55"/>
      <c r="BR57" s="55"/>
      <c r="BS57" s="73">
        <v>3.0</v>
      </c>
      <c r="BT57" s="55"/>
      <c r="BU57" s="55"/>
      <c r="BV57" s="55"/>
      <c r="BW57" s="55"/>
      <c r="BX57" s="55"/>
      <c r="BY57" s="55"/>
      <c r="BZ57" s="73">
        <v>1.0</v>
      </c>
      <c r="CA57" s="55"/>
      <c r="CB57" s="55"/>
      <c r="CC57" s="55"/>
      <c r="CD57" s="55"/>
      <c r="CE57" s="55"/>
      <c r="CF57" s="55"/>
      <c r="CG57" s="55"/>
      <c r="CH57" s="55"/>
      <c r="CI57" s="55"/>
      <c r="CJ57" s="55"/>
      <c r="CK57" s="55"/>
      <c r="CL57" s="73">
        <v>2.0</v>
      </c>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73">
        <v>1.0</v>
      </c>
      <c r="DM57" s="55"/>
      <c r="DN57" s="55"/>
      <c r="DO57" s="55"/>
      <c r="DP57" s="55"/>
      <c r="DQ57" s="55"/>
      <c r="DR57" s="55"/>
      <c r="DS57" s="55"/>
      <c r="DT57" s="55"/>
      <c r="DU57" s="55"/>
      <c r="DV57" s="55"/>
      <c r="DW57" s="55"/>
      <c r="DX57" s="73">
        <v>2.0</v>
      </c>
      <c r="DY57" s="73">
        <v>1.0</v>
      </c>
      <c r="DZ57" s="55"/>
      <c r="EA57" s="73">
        <v>1.0</v>
      </c>
      <c r="EB57" s="55"/>
      <c r="EC57" s="55"/>
      <c r="ED57" s="73">
        <v>1.0</v>
      </c>
      <c r="EE57" s="55"/>
      <c r="EF57" s="55"/>
      <c r="EG57" s="73">
        <v>3.0</v>
      </c>
      <c r="EH57" s="55"/>
      <c r="EI57" s="55"/>
      <c r="EJ57" s="55"/>
      <c r="EK57" s="55"/>
      <c r="EL57" s="55"/>
      <c r="EM57" s="55"/>
      <c r="EN57" s="73">
        <v>3.0</v>
      </c>
      <c r="EO57" s="55"/>
      <c r="EP57" s="55"/>
      <c r="EQ57" s="55"/>
      <c r="ER57" s="55"/>
      <c r="ES57" s="73">
        <v>3.0</v>
      </c>
      <c r="ET57" s="55"/>
      <c r="EU57" s="55"/>
      <c r="EV57" s="55"/>
      <c r="EW57" s="55"/>
      <c r="EX57" s="55"/>
      <c r="EY57" s="55"/>
      <c r="EZ57" s="73">
        <v>2.0</v>
      </c>
      <c r="FA57" s="55"/>
      <c r="FB57" s="43" t="s">
        <v>550</v>
      </c>
      <c r="FC57" s="43"/>
      <c r="FD57" s="43"/>
    </row>
    <row r="58" hidden="1">
      <c r="A58" s="42" t="s">
        <v>551</v>
      </c>
      <c r="B58" s="43" t="s">
        <v>552</v>
      </c>
      <c r="C58" s="44" t="s">
        <v>232</v>
      </c>
      <c r="D58" s="43" t="s">
        <v>9</v>
      </c>
      <c r="E58" s="45"/>
      <c r="F58" s="45"/>
      <c r="G58" s="43" t="s">
        <v>553</v>
      </c>
      <c r="H58" s="43" t="s">
        <v>554</v>
      </c>
      <c r="I58" s="43" t="s">
        <v>53</v>
      </c>
      <c r="J58" s="43" t="s">
        <v>53</v>
      </c>
      <c r="K58" s="43" t="s">
        <v>336</v>
      </c>
      <c r="L58" s="43" t="s">
        <v>407</v>
      </c>
      <c r="M58" s="43" t="s">
        <v>408</v>
      </c>
      <c r="N58" s="78">
        <v>42572.0</v>
      </c>
      <c r="O58" s="78">
        <v>42572.0</v>
      </c>
      <c r="P58" s="47"/>
      <c r="Q58" s="49"/>
      <c r="R58" s="49"/>
      <c r="S58" s="49"/>
      <c r="T58" s="49">
        <f t="shared" si="79"/>
        <v>951</v>
      </c>
      <c r="U58" s="50">
        <f t="shared" si="4"/>
        <v>1</v>
      </c>
      <c r="V58" s="51">
        <f t="shared" ref="V58:X58" si="124">IF(ISBLANK($A58),"",sum(AF58,AL58,AR58,AX58,BD58,BJ58,BP58,BV58,CB58,CH58,CN58,CT58,CZ58,DF58,DL58,DR58,DX58,ED58,EJ58,EP58,EV58))</f>
        <v>5</v>
      </c>
      <c r="W58" s="51">
        <f t="shared" si="124"/>
        <v>5</v>
      </c>
      <c r="X58" s="51">
        <f t="shared" si="124"/>
        <v>0</v>
      </c>
      <c r="Y58" s="52">
        <f t="shared" si="81"/>
        <v>10</v>
      </c>
      <c r="Z58" s="51">
        <f t="shared" ref="Z58:AB58" si="125">IF(ISBLANK($A58),"",sum(AI58,AO58,AU58,BA58,BG58,BM58,BS58,BY58,CE58,CK58,CQ58,CW58,DC58,DI58,DO58,DU58,EA58,EG58,EM58,ES58,EY58))</f>
        <v>8</v>
      </c>
      <c r="AA58" s="51">
        <f t="shared" si="125"/>
        <v>3</v>
      </c>
      <c r="AB58" s="51">
        <f t="shared" si="125"/>
        <v>0</v>
      </c>
      <c r="AC58" s="52">
        <f t="shared" si="83"/>
        <v>11</v>
      </c>
      <c r="AD58" s="53">
        <f t="shared" si="9"/>
        <v>0.8</v>
      </c>
      <c r="AE58" s="66" t="str">
        <f t="shared" si="39"/>
        <v>20+</v>
      </c>
      <c r="AF58" s="55"/>
      <c r="AG58" s="73"/>
      <c r="AH58" s="55"/>
      <c r="AI58" s="55"/>
      <c r="AJ58" s="55"/>
      <c r="AK58" s="55"/>
      <c r="AL58" s="73">
        <v>3.0</v>
      </c>
      <c r="AM58" s="73">
        <v>3.0</v>
      </c>
      <c r="AN58" s="55"/>
      <c r="AO58" s="55"/>
      <c r="AP58" s="55"/>
      <c r="AQ58" s="55"/>
      <c r="AR58" s="55"/>
      <c r="AS58" s="55"/>
      <c r="AT58" s="55"/>
      <c r="AU58" s="55"/>
      <c r="AV58" s="55"/>
      <c r="AW58" s="55"/>
      <c r="AX58" s="55"/>
      <c r="AY58" s="73">
        <v>1.0</v>
      </c>
      <c r="AZ58" s="55"/>
      <c r="BA58" s="73">
        <v>3.0</v>
      </c>
      <c r="BB58" s="55"/>
      <c r="BC58" s="55"/>
      <c r="BD58" s="55"/>
      <c r="BE58" s="73">
        <v>1.0</v>
      </c>
      <c r="BF58" s="55"/>
      <c r="BG58" s="55"/>
      <c r="BH58" s="73">
        <v>1.0</v>
      </c>
      <c r="BI58" s="55"/>
      <c r="BJ58" s="55"/>
      <c r="BK58" s="55"/>
      <c r="BL58" s="55"/>
      <c r="BM58" s="73">
        <v>3.0</v>
      </c>
      <c r="BN58" s="55"/>
      <c r="BO58" s="55"/>
      <c r="BP58" s="73">
        <v>2.0</v>
      </c>
      <c r="BQ58" s="55"/>
      <c r="BR58" s="55"/>
      <c r="BS58" s="55"/>
      <c r="BT58" s="55"/>
      <c r="BU58" s="55"/>
      <c r="BV58" s="55"/>
      <c r="BW58" s="55"/>
      <c r="BX58" s="55"/>
      <c r="BY58" s="73">
        <v>2.0</v>
      </c>
      <c r="BZ58" s="55"/>
      <c r="CA58" s="55"/>
      <c r="CB58" s="55"/>
      <c r="CC58" s="55"/>
      <c r="CD58" s="55"/>
      <c r="CE58" s="55"/>
      <c r="CF58" s="73">
        <v>2.0</v>
      </c>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43" t="s">
        <v>555</v>
      </c>
      <c r="FC58" s="43"/>
      <c r="FD58" s="43"/>
    </row>
    <row r="59" hidden="1">
      <c r="A59" s="42" t="s">
        <v>556</v>
      </c>
      <c r="B59" s="43" t="s">
        <v>557</v>
      </c>
      <c r="C59" s="44" t="s">
        <v>247</v>
      </c>
      <c r="D59" s="43" t="s">
        <v>37</v>
      </c>
      <c r="E59" s="45"/>
      <c r="F59" s="45"/>
      <c r="G59" s="43" t="s">
        <v>558</v>
      </c>
      <c r="H59" s="43" t="s">
        <v>559</v>
      </c>
      <c r="I59" s="43" t="s">
        <v>53</v>
      </c>
      <c r="J59" s="43" t="s">
        <v>53</v>
      </c>
      <c r="K59" s="43" t="s">
        <v>336</v>
      </c>
      <c r="L59" s="43" t="s">
        <v>560</v>
      </c>
      <c r="M59" s="43" t="s">
        <v>278</v>
      </c>
      <c r="N59" s="78">
        <v>42570.0</v>
      </c>
      <c r="O59" s="78">
        <v>42570.0</v>
      </c>
      <c r="P59" s="47"/>
      <c r="Q59" s="49"/>
      <c r="R59" s="49"/>
      <c r="S59" s="49"/>
      <c r="T59" s="49">
        <f t="shared" si="79"/>
        <v>953</v>
      </c>
      <c r="U59" s="50">
        <f t="shared" si="4"/>
        <v>1</v>
      </c>
      <c r="V59" s="51">
        <f t="shared" ref="V59:X59" si="126">IF(ISBLANK($A59),"",sum(AF59,AL59,AR59,AX59,BD59,BJ59,BP59,BV59,CB59,CH59,CN59,CT59,CZ59,DF59,DL59,DR59,DX59,ED59,EJ59,EP59,EV59))</f>
        <v>1</v>
      </c>
      <c r="W59" s="51">
        <f t="shared" si="126"/>
        <v>5</v>
      </c>
      <c r="X59" s="51">
        <f t="shared" si="126"/>
        <v>0</v>
      </c>
      <c r="Y59" s="52">
        <f t="shared" si="81"/>
        <v>6</v>
      </c>
      <c r="Z59" s="51">
        <f t="shared" ref="Z59:AB59" si="127">IF(ISBLANK($A59),"",sum(AI59,AO59,AU59,BA59,BG59,BM59,BS59,BY59,CE59,CK59,CQ59,CW59,DC59,DI59,DO59,DU59,EA59,EG59,EM59,ES59,EY59))</f>
        <v>3</v>
      </c>
      <c r="AA59" s="51">
        <f t="shared" si="127"/>
        <v>4</v>
      </c>
      <c r="AB59" s="51">
        <f t="shared" si="127"/>
        <v>0</v>
      </c>
      <c r="AC59" s="52">
        <f t="shared" si="83"/>
        <v>7</v>
      </c>
      <c r="AD59" s="53">
        <f t="shared" si="9"/>
        <v>0.5</v>
      </c>
      <c r="AE59" s="66" t="str">
        <f t="shared" si="39"/>
        <v>20+</v>
      </c>
      <c r="AF59" s="55"/>
      <c r="AG59" s="73">
        <v>1.0</v>
      </c>
      <c r="AH59" s="55"/>
      <c r="AI59" s="55"/>
      <c r="AJ59" s="55"/>
      <c r="AK59" s="55"/>
      <c r="AL59" s="55"/>
      <c r="AM59" s="73">
        <v>3.0</v>
      </c>
      <c r="AN59" s="55"/>
      <c r="AO59" s="55"/>
      <c r="AP59" s="55"/>
      <c r="AQ59" s="55"/>
      <c r="AR59" s="73">
        <v>1.0</v>
      </c>
      <c r="AS59" s="55"/>
      <c r="AT59" s="55"/>
      <c r="AU59" s="73">
        <v>2.0</v>
      </c>
      <c r="AV59" s="55"/>
      <c r="AW59" s="55"/>
      <c r="AX59" s="55"/>
      <c r="AY59" s="73">
        <v>1.0</v>
      </c>
      <c r="AZ59" s="55"/>
      <c r="BA59" s="55"/>
      <c r="BB59" s="55"/>
      <c r="BC59" s="55"/>
      <c r="BD59" s="55"/>
      <c r="BE59" s="55"/>
      <c r="BF59" s="55"/>
      <c r="BG59" s="55"/>
      <c r="BH59" s="55"/>
      <c r="BI59" s="55"/>
      <c r="BJ59" s="55"/>
      <c r="BK59" s="55"/>
      <c r="BL59" s="55"/>
      <c r="BM59" s="55"/>
      <c r="BN59" s="73">
        <v>4.0</v>
      </c>
      <c r="BO59" s="55"/>
      <c r="BP59" s="55"/>
      <c r="BQ59" s="55"/>
      <c r="BR59" s="55"/>
      <c r="BS59" s="55"/>
      <c r="BT59" s="55"/>
      <c r="BU59" s="55"/>
      <c r="BV59" s="55"/>
      <c r="BW59" s="55"/>
      <c r="BX59" s="55"/>
      <c r="BY59" s="73">
        <v>1.0</v>
      </c>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43" t="s">
        <v>561</v>
      </c>
      <c r="FC59" s="43"/>
      <c r="FD59" s="43"/>
    </row>
    <row r="60" hidden="1">
      <c r="A60" s="42" t="s">
        <v>562</v>
      </c>
      <c r="B60" s="43" t="s">
        <v>563</v>
      </c>
      <c r="C60" s="44" t="s">
        <v>247</v>
      </c>
      <c r="D60" s="43" t="s">
        <v>37</v>
      </c>
      <c r="E60" s="45"/>
      <c r="F60" s="45"/>
      <c r="G60" s="43" t="s">
        <v>564</v>
      </c>
      <c r="H60" s="43" t="s">
        <v>559</v>
      </c>
      <c r="I60" s="43" t="s">
        <v>53</v>
      </c>
      <c r="J60" s="43" t="s">
        <v>53</v>
      </c>
      <c r="K60" s="43" t="s">
        <v>336</v>
      </c>
      <c r="L60" s="43" t="s">
        <v>413</v>
      </c>
      <c r="M60" s="43" t="s">
        <v>270</v>
      </c>
      <c r="N60" s="78">
        <v>42571.0</v>
      </c>
      <c r="O60" s="78">
        <v>42571.0</v>
      </c>
      <c r="P60" s="47"/>
      <c r="Q60" s="49"/>
      <c r="R60" s="49"/>
      <c r="S60" s="49"/>
      <c r="T60" s="49">
        <f t="shared" si="79"/>
        <v>952</v>
      </c>
      <c r="U60" s="50">
        <f t="shared" si="4"/>
        <v>1</v>
      </c>
      <c r="V60" s="51">
        <f t="shared" ref="V60:X60" si="128">IF(ISBLANK($A60),"",sum(AF60,AL60,AR60,AX60,BD60,BJ60,BP60,BV60,CB60,CH60,CN60,CT60,CZ60,DF60,DL60,DR60,DX60,ED60,EJ60,EP60,EV60))</f>
        <v>4</v>
      </c>
      <c r="W60" s="51">
        <f t="shared" si="128"/>
        <v>4</v>
      </c>
      <c r="X60" s="51">
        <f t="shared" si="128"/>
        <v>0</v>
      </c>
      <c r="Y60" s="52">
        <f t="shared" si="81"/>
        <v>8</v>
      </c>
      <c r="Z60" s="51">
        <f t="shared" ref="Z60:AB60" si="129">IF(ISBLANK($A60),"",sum(AI60,AO60,AU60,BA60,BG60,BM60,BS60,BY60,CE60,CK60,CQ60,CW60,DC60,DI60,DO60,DU60,EA60,EG60,EM60,ES60,EY60))</f>
        <v>14</v>
      </c>
      <c r="AA60" s="51">
        <f t="shared" si="129"/>
        <v>0</v>
      </c>
      <c r="AB60" s="51">
        <f t="shared" si="129"/>
        <v>0</v>
      </c>
      <c r="AC60" s="52">
        <f t="shared" si="83"/>
        <v>14</v>
      </c>
      <c r="AD60" s="53">
        <f t="shared" si="9"/>
        <v>1.75</v>
      </c>
      <c r="AE60" s="66" t="str">
        <f t="shared" si="39"/>
        <v>20+</v>
      </c>
      <c r="AF60" s="55"/>
      <c r="AG60" s="55"/>
      <c r="AH60" s="55"/>
      <c r="AI60" s="55"/>
      <c r="AJ60" s="55"/>
      <c r="AK60" s="55"/>
      <c r="AL60" s="55"/>
      <c r="AM60" s="55"/>
      <c r="AN60" s="55"/>
      <c r="AO60" s="55"/>
      <c r="AP60" s="55"/>
      <c r="AQ60" s="55"/>
      <c r="AR60" s="73">
        <v>2.0</v>
      </c>
      <c r="AS60" s="73">
        <v>2.0</v>
      </c>
      <c r="AT60" s="55"/>
      <c r="AU60" s="55"/>
      <c r="AV60" s="55"/>
      <c r="AW60" s="55"/>
      <c r="AX60" s="55"/>
      <c r="AY60" s="73">
        <v>2.0</v>
      </c>
      <c r="AZ60" s="55"/>
      <c r="BA60" s="55"/>
      <c r="BB60" s="55"/>
      <c r="BC60" s="55"/>
      <c r="BD60" s="73">
        <v>1.0</v>
      </c>
      <c r="BE60" s="55"/>
      <c r="BF60" s="55"/>
      <c r="BG60" s="73">
        <v>12.0</v>
      </c>
      <c r="BH60" s="55"/>
      <c r="BI60" s="55"/>
      <c r="BJ60" s="55"/>
      <c r="BK60" s="55"/>
      <c r="BL60" s="55"/>
      <c r="BM60" s="73">
        <v>1.0</v>
      </c>
      <c r="BN60" s="55"/>
      <c r="BO60" s="55"/>
      <c r="BP60" s="55"/>
      <c r="BQ60" s="55"/>
      <c r="BR60" s="55"/>
      <c r="BS60" s="73">
        <v>1.0</v>
      </c>
      <c r="BT60" s="55"/>
      <c r="BU60" s="55"/>
      <c r="BV60" s="73">
        <v>1.0</v>
      </c>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43" t="s">
        <v>565</v>
      </c>
      <c r="FC60" s="43"/>
      <c r="FD60" s="43"/>
    </row>
    <row r="61" hidden="1">
      <c r="A61" s="42" t="s">
        <v>566</v>
      </c>
      <c r="B61" s="43" t="s">
        <v>486</v>
      </c>
      <c r="C61" s="44" t="s">
        <v>220</v>
      </c>
      <c r="D61" s="43" t="s">
        <v>37</v>
      </c>
      <c r="E61" s="45"/>
      <c r="F61" s="45"/>
      <c r="G61" s="43" t="s">
        <v>487</v>
      </c>
      <c r="H61" s="43" t="s">
        <v>418</v>
      </c>
      <c r="I61" s="43" t="s">
        <v>53</v>
      </c>
      <c r="J61" s="43" t="s">
        <v>53</v>
      </c>
      <c r="K61" s="43" t="s">
        <v>336</v>
      </c>
      <c r="L61" s="43" t="s">
        <v>413</v>
      </c>
      <c r="M61" s="43" t="s">
        <v>270</v>
      </c>
      <c r="N61" s="78">
        <v>42586.0</v>
      </c>
      <c r="O61" s="78">
        <v>42586.0</v>
      </c>
      <c r="P61" s="47"/>
      <c r="Q61" s="49"/>
      <c r="R61" s="49"/>
      <c r="S61" s="49"/>
      <c r="T61" s="49">
        <f t="shared" si="79"/>
        <v>937</v>
      </c>
      <c r="U61" s="50">
        <f t="shared" si="4"/>
        <v>1</v>
      </c>
      <c r="V61" s="51">
        <f t="shared" ref="V61:X61" si="130">IF(ISBLANK($A61),"",sum(AF61,AL61,AR61,AX61,BD61,BJ61,BP61,BV61,CB61,CH61,CN61,CT61,CZ61,DF61,DL61,DR61,DX61,ED61,EJ61,EP61,EV61))</f>
        <v>4</v>
      </c>
      <c r="W61" s="51">
        <f t="shared" si="130"/>
        <v>0</v>
      </c>
      <c r="X61" s="51">
        <f t="shared" si="130"/>
        <v>0</v>
      </c>
      <c r="Y61" s="52">
        <f t="shared" si="81"/>
        <v>4</v>
      </c>
      <c r="Z61" s="51">
        <f t="shared" ref="Z61:AB61" si="131">IF(ISBLANK($A61),"",sum(AI61,AO61,AU61,BA61,BG61,BM61,BS61,BY61,CE61,CK61,CQ61,CW61,DC61,DI61,DO61,DU61,EA61,EG61,EM61,ES61,EY61))</f>
        <v>3</v>
      </c>
      <c r="AA61" s="51">
        <f t="shared" si="131"/>
        <v>4</v>
      </c>
      <c r="AB61" s="51">
        <f t="shared" si="131"/>
        <v>0</v>
      </c>
      <c r="AC61" s="52">
        <f t="shared" si="83"/>
        <v>7</v>
      </c>
      <c r="AD61" s="53">
        <f t="shared" si="9"/>
        <v>0.75</v>
      </c>
      <c r="AE61" s="66" t="str">
        <f t="shared" si="39"/>
        <v>20+</v>
      </c>
      <c r="AF61" s="73">
        <v>1.0</v>
      </c>
      <c r="AG61" s="55"/>
      <c r="AH61" s="55"/>
      <c r="AI61" s="55"/>
      <c r="AJ61" s="55"/>
      <c r="AK61" s="55"/>
      <c r="AL61" s="73">
        <v>2.0</v>
      </c>
      <c r="AM61" s="55"/>
      <c r="AN61" s="55"/>
      <c r="AO61" s="55"/>
      <c r="AP61" s="55"/>
      <c r="AQ61" s="55"/>
      <c r="AR61" s="55"/>
      <c r="AS61" s="55"/>
      <c r="AT61" s="55"/>
      <c r="AU61" s="55"/>
      <c r="AV61" s="55"/>
      <c r="AW61" s="55"/>
      <c r="AX61" s="55"/>
      <c r="AY61" s="55"/>
      <c r="AZ61" s="55"/>
      <c r="BA61" s="73">
        <v>2.0</v>
      </c>
      <c r="BB61" s="55"/>
      <c r="BC61" s="55"/>
      <c r="BD61" s="55"/>
      <c r="BE61" s="55"/>
      <c r="BF61" s="55"/>
      <c r="BG61" s="73"/>
      <c r="BH61" s="73">
        <v>1.0</v>
      </c>
      <c r="BI61" s="55"/>
      <c r="BJ61" s="55"/>
      <c r="BK61" s="55"/>
      <c r="BL61" s="55"/>
      <c r="BM61" s="55"/>
      <c r="BN61" s="55"/>
      <c r="BO61" s="55"/>
      <c r="BP61" s="55"/>
      <c r="BQ61" s="55"/>
      <c r="BR61" s="55"/>
      <c r="BS61" s="55"/>
      <c r="BT61" s="55"/>
      <c r="BU61" s="55"/>
      <c r="BV61" s="73">
        <v>1.0</v>
      </c>
      <c r="BW61" s="55"/>
      <c r="BX61" s="55"/>
      <c r="BY61" s="55"/>
      <c r="BZ61" s="55"/>
      <c r="CA61" s="55"/>
      <c r="CB61" s="55"/>
      <c r="CC61" s="55"/>
      <c r="CD61" s="55"/>
      <c r="CE61" s="73">
        <v>1.0</v>
      </c>
      <c r="CF61" s="55"/>
      <c r="CG61" s="55"/>
      <c r="CH61" s="55"/>
      <c r="CI61" s="55"/>
      <c r="CJ61" s="55"/>
      <c r="CK61" s="55"/>
      <c r="CL61" s="55"/>
      <c r="CM61" s="55"/>
      <c r="CN61" s="55"/>
      <c r="CO61" s="55"/>
      <c r="CP61" s="55"/>
      <c r="CQ61" s="55"/>
      <c r="CR61" s="73">
        <v>1.0</v>
      </c>
      <c r="CS61" s="55"/>
      <c r="CT61" s="55"/>
      <c r="CU61" s="55"/>
      <c r="CV61" s="55"/>
      <c r="CW61" s="55"/>
      <c r="CX61" s="73">
        <v>2.0</v>
      </c>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43" t="s">
        <v>567</v>
      </c>
      <c r="FC61" s="43"/>
      <c r="FD61" s="43"/>
    </row>
    <row r="62" hidden="1">
      <c r="A62" s="42" t="s">
        <v>568</v>
      </c>
      <c r="B62" s="43" t="s">
        <v>569</v>
      </c>
      <c r="C62" s="44" t="s">
        <v>220</v>
      </c>
      <c r="D62" s="43" t="s">
        <v>37</v>
      </c>
      <c r="E62" s="45"/>
      <c r="F62" s="45"/>
      <c r="G62" s="43" t="s">
        <v>570</v>
      </c>
      <c r="H62" s="43" t="s">
        <v>418</v>
      </c>
      <c r="I62" s="43" t="s">
        <v>53</v>
      </c>
      <c r="J62" s="43" t="s">
        <v>53</v>
      </c>
      <c r="K62" s="43" t="s">
        <v>336</v>
      </c>
      <c r="L62" s="43" t="s">
        <v>331</v>
      </c>
      <c r="M62" s="43" t="s">
        <v>216</v>
      </c>
      <c r="N62" s="78">
        <v>42585.0</v>
      </c>
      <c r="O62" s="78">
        <v>42585.0</v>
      </c>
      <c r="P62" s="47"/>
      <c r="Q62" s="49"/>
      <c r="R62" s="49"/>
      <c r="S62" s="49"/>
      <c r="T62" s="49">
        <f t="shared" si="79"/>
        <v>938</v>
      </c>
      <c r="U62" s="50">
        <f t="shared" si="4"/>
        <v>1</v>
      </c>
      <c r="V62" s="51">
        <f t="shared" ref="V62:X62" si="132">IF(ISBLANK($A62),"",sum(AF62,AL62,AR62,AX62,BD62,BJ62,BP62,BV62,CB62,CH62,CN62,CT62,CZ62,DF62,DL62,DR62,DX62,ED62,EJ62,EP62,EV62))</f>
        <v>3</v>
      </c>
      <c r="W62" s="51">
        <f t="shared" si="132"/>
        <v>0</v>
      </c>
      <c r="X62" s="51">
        <f t="shared" si="132"/>
        <v>0</v>
      </c>
      <c r="Y62" s="52">
        <f t="shared" si="81"/>
        <v>3</v>
      </c>
      <c r="Z62" s="51">
        <f t="shared" ref="Z62:AB62" si="133">IF(ISBLANK($A62),"",sum(AI62,AO62,AU62,BA62,BG62,BM62,BS62,BY62,CE62,CK62,CQ62,CW62,DC62,DI62,DO62,DU62,EA62,EG62,EM62,ES62,EY62))</f>
        <v>3</v>
      </c>
      <c r="AA62" s="51">
        <f t="shared" si="133"/>
        <v>0</v>
      </c>
      <c r="AB62" s="51">
        <f t="shared" si="133"/>
        <v>0</v>
      </c>
      <c r="AC62" s="52">
        <f t="shared" si="83"/>
        <v>3</v>
      </c>
      <c r="AD62" s="53">
        <f t="shared" si="9"/>
        <v>1</v>
      </c>
      <c r="AE62" s="66" t="str">
        <f t="shared" si="39"/>
        <v>20+</v>
      </c>
      <c r="AF62" s="55"/>
      <c r="AG62" s="55"/>
      <c r="AH62" s="55"/>
      <c r="AI62" s="55"/>
      <c r="AJ62" s="55"/>
      <c r="AK62" s="55"/>
      <c r="AL62" s="73">
        <v>3.0</v>
      </c>
      <c r="AM62" s="55"/>
      <c r="AN62" s="55"/>
      <c r="AO62" s="73">
        <v>3.0</v>
      </c>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43" t="s">
        <v>571</v>
      </c>
      <c r="FC62" s="43"/>
      <c r="FD62" s="43"/>
    </row>
    <row r="63" hidden="1">
      <c r="A63" s="42" t="s">
        <v>572</v>
      </c>
      <c r="B63" s="43" t="s">
        <v>573</v>
      </c>
      <c r="C63" s="44" t="s">
        <v>220</v>
      </c>
      <c r="D63" s="43" t="s">
        <v>37</v>
      </c>
      <c r="E63" s="45"/>
      <c r="F63" s="45"/>
      <c r="G63" s="43" t="s">
        <v>574</v>
      </c>
      <c r="H63" s="43" t="s">
        <v>418</v>
      </c>
      <c r="I63" s="43" t="s">
        <v>53</v>
      </c>
      <c r="J63" s="43" t="s">
        <v>53</v>
      </c>
      <c r="K63" s="43" t="s">
        <v>336</v>
      </c>
      <c r="L63" s="43" t="s">
        <v>331</v>
      </c>
      <c r="M63" s="43" t="s">
        <v>216</v>
      </c>
      <c r="N63" s="78">
        <v>42592.0</v>
      </c>
      <c r="O63" s="78">
        <v>42592.0</v>
      </c>
      <c r="P63" s="47"/>
      <c r="Q63" s="49"/>
      <c r="R63" s="49"/>
      <c r="S63" s="49"/>
      <c r="T63" s="49">
        <f t="shared" si="79"/>
        <v>931</v>
      </c>
      <c r="U63" s="50">
        <f t="shared" si="4"/>
        <v>1</v>
      </c>
      <c r="V63" s="51">
        <f t="shared" ref="V63:X63" si="134">IF(ISBLANK($A63),"",sum(AF63,AL63,AR63,AX63,BD63,BJ63,BP63,BV63,CB63,CH63,CN63,CT63,CZ63,DF63,DL63,DR63,DX63,ED63,EJ63,EP63,EV63))</f>
        <v>6</v>
      </c>
      <c r="W63" s="51">
        <f t="shared" si="134"/>
        <v>0</v>
      </c>
      <c r="X63" s="51">
        <f t="shared" si="134"/>
        <v>0</v>
      </c>
      <c r="Y63" s="52">
        <f t="shared" si="81"/>
        <v>6</v>
      </c>
      <c r="Z63" s="51">
        <f t="shared" ref="Z63:AB63" si="135">IF(ISBLANK($A63),"",sum(AI63,AO63,AU63,BA63,BG63,BM63,BS63,BY63,CE63,CK63,CQ63,CW63,DC63,DI63,DO63,DU63,EA63,EG63,EM63,ES63,EY63))</f>
        <v>3</v>
      </c>
      <c r="AA63" s="51">
        <f t="shared" si="135"/>
        <v>0</v>
      </c>
      <c r="AB63" s="51">
        <f t="shared" si="135"/>
        <v>0</v>
      </c>
      <c r="AC63" s="52">
        <f t="shared" si="83"/>
        <v>3</v>
      </c>
      <c r="AD63" s="53">
        <f t="shared" si="9"/>
        <v>0.5</v>
      </c>
      <c r="AE63" s="66" t="str">
        <f t="shared" si="39"/>
        <v>20+</v>
      </c>
      <c r="AF63" s="55"/>
      <c r="AG63" s="55"/>
      <c r="AH63" s="55"/>
      <c r="AI63" s="55"/>
      <c r="AJ63" s="55"/>
      <c r="AK63" s="55"/>
      <c r="AL63" s="73">
        <v>2.0</v>
      </c>
      <c r="AM63" s="55"/>
      <c r="AN63" s="55"/>
      <c r="AO63" s="55"/>
      <c r="AP63" s="55"/>
      <c r="AQ63" s="55"/>
      <c r="AR63" s="73">
        <v>4.0</v>
      </c>
      <c r="AS63" s="55"/>
      <c r="AT63" s="55"/>
      <c r="AU63" s="55"/>
      <c r="AV63" s="55"/>
      <c r="AW63" s="55"/>
      <c r="AX63" s="55"/>
      <c r="AY63" s="55"/>
      <c r="AZ63" s="55"/>
      <c r="BA63" s="73">
        <v>3.0</v>
      </c>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43" t="s">
        <v>575</v>
      </c>
      <c r="FC63" s="43"/>
      <c r="FD63" s="43"/>
    </row>
    <row r="64" hidden="1">
      <c r="A64" s="42" t="s">
        <v>576</v>
      </c>
      <c r="B64" s="43" t="s">
        <v>577</v>
      </c>
      <c r="C64" s="44" t="s">
        <v>578</v>
      </c>
      <c r="D64" s="43" t="s">
        <v>37</v>
      </c>
      <c r="E64" s="45"/>
      <c r="F64" s="45"/>
      <c r="G64" s="43" t="s">
        <v>579</v>
      </c>
      <c r="H64" s="43" t="s">
        <v>580</v>
      </c>
      <c r="I64" s="43" t="s">
        <v>53</v>
      </c>
      <c r="J64" s="43" t="s">
        <v>53</v>
      </c>
      <c r="K64" s="43" t="s">
        <v>336</v>
      </c>
      <c r="L64" s="43" t="s">
        <v>581</v>
      </c>
      <c r="M64" s="43" t="s">
        <v>62</v>
      </c>
      <c r="N64" s="78">
        <v>42592.0</v>
      </c>
      <c r="O64" s="78">
        <v>42592.0</v>
      </c>
      <c r="P64" s="47"/>
      <c r="Q64" s="49"/>
      <c r="R64" s="49"/>
      <c r="S64" s="49"/>
      <c r="T64" s="49">
        <f t="shared" si="79"/>
        <v>931</v>
      </c>
      <c r="U64" s="50">
        <f t="shared" si="4"/>
        <v>1</v>
      </c>
      <c r="V64" s="51">
        <f t="shared" ref="V64:X64" si="136">IF(ISBLANK($A64),"",sum(AF64,AL64,AR64,AX64,BD64,BJ64,BP64,BV64,CB64,CH64,CN64,CT64,CZ64,DF64,DL64,DR64,DX64,ED64,EJ64,EP64,EV64))</f>
        <v>2</v>
      </c>
      <c r="W64" s="51">
        <f t="shared" si="136"/>
        <v>5</v>
      </c>
      <c r="X64" s="51">
        <f t="shared" si="136"/>
        <v>0</v>
      </c>
      <c r="Y64" s="52">
        <f t="shared" si="81"/>
        <v>7</v>
      </c>
      <c r="Z64" s="51">
        <f t="shared" ref="Z64:AB64" si="137">IF(ISBLANK($A64),"",sum(AI64,AO64,AU64,BA64,BG64,BM64,BS64,BY64,CE64,CK64,CQ64,CW64,DC64,DI64,DO64,DU64,EA64,EG64,EM64,ES64,EY64))</f>
        <v>4</v>
      </c>
      <c r="AA64" s="51">
        <f t="shared" si="137"/>
        <v>3</v>
      </c>
      <c r="AB64" s="51">
        <f t="shared" si="137"/>
        <v>0</v>
      </c>
      <c r="AC64" s="52">
        <f t="shared" si="83"/>
        <v>7</v>
      </c>
      <c r="AD64" s="53">
        <f t="shared" si="9"/>
        <v>0.5714285714</v>
      </c>
      <c r="AE64" s="66" t="str">
        <f t="shared" si="39"/>
        <v>20+</v>
      </c>
      <c r="AF64" s="55"/>
      <c r="AG64" s="55"/>
      <c r="AH64" s="55"/>
      <c r="AI64" s="55"/>
      <c r="AJ64" s="55"/>
      <c r="AK64" s="55"/>
      <c r="AL64" s="55"/>
      <c r="AM64" s="55"/>
      <c r="AN64" s="55"/>
      <c r="AO64" s="55"/>
      <c r="AP64" s="55"/>
      <c r="AQ64" s="55"/>
      <c r="AR64" s="73">
        <v>1.0</v>
      </c>
      <c r="AS64" s="73">
        <v>5.0</v>
      </c>
      <c r="AT64" s="55"/>
      <c r="AU64" s="55"/>
      <c r="AV64" s="55"/>
      <c r="AW64" s="55"/>
      <c r="AX64" s="55"/>
      <c r="AY64" s="55"/>
      <c r="AZ64" s="55"/>
      <c r="BA64" s="73">
        <v>4.0</v>
      </c>
      <c r="BB64" s="55"/>
      <c r="BC64" s="55"/>
      <c r="BD64" s="73">
        <v>1.0</v>
      </c>
      <c r="BE64" s="55"/>
      <c r="BF64" s="55"/>
      <c r="BG64" s="55"/>
      <c r="BH64" s="55"/>
      <c r="BI64" s="55"/>
      <c r="BJ64" s="55"/>
      <c r="BK64" s="55"/>
      <c r="BL64" s="55"/>
      <c r="BM64" s="55"/>
      <c r="BN64" s="55"/>
      <c r="BO64" s="55"/>
      <c r="BP64" s="55"/>
      <c r="BQ64" s="55"/>
      <c r="BR64" s="55"/>
      <c r="BS64" s="55"/>
      <c r="BT64" s="55"/>
      <c r="BU64" s="55"/>
      <c r="BV64" s="55"/>
      <c r="BW64" s="55"/>
      <c r="BX64" s="55"/>
      <c r="BY64" s="55"/>
      <c r="BZ64" s="73">
        <v>1.0</v>
      </c>
      <c r="CA64" s="55"/>
      <c r="CB64" s="55"/>
      <c r="CC64" s="55"/>
      <c r="CD64" s="55"/>
      <c r="CE64" s="55"/>
      <c r="CF64" s="55"/>
      <c r="CG64" s="55"/>
      <c r="CH64" s="55"/>
      <c r="CI64" s="55"/>
      <c r="CJ64" s="55"/>
      <c r="CK64" s="55"/>
      <c r="CL64" s="73">
        <v>2.0</v>
      </c>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43" t="s">
        <v>582</v>
      </c>
      <c r="FC64" s="43"/>
      <c r="FD64" s="43"/>
    </row>
    <row r="65" hidden="1">
      <c r="A65" s="42" t="s">
        <v>583</v>
      </c>
      <c r="B65" s="43" t="s">
        <v>584</v>
      </c>
      <c r="C65" s="44" t="s">
        <v>578</v>
      </c>
      <c r="D65" s="43" t="s">
        <v>44</v>
      </c>
      <c r="E65" s="45"/>
      <c r="F65" s="45"/>
      <c r="G65" s="43" t="s">
        <v>585</v>
      </c>
      <c r="H65" s="43" t="s">
        <v>580</v>
      </c>
      <c r="I65" s="43" t="s">
        <v>53</v>
      </c>
      <c r="J65" s="43" t="s">
        <v>53</v>
      </c>
      <c r="K65" s="43" t="s">
        <v>336</v>
      </c>
      <c r="L65" s="43" t="s">
        <v>581</v>
      </c>
      <c r="M65" s="43" t="s">
        <v>62</v>
      </c>
      <c r="N65" s="78">
        <v>42592.0</v>
      </c>
      <c r="O65" s="78">
        <v>42592.0</v>
      </c>
      <c r="P65" s="47"/>
      <c r="Q65" s="49"/>
      <c r="R65" s="49"/>
      <c r="S65" s="49"/>
      <c r="T65" s="49">
        <f t="shared" si="79"/>
        <v>931</v>
      </c>
      <c r="U65" s="50">
        <f t="shared" si="4"/>
        <v>1</v>
      </c>
      <c r="V65" s="51">
        <f t="shared" ref="V65:X65" si="138">IF(ISBLANK($A65),"",sum(AF65,AL65,AR65,AX65,BD65,BJ65,BP65,BV65,CB65,CH65,CN65,CT65,CZ65,DF65,DL65,DR65,DX65,ED65,EJ65,EP65,EV65))</f>
        <v>0</v>
      </c>
      <c r="W65" s="51">
        <f t="shared" si="138"/>
        <v>3</v>
      </c>
      <c r="X65" s="51">
        <f t="shared" si="138"/>
        <v>0</v>
      </c>
      <c r="Y65" s="52">
        <f t="shared" si="81"/>
        <v>3</v>
      </c>
      <c r="Z65" s="51">
        <f t="shared" ref="Z65:AB65" si="139">IF(ISBLANK($A65),"",sum(AI65,AO65,AU65,BA65,BG65,BM65,BS65,BY65,CE65,CK65,CQ65,CW65,DC65,DI65,DO65,DU65,EA65,EG65,EM65,ES65,EY65))</f>
        <v>2</v>
      </c>
      <c r="AA65" s="51">
        <f t="shared" si="139"/>
        <v>3</v>
      </c>
      <c r="AB65" s="51">
        <f t="shared" si="139"/>
        <v>0</v>
      </c>
      <c r="AC65" s="52">
        <f t="shared" si="83"/>
        <v>5</v>
      </c>
      <c r="AD65" s="53">
        <f t="shared" si="9"/>
        <v>0.6666666667</v>
      </c>
      <c r="AE65" s="66" t="str">
        <f t="shared" si="39"/>
        <v>20+</v>
      </c>
      <c r="AF65" s="55"/>
      <c r="AG65" s="55"/>
      <c r="AH65" s="55"/>
      <c r="AI65" s="55"/>
      <c r="AJ65" s="55"/>
      <c r="AK65" s="55"/>
      <c r="AL65" s="55"/>
      <c r="AM65" s="55"/>
      <c r="AN65" s="55"/>
      <c r="AO65" s="55"/>
      <c r="AP65" s="55"/>
      <c r="AQ65" s="55"/>
      <c r="AR65" s="55"/>
      <c r="AS65" s="73">
        <v>1.0</v>
      </c>
      <c r="AT65" s="55"/>
      <c r="AU65" s="55"/>
      <c r="AV65" s="55"/>
      <c r="AW65" s="55"/>
      <c r="AX65" s="55"/>
      <c r="AY65" s="73">
        <v>1.0</v>
      </c>
      <c r="AZ65" s="55"/>
      <c r="BA65" s="55"/>
      <c r="BB65" s="55"/>
      <c r="BC65" s="55"/>
      <c r="BD65" s="55"/>
      <c r="BE65" s="73">
        <v>1.0</v>
      </c>
      <c r="BF65" s="55"/>
      <c r="BG65" s="55"/>
      <c r="BH65" s="55"/>
      <c r="BI65" s="55"/>
      <c r="BJ65" s="55"/>
      <c r="BK65" s="55"/>
      <c r="BL65" s="55"/>
      <c r="BM65" s="73">
        <v>2.0</v>
      </c>
      <c r="BN65" s="55"/>
      <c r="BO65" s="55"/>
      <c r="BP65" s="55"/>
      <c r="BQ65" s="55"/>
      <c r="BR65" s="55"/>
      <c r="BS65" s="55"/>
      <c r="BT65" s="73">
        <v>1.0</v>
      </c>
      <c r="BU65" s="55"/>
      <c r="BV65" s="55"/>
      <c r="BW65" s="55"/>
      <c r="BX65" s="55"/>
      <c r="BY65" s="55"/>
      <c r="BZ65" s="55"/>
      <c r="CA65" s="55"/>
      <c r="CB65" s="55"/>
      <c r="CC65" s="55"/>
      <c r="CD65" s="55"/>
      <c r="CE65" s="55"/>
      <c r="CF65" s="55"/>
      <c r="CG65" s="55"/>
      <c r="CH65" s="55"/>
      <c r="CI65" s="55"/>
      <c r="CJ65" s="55"/>
      <c r="CK65" s="55"/>
      <c r="CL65" s="73">
        <v>1.0</v>
      </c>
      <c r="CM65" s="55"/>
      <c r="CN65" s="55"/>
      <c r="CO65" s="55"/>
      <c r="CP65" s="55"/>
      <c r="CQ65" s="55"/>
      <c r="CR65" s="73">
        <v>1.0</v>
      </c>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43" t="s">
        <v>586</v>
      </c>
      <c r="FC65" s="43"/>
      <c r="FD65" s="43"/>
    </row>
    <row r="66" hidden="1">
      <c r="A66" s="42" t="s">
        <v>587</v>
      </c>
      <c r="B66" s="43" t="s">
        <v>499</v>
      </c>
      <c r="C66" s="44" t="s">
        <v>220</v>
      </c>
      <c r="D66" s="43" t="s">
        <v>37</v>
      </c>
      <c r="E66" s="45"/>
      <c r="F66" s="45"/>
      <c r="G66" s="43" t="s">
        <v>512</v>
      </c>
      <c r="H66" s="43" t="s">
        <v>418</v>
      </c>
      <c r="I66" s="43" t="s">
        <v>53</v>
      </c>
      <c r="J66" s="43" t="s">
        <v>53</v>
      </c>
      <c r="K66" s="43" t="s">
        <v>336</v>
      </c>
      <c r="L66" s="43" t="s">
        <v>451</v>
      </c>
      <c r="M66" s="43" t="s">
        <v>126</v>
      </c>
      <c r="N66" s="78">
        <v>42598.0</v>
      </c>
      <c r="O66" s="78">
        <v>42598.0</v>
      </c>
      <c r="P66" s="47"/>
      <c r="Q66" s="49"/>
      <c r="R66" s="49"/>
      <c r="S66" s="49"/>
      <c r="T66" s="49">
        <f t="shared" si="79"/>
        <v>925</v>
      </c>
      <c r="U66" s="50">
        <f t="shared" si="4"/>
        <v>1</v>
      </c>
      <c r="V66" s="51">
        <f t="shared" ref="V66:X66" si="140">IF(ISBLANK($A66),"",sum(AF66,AL66,AR66,AX66,BD66,BJ66,BP66,BV66,CB66,CH66,CN66,CT66,CZ66,DF66,DL66,DR66,DX66,ED66,EJ66,EP66,EV66))</f>
        <v>3</v>
      </c>
      <c r="W66" s="51">
        <f t="shared" si="140"/>
        <v>1</v>
      </c>
      <c r="X66" s="51">
        <f t="shared" si="140"/>
        <v>0</v>
      </c>
      <c r="Y66" s="52">
        <f t="shared" si="81"/>
        <v>4</v>
      </c>
      <c r="Z66" s="51">
        <f t="shared" ref="Z66:AB66" si="141">IF(ISBLANK($A66),"",sum(AI66,AO66,AU66,BA66,BG66,BM66,BS66,BY66,CE66,CK66,CQ66,CW66,DC66,DI66,DO66,DU66,EA66,EG66,EM66,ES66,EY66))</f>
        <v>3</v>
      </c>
      <c r="AA66" s="51">
        <f t="shared" si="141"/>
        <v>4</v>
      </c>
      <c r="AB66" s="51">
        <f t="shared" si="141"/>
        <v>0</v>
      </c>
      <c r="AC66" s="52">
        <f t="shared" si="83"/>
        <v>7</v>
      </c>
      <c r="AD66" s="53">
        <f t="shared" si="9"/>
        <v>0.75</v>
      </c>
      <c r="AE66" s="66" t="str">
        <f t="shared" si="39"/>
        <v>20+</v>
      </c>
      <c r="AF66" s="55"/>
      <c r="AG66" s="55"/>
      <c r="AH66" s="55"/>
      <c r="AI66" s="55"/>
      <c r="AJ66" s="55"/>
      <c r="AK66" s="55"/>
      <c r="AL66" s="73">
        <v>2.0</v>
      </c>
      <c r="AM66" s="73">
        <v>1.0</v>
      </c>
      <c r="AN66" s="55"/>
      <c r="AO66" s="55"/>
      <c r="AP66" s="55"/>
      <c r="AQ66" s="55"/>
      <c r="AR66" s="55"/>
      <c r="AS66" s="55"/>
      <c r="AT66" s="55"/>
      <c r="AU66" s="55"/>
      <c r="AV66" s="55"/>
      <c r="AW66" s="55"/>
      <c r="AX66" s="73">
        <v>1.0</v>
      </c>
      <c r="AY66" s="55"/>
      <c r="AZ66" s="55"/>
      <c r="BA66" s="73">
        <v>2.0</v>
      </c>
      <c r="BB66" s="55"/>
      <c r="BC66" s="55"/>
      <c r="BD66" s="55"/>
      <c r="BE66" s="55"/>
      <c r="BF66" s="55"/>
      <c r="BG66" s="73">
        <v>1.0</v>
      </c>
      <c r="BH66" s="73">
        <v>1.0</v>
      </c>
      <c r="BI66" s="55"/>
      <c r="BJ66" s="55"/>
      <c r="BK66" s="55"/>
      <c r="BL66" s="55"/>
      <c r="BM66" s="55"/>
      <c r="BN66" s="73">
        <v>2.0</v>
      </c>
      <c r="BO66" s="55"/>
      <c r="BP66" s="55"/>
      <c r="BQ66" s="55"/>
      <c r="BR66" s="55"/>
      <c r="BS66" s="55"/>
      <c r="BT66" s="73">
        <v>1.0</v>
      </c>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43" t="s">
        <v>588</v>
      </c>
      <c r="FC66" s="43"/>
      <c r="FD66" s="43"/>
    </row>
    <row r="67" hidden="1">
      <c r="A67" s="42" t="s">
        <v>589</v>
      </c>
      <c r="B67" s="43" t="s">
        <v>590</v>
      </c>
      <c r="C67" s="44" t="s">
        <v>578</v>
      </c>
      <c r="D67" s="43" t="s">
        <v>37</v>
      </c>
      <c r="E67" s="45"/>
      <c r="F67" s="45"/>
      <c r="G67" s="43" t="s">
        <v>591</v>
      </c>
      <c r="H67" s="43" t="s">
        <v>580</v>
      </c>
      <c r="I67" s="43" t="s">
        <v>53</v>
      </c>
      <c r="J67" s="43" t="s">
        <v>53</v>
      </c>
      <c r="K67" s="43" t="s">
        <v>336</v>
      </c>
      <c r="L67" s="43" t="s">
        <v>581</v>
      </c>
      <c r="M67" s="43" t="s">
        <v>62</v>
      </c>
      <c r="N67" s="78">
        <v>42597.0</v>
      </c>
      <c r="O67" s="78">
        <v>42597.0</v>
      </c>
      <c r="P67" s="47"/>
      <c r="Q67" s="49"/>
      <c r="R67" s="49"/>
      <c r="S67" s="49"/>
      <c r="T67" s="49">
        <f t="shared" si="79"/>
        <v>926</v>
      </c>
      <c r="U67" s="50">
        <f t="shared" si="4"/>
        <v>1</v>
      </c>
      <c r="V67" s="51">
        <f t="shared" ref="V67:X67" si="142">IF(ISBLANK($A67),"",sum(AF67,AL67,AR67,AX67,BD67,BJ67,BP67,BV67,CB67,CH67,CN67,CT67,CZ67,DF67,DL67,DR67,DX67,ED67,EJ67,EP67,EV67))</f>
        <v>12</v>
      </c>
      <c r="W67" s="51">
        <f t="shared" si="142"/>
        <v>4</v>
      </c>
      <c r="X67" s="51">
        <f t="shared" si="142"/>
        <v>0</v>
      </c>
      <c r="Y67" s="52">
        <f t="shared" si="81"/>
        <v>16</v>
      </c>
      <c r="Z67" s="51">
        <f t="shared" ref="Z67:AB67" si="143">IF(ISBLANK($A67),"",sum(AI67,AO67,AU67,BA67,BG67,BM67,BS67,BY67,CE67,CK67,CQ67,CW67,DC67,DI67,DO67,DU67,EA67,EG67,EM67,ES67,EY67))</f>
        <v>10</v>
      </c>
      <c r="AA67" s="51">
        <f t="shared" si="143"/>
        <v>11</v>
      </c>
      <c r="AB67" s="51">
        <f t="shared" si="143"/>
        <v>0</v>
      </c>
      <c r="AC67" s="52">
        <f t="shared" si="83"/>
        <v>21</v>
      </c>
      <c r="AD67" s="53">
        <f t="shared" si="9"/>
        <v>0.625</v>
      </c>
      <c r="AE67" s="66" t="str">
        <f t="shared" si="39"/>
        <v>20+</v>
      </c>
      <c r="AF67" s="55"/>
      <c r="AG67" s="55"/>
      <c r="AH67" s="55"/>
      <c r="AI67" s="55"/>
      <c r="AJ67" s="55"/>
      <c r="AK67" s="55"/>
      <c r="AL67" s="73">
        <v>3.0</v>
      </c>
      <c r="AM67" s="55"/>
      <c r="AN67" s="55"/>
      <c r="AO67" s="55"/>
      <c r="AP67" s="55"/>
      <c r="AQ67" s="55"/>
      <c r="AR67" s="55"/>
      <c r="AS67" s="55"/>
      <c r="AT67" s="55"/>
      <c r="AU67" s="55"/>
      <c r="AV67" s="55"/>
      <c r="AW67" s="55"/>
      <c r="AX67" s="73">
        <v>2.0</v>
      </c>
      <c r="AY67" s="55"/>
      <c r="AZ67" s="55"/>
      <c r="BA67" s="55"/>
      <c r="BB67" s="55"/>
      <c r="BC67" s="55"/>
      <c r="BD67" s="55"/>
      <c r="BE67" s="55"/>
      <c r="BF67" s="55"/>
      <c r="BG67" s="55"/>
      <c r="BH67" s="55"/>
      <c r="BI67" s="55"/>
      <c r="BJ67" s="73">
        <v>1.0</v>
      </c>
      <c r="BK67" s="55"/>
      <c r="BL67" s="55"/>
      <c r="BM67" s="55"/>
      <c r="BN67" s="55"/>
      <c r="BO67" s="55"/>
      <c r="BP67" s="55"/>
      <c r="BQ67" s="55"/>
      <c r="BR67" s="55"/>
      <c r="BS67" s="73">
        <v>3.0</v>
      </c>
      <c r="BT67" s="55"/>
      <c r="BU67" s="55"/>
      <c r="BV67" s="55"/>
      <c r="BW67" s="55"/>
      <c r="BX67" s="55"/>
      <c r="BY67" s="73">
        <v>1.0</v>
      </c>
      <c r="BZ67" s="55"/>
      <c r="CA67" s="55"/>
      <c r="CB67" s="73">
        <v>1.0</v>
      </c>
      <c r="CC67" s="55"/>
      <c r="CD67" s="55"/>
      <c r="CE67" s="55"/>
      <c r="CF67" s="73">
        <v>2.0</v>
      </c>
      <c r="CG67" s="55"/>
      <c r="CH67" s="73">
        <v>2.0</v>
      </c>
      <c r="CI67" s="73">
        <v>1.0</v>
      </c>
      <c r="CJ67" s="55"/>
      <c r="CK67" s="55"/>
      <c r="CL67" s="55"/>
      <c r="CM67" s="55"/>
      <c r="CN67" s="73">
        <v>2.0</v>
      </c>
      <c r="CO67" s="55"/>
      <c r="CP67" s="55"/>
      <c r="CQ67" s="55"/>
      <c r="CR67" s="73">
        <v>2.0</v>
      </c>
      <c r="CS67" s="55"/>
      <c r="CT67" s="55"/>
      <c r="CU67" s="55"/>
      <c r="CV67" s="55"/>
      <c r="CW67" s="73">
        <v>5.0</v>
      </c>
      <c r="CX67" s="55"/>
      <c r="CY67" s="55"/>
      <c r="CZ67" s="55"/>
      <c r="DA67" s="55"/>
      <c r="DB67" s="55"/>
      <c r="DC67" s="55"/>
      <c r="DD67" s="73">
        <v>1.0</v>
      </c>
      <c r="DE67" s="55"/>
      <c r="DF67" s="55"/>
      <c r="DG67" s="55"/>
      <c r="DH67" s="55"/>
      <c r="DI67" s="73">
        <v>1.0</v>
      </c>
      <c r="DJ67" s="55"/>
      <c r="DK67" s="55"/>
      <c r="DL67" s="55"/>
      <c r="DM67" s="55"/>
      <c r="DN67" s="55"/>
      <c r="DO67" s="55"/>
      <c r="DP67" s="55"/>
      <c r="DQ67" s="55"/>
      <c r="DR67" s="55"/>
      <c r="DS67" s="55"/>
      <c r="DT67" s="55"/>
      <c r="DU67" s="55"/>
      <c r="DV67" s="55"/>
      <c r="DW67" s="55"/>
      <c r="DX67" s="73">
        <v>1.0</v>
      </c>
      <c r="DY67" s="55"/>
      <c r="DZ67" s="55"/>
      <c r="EA67" s="55"/>
      <c r="EB67" s="55"/>
      <c r="EC67" s="55"/>
      <c r="ED67" s="55"/>
      <c r="EE67" s="73">
        <v>3.0</v>
      </c>
      <c r="EF67" s="55"/>
      <c r="EG67" s="55"/>
      <c r="EH67" s="55"/>
      <c r="EI67" s="55"/>
      <c r="EJ67" s="55"/>
      <c r="EK67" s="55"/>
      <c r="EL67" s="55"/>
      <c r="EM67" s="55"/>
      <c r="EN67" s="55"/>
      <c r="EO67" s="55"/>
      <c r="EP67" s="55"/>
      <c r="EQ67" s="55"/>
      <c r="ER67" s="55"/>
      <c r="ES67" s="55"/>
      <c r="ET67" s="55"/>
      <c r="EU67" s="55"/>
      <c r="EV67" s="55"/>
      <c r="EW67" s="55"/>
      <c r="EX67" s="55"/>
      <c r="EY67" s="55"/>
      <c r="EZ67" s="73">
        <v>6.0</v>
      </c>
      <c r="FA67" s="55"/>
      <c r="FB67" s="43" t="s">
        <v>592</v>
      </c>
      <c r="FC67" s="43"/>
      <c r="FD67" s="43"/>
    </row>
    <row r="68" hidden="1">
      <c r="A68" s="42" t="s">
        <v>593</v>
      </c>
      <c r="B68" s="43" t="s">
        <v>506</v>
      </c>
      <c r="C68" s="44" t="s">
        <v>382</v>
      </c>
      <c r="D68" s="43" t="s">
        <v>37</v>
      </c>
      <c r="E68" s="45"/>
      <c r="F68" s="45"/>
      <c r="G68" s="43" t="s">
        <v>594</v>
      </c>
      <c r="H68" s="43" t="s">
        <v>384</v>
      </c>
      <c r="I68" s="43" t="s">
        <v>595</v>
      </c>
      <c r="J68" s="43" t="s">
        <v>595</v>
      </c>
      <c r="K68" s="43" t="s">
        <v>336</v>
      </c>
      <c r="L68" s="43" t="s">
        <v>596</v>
      </c>
      <c r="M68" s="43" t="s">
        <v>266</v>
      </c>
      <c r="N68" s="78">
        <v>42612.0</v>
      </c>
      <c r="O68" s="78">
        <v>42612.0</v>
      </c>
      <c r="P68" s="47"/>
      <c r="Q68" s="49"/>
      <c r="R68" s="49"/>
      <c r="S68" s="49"/>
      <c r="T68" s="49">
        <f t="shared" si="79"/>
        <v>911</v>
      </c>
      <c r="U68" s="50">
        <f t="shared" si="4"/>
        <v>1</v>
      </c>
      <c r="V68" s="51">
        <f t="shared" ref="V68:X68" si="144">IF(ISBLANK($A68),"",sum(AF68,AL68,AR68,AX68,BD68,BJ68,BP68,BV68,CB68,CH68,CN68,CT68,CZ68,DF68,DL68,DR68,DX68,ED68,EJ68,EP68,EV68))</f>
        <v>0</v>
      </c>
      <c r="W68" s="51">
        <f t="shared" si="144"/>
        <v>3</v>
      </c>
      <c r="X68" s="51">
        <f t="shared" si="144"/>
        <v>0</v>
      </c>
      <c r="Y68" s="52">
        <f t="shared" si="81"/>
        <v>3</v>
      </c>
      <c r="Z68" s="51">
        <f t="shared" ref="Z68:AB68" si="145">IF(ISBLANK($A68),"",sum(AI68,AO68,AU68,BA68,BG68,BM68,BS68,BY68,CE68,CK68,CQ68,CW68,DC68,DI68,DO68,DU68,EA68,EG68,EM68,ES68,EY68))</f>
        <v>0</v>
      </c>
      <c r="AA68" s="51">
        <f t="shared" si="145"/>
        <v>0</v>
      </c>
      <c r="AB68" s="51">
        <f t="shared" si="145"/>
        <v>0</v>
      </c>
      <c r="AC68" s="52">
        <f t="shared" si="83"/>
        <v>0</v>
      </c>
      <c r="AD68" s="53">
        <f t="shared" si="9"/>
        <v>0</v>
      </c>
      <c r="AE68" s="66" t="str">
        <f t="shared" si="39"/>
        <v>20+</v>
      </c>
      <c r="AF68" s="55"/>
      <c r="AG68" s="55"/>
      <c r="AH68" s="55"/>
      <c r="AI68" s="55"/>
      <c r="AJ68" s="55"/>
      <c r="AK68" s="55"/>
      <c r="AL68" s="55"/>
      <c r="AM68" s="55"/>
      <c r="AN68" s="55"/>
      <c r="AO68" s="55"/>
      <c r="AP68" s="55"/>
      <c r="AQ68" s="55"/>
      <c r="AR68" s="55"/>
      <c r="AS68" s="73">
        <v>3.0</v>
      </c>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43" t="s">
        <v>597</v>
      </c>
      <c r="FC68" s="43"/>
      <c r="FD68" s="43"/>
    </row>
    <row r="69" hidden="1">
      <c r="A69" s="42" t="s">
        <v>598</v>
      </c>
      <c r="B69" s="43" t="s">
        <v>506</v>
      </c>
      <c r="C69" s="44" t="s">
        <v>382</v>
      </c>
      <c r="D69" s="43" t="s">
        <v>37</v>
      </c>
      <c r="E69" s="45"/>
      <c r="F69" s="45"/>
      <c r="G69" s="43" t="s">
        <v>599</v>
      </c>
      <c r="H69" s="43" t="s">
        <v>384</v>
      </c>
      <c r="I69" s="43" t="s">
        <v>595</v>
      </c>
      <c r="J69" s="43" t="s">
        <v>595</v>
      </c>
      <c r="K69" s="43" t="s">
        <v>336</v>
      </c>
      <c r="L69" s="43" t="s">
        <v>600</v>
      </c>
      <c r="M69" s="43" t="s">
        <v>270</v>
      </c>
      <c r="N69" s="78">
        <v>42612.0</v>
      </c>
      <c r="O69" s="78">
        <v>42612.0</v>
      </c>
      <c r="P69" s="47"/>
      <c r="Q69" s="49"/>
      <c r="R69" s="49"/>
      <c r="S69" s="49"/>
      <c r="T69" s="49">
        <f t="shared" si="79"/>
        <v>911</v>
      </c>
      <c r="U69" s="50">
        <f t="shared" si="4"/>
        <v>1</v>
      </c>
      <c r="V69" s="51">
        <f t="shared" ref="V69:X69" si="146">IF(ISBLANK($A69),"",sum(AF69,AL69,AR69,AX69,BD69,BJ69,BP69,BV69,CB69,CH69,CN69,CT69,CZ69,DF69,DL69,DR69,DX69,ED69,EJ69,EP69,EV69))</f>
        <v>1</v>
      </c>
      <c r="W69" s="51">
        <f t="shared" si="146"/>
        <v>3</v>
      </c>
      <c r="X69" s="51">
        <f t="shared" si="146"/>
        <v>0</v>
      </c>
      <c r="Y69" s="52">
        <f t="shared" si="81"/>
        <v>4</v>
      </c>
      <c r="Z69" s="51">
        <f t="shared" ref="Z69:AB69" si="147">IF(ISBLANK($A69),"",sum(AI69,AO69,AU69,BA69,BG69,BM69,BS69,BY69,CE69,CK69,CQ69,CW69,DC69,DI69,DO69,DU69,EA69,EG69,EM69,ES69,EY69))</f>
        <v>4</v>
      </c>
      <c r="AA69" s="51">
        <f t="shared" si="147"/>
        <v>0</v>
      </c>
      <c r="AB69" s="51">
        <f t="shared" si="147"/>
        <v>0</v>
      </c>
      <c r="AC69" s="52">
        <f t="shared" si="83"/>
        <v>4</v>
      </c>
      <c r="AD69" s="53">
        <f t="shared" si="9"/>
        <v>1</v>
      </c>
      <c r="AE69" s="66" t="str">
        <f t="shared" si="39"/>
        <v>20+</v>
      </c>
      <c r="AF69" s="55"/>
      <c r="AG69" s="55"/>
      <c r="AH69" s="55"/>
      <c r="AI69" s="55"/>
      <c r="AJ69" s="55"/>
      <c r="AK69" s="55"/>
      <c r="AL69" s="73">
        <v>1.0</v>
      </c>
      <c r="AM69" s="73">
        <v>3.0</v>
      </c>
      <c r="AN69" s="55"/>
      <c r="AO69" s="55"/>
      <c r="AP69" s="55"/>
      <c r="AQ69" s="55"/>
      <c r="AR69" s="55"/>
      <c r="AS69" s="55"/>
      <c r="AT69" s="55"/>
      <c r="AU69" s="55"/>
      <c r="AV69" s="55"/>
      <c r="AW69" s="55"/>
      <c r="AX69" s="55"/>
      <c r="AY69" s="55"/>
      <c r="AZ69" s="55"/>
      <c r="BA69" s="73">
        <v>4.0</v>
      </c>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43" t="s">
        <v>601</v>
      </c>
      <c r="FC69" s="43"/>
      <c r="FD69" s="43"/>
    </row>
    <row r="70" hidden="1">
      <c r="A70" s="42" t="s">
        <v>602</v>
      </c>
      <c r="B70" s="43" t="s">
        <v>603</v>
      </c>
      <c r="C70" s="44" t="s">
        <v>578</v>
      </c>
      <c r="D70" s="43" t="s">
        <v>37</v>
      </c>
      <c r="E70" s="45"/>
      <c r="F70" s="45"/>
      <c r="G70" s="43" t="s">
        <v>604</v>
      </c>
      <c r="H70" s="43" t="s">
        <v>605</v>
      </c>
      <c r="I70" s="43" t="s">
        <v>53</v>
      </c>
      <c r="J70" s="43" t="s">
        <v>53</v>
      </c>
      <c r="K70" s="43" t="s">
        <v>336</v>
      </c>
      <c r="L70" s="43" t="s">
        <v>606</v>
      </c>
      <c r="M70" s="43" t="s">
        <v>62</v>
      </c>
      <c r="N70" s="78">
        <v>42620.0</v>
      </c>
      <c r="O70" s="78">
        <v>42620.0</v>
      </c>
      <c r="P70" s="47"/>
      <c r="Q70" s="49"/>
      <c r="R70" s="49"/>
      <c r="S70" s="49"/>
      <c r="T70" s="49">
        <f t="shared" si="79"/>
        <v>903</v>
      </c>
      <c r="U70" s="50">
        <f t="shared" si="4"/>
        <v>1</v>
      </c>
      <c r="V70" s="51">
        <f t="shared" ref="V70:X70" si="148">IF(ISBLANK($A70),"",sum(AF70,AL70,AR70,AX70,BD70,BJ70,BP70,BV70,CB70,CH70,CN70,CT70,CZ70,DF70,DL70,DR70,DX70,ED70,EJ70,EP70,EV70))</f>
        <v>5</v>
      </c>
      <c r="W70" s="51">
        <f t="shared" si="148"/>
        <v>0</v>
      </c>
      <c r="X70" s="51">
        <f t="shared" si="148"/>
        <v>0</v>
      </c>
      <c r="Y70" s="52">
        <f t="shared" si="81"/>
        <v>5</v>
      </c>
      <c r="Z70" s="51">
        <f t="shared" ref="Z70:AB70" si="149">IF(ISBLANK($A70),"",sum(AI70,AO70,AU70,BA70,BG70,BM70,BS70,BY70,CE70,CK70,CQ70,CW70,DC70,DI70,DO70,DU70,EA70,EG70,EM70,ES70,EY70))</f>
        <v>1</v>
      </c>
      <c r="AA70" s="51">
        <f t="shared" si="149"/>
        <v>0</v>
      </c>
      <c r="AB70" s="51">
        <f t="shared" si="149"/>
        <v>0</v>
      </c>
      <c r="AC70" s="52">
        <f t="shared" si="83"/>
        <v>1</v>
      </c>
      <c r="AD70" s="53">
        <f t="shared" si="9"/>
        <v>0.2</v>
      </c>
      <c r="AE70" s="66" t="str">
        <f t="shared" si="39"/>
        <v>20+</v>
      </c>
      <c r="AF70" s="55"/>
      <c r="AG70" s="55"/>
      <c r="AH70" s="55"/>
      <c r="AI70" s="55"/>
      <c r="AJ70" s="55"/>
      <c r="AK70" s="55"/>
      <c r="AL70" s="55"/>
      <c r="AM70" s="55"/>
      <c r="AN70" s="55"/>
      <c r="AO70" s="55"/>
      <c r="AP70" s="55"/>
      <c r="AQ70" s="55"/>
      <c r="AR70" s="73">
        <v>2.0</v>
      </c>
      <c r="AS70" s="55"/>
      <c r="AT70" s="55"/>
      <c r="AU70" s="55"/>
      <c r="AV70" s="55"/>
      <c r="AW70" s="55"/>
      <c r="AX70" s="73">
        <v>1.0</v>
      </c>
      <c r="AY70" s="55"/>
      <c r="AZ70" s="55"/>
      <c r="BA70" s="55"/>
      <c r="BB70" s="55"/>
      <c r="BC70" s="55"/>
      <c r="BD70" s="55"/>
      <c r="BE70" s="55"/>
      <c r="BF70" s="55"/>
      <c r="BG70" s="55"/>
      <c r="BH70" s="55"/>
      <c r="BI70" s="55"/>
      <c r="BJ70" s="55"/>
      <c r="BK70" s="55"/>
      <c r="BL70" s="55"/>
      <c r="BM70" s="55"/>
      <c r="BN70" s="55"/>
      <c r="BO70" s="55"/>
      <c r="BP70" s="73">
        <v>1.0</v>
      </c>
      <c r="BQ70" s="55"/>
      <c r="BR70" s="55"/>
      <c r="BS70" s="55"/>
      <c r="BT70" s="55"/>
      <c r="BU70" s="55"/>
      <c r="BV70" s="55"/>
      <c r="BW70" s="55"/>
      <c r="BX70" s="55"/>
      <c r="BY70" s="55"/>
      <c r="BZ70" s="55"/>
      <c r="CA70" s="55"/>
      <c r="CB70" s="73">
        <v>1.0</v>
      </c>
      <c r="CC70" s="55"/>
      <c r="CD70" s="55"/>
      <c r="CE70" s="55"/>
      <c r="CF70" s="55"/>
      <c r="CG70" s="55"/>
      <c r="CH70" s="55"/>
      <c r="CI70" s="55"/>
      <c r="CJ70" s="55"/>
      <c r="CK70" s="73">
        <v>1.0</v>
      </c>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43" t="s">
        <v>607</v>
      </c>
      <c r="FC70" s="43"/>
      <c r="FD70" s="43"/>
    </row>
    <row r="71" hidden="1">
      <c r="A71" s="79" t="s">
        <v>608</v>
      </c>
      <c r="B71" s="43" t="s">
        <v>506</v>
      </c>
      <c r="C71" s="44" t="s">
        <v>382</v>
      </c>
      <c r="D71" s="43" t="s">
        <v>37</v>
      </c>
      <c r="E71" s="45"/>
      <c r="F71" s="45"/>
      <c r="G71" s="43" t="s">
        <v>609</v>
      </c>
      <c r="H71" s="43" t="s">
        <v>610</v>
      </c>
      <c r="I71" s="43" t="s">
        <v>595</v>
      </c>
      <c r="J71" s="43" t="s">
        <v>595</v>
      </c>
      <c r="K71" s="43" t="s">
        <v>336</v>
      </c>
      <c r="L71" s="43" t="s">
        <v>611</v>
      </c>
      <c r="M71" s="43" t="s">
        <v>275</v>
      </c>
      <c r="N71" s="78">
        <v>42621.0</v>
      </c>
      <c r="O71" s="78">
        <v>42621.0</v>
      </c>
      <c r="P71" s="47"/>
      <c r="Q71" s="49"/>
      <c r="R71" s="49"/>
      <c r="S71" s="49"/>
      <c r="T71" s="49">
        <f t="shared" si="79"/>
        <v>902</v>
      </c>
      <c r="U71" s="50">
        <f t="shared" si="4"/>
        <v>1</v>
      </c>
      <c r="V71" s="51">
        <f t="shared" ref="V71:X71" si="150">IF(ISBLANK($A71),"",sum(AF71,AL71,AR71,AX71,BD71,BJ71,BP71,BV71,CB71,CH71,CN71,CT71,CZ71,DF71,DL71,DR71,DX71,ED71,EJ71,EP71,EV71))</f>
        <v>2</v>
      </c>
      <c r="W71" s="51">
        <f t="shared" si="150"/>
        <v>5</v>
      </c>
      <c r="X71" s="51">
        <f t="shared" si="150"/>
        <v>0</v>
      </c>
      <c r="Y71" s="52">
        <f t="shared" si="81"/>
        <v>7</v>
      </c>
      <c r="Z71" s="51">
        <f t="shared" ref="Z71:AB71" si="151">IF(ISBLANK($A71),"",sum(AI71,AO71,AU71,BA71,BG71,BM71,BS71,BY71,CE71,CK71,CQ71,CW71,DC71,DI71,DO71,DU71,EA71,EG71,EM71,ES71,EY71))</f>
        <v>4</v>
      </c>
      <c r="AA71" s="51">
        <f t="shared" si="151"/>
        <v>1</v>
      </c>
      <c r="AB71" s="51">
        <f t="shared" si="151"/>
        <v>0</v>
      </c>
      <c r="AC71" s="52">
        <f t="shared" si="83"/>
        <v>5</v>
      </c>
      <c r="AD71" s="53">
        <f t="shared" si="9"/>
        <v>0.5714285714</v>
      </c>
      <c r="AE71" s="66" t="str">
        <f t="shared" si="39"/>
        <v>20+</v>
      </c>
      <c r="AF71" s="55"/>
      <c r="AG71" s="55"/>
      <c r="AH71" s="55"/>
      <c r="AI71" s="55"/>
      <c r="AJ71" s="55"/>
      <c r="AK71" s="55"/>
      <c r="AL71" s="55"/>
      <c r="AM71" s="73">
        <v>2.0</v>
      </c>
      <c r="AN71" s="55"/>
      <c r="AO71" s="55"/>
      <c r="AP71" s="55"/>
      <c r="AQ71" s="55"/>
      <c r="AR71" s="73">
        <v>1.0</v>
      </c>
      <c r="AS71" s="55"/>
      <c r="AT71" s="55"/>
      <c r="AU71" s="55"/>
      <c r="AV71" s="55"/>
      <c r="AW71" s="55"/>
      <c r="AX71" s="55"/>
      <c r="AY71" s="73">
        <v>1.0</v>
      </c>
      <c r="AZ71" s="55"/>
      <c r="BA71" s="73">
        <v>1.0</v>
      </c>
      <c r="BB71" s="55"/>
      <c r="BC71" s="55"/>
      <c r="BD71" s="55"/>
      <c r="BE71" s="55"/>
      <c r="BF71" s="55"/>
      <c r="BG71" s="73">
        <v>3.0</v>
      </c>
      <c r="BH71" s="55"/>
      <c r="BI71" s="55"/>
      <c r="BJ71" s="55"/>
      <c r="BK71" s="55"/>
      <c r="BL71" s="55"/>
      <c r="BM71" s="55"/>
      <c r="BN71" s="55"/>
      <c r="BO71" s="55"/>
      <c r="BP71" s="55"/>
      <c r="BQ71" s="55"/>
      <c r="BR71" s="55"/>
      <c r="BS71" s="55"/>
      <c r="BT71" s="55"/>
      <c r="BU71" s="55"/>
      <c r="BV71" s="55"/>
      <c r="BW71" s="55"/>
      <c r="BX71" s="55"/>
      <c r="BY71" s="55"/>
      <c r="BZ71" s="55"/>
      <c r="CA71" s="55"/>
      <c r="CB71" s="55"/>
      <c r="CC71" s="73">
        <v>1.0</v>
      </c>
      <c r="CD71" s="55"/>
      <c r="CE71" s="55"/>
      <c r="CF71" s="55"/>
      <c r="CG71" s="55"/>
      <c r="CH71" s="55"/>
      <c r="CI71" s="55"/>
      <c r="CJ71" s="55"/>
      <c r="CK71" s="55"/>
      <c r="CL71" s="55"/>
      <c r="CM71" s="55"/>
      <c r="CN71" s="55"/>
      <c r="CO71" s="55"/>
      <c r="CP71" s="55"/>
      <c r="CQ71" s="55"/>
      <c r="CR71" s="55"/>
      <c r="CS71" s="55"/>
      <c r="CT71" s="73">
        <v>1.0</v>
      </c>
      <c r="CU71" s="55"/>
      <c r="CV71" s="55"/>
      <c r="CW71" s="55"/>
      <c r="CX71" s="55"/>
      <c r="CY71" s="55"/>
      <c r="CZ71" s="55"/>
      <c r="DA71" s="55"/>
      <c r="DB71" s="55"/>
      <c r="DC71" s="55"/>
      <c r="DD71" s="55"/>
      <c r="DE71" s="55"/>
      <c r="DF71" s="55"/>
      <c r="DG71" s="55"/>
      <c r="DH71" s="55"/>
      <c r="DI71" s="55"/>
      <c r="DJ71" s="55"/>
      <c r="DK71" s="55"/>
      <c r="DL71" s="55"/>
      <c r="DM71" s="73">
        <v>1.0</v>
      </c>
      <c r="DN71" s="55"/>
      <c r="DO71" s="55"/>
      <c r="DP71" s="55"/>
      <c r="DQ71" s="55"/>
      <c r="DR71" s="55"/>
      <c r="DS71" s="55"/>
      <c r="DT71" s="55"/>
      <c r="DU71" s="55"/>
      <c r="DV71" s="55"/>
      <c r="DW71" s="55"/>
      <c r="DX71" s="55"/>
      <c r="DY71" s="55"/>
      <c r="DZ71" s="55"/>
      <c r="EA71" s="55"/>
      <c r="EB71" s="73">
        <v>1.0</v>
      </c>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43" t="s">
        <v>612</v>
      </c>
      <c r="FC71" s="43"/>
      <c r="FD71" s="43"/>
    </row>
    <row r="72" hidden="1">
      <c r="A72" s="42" t="s">
        <v>613</v>
      </c>
      <c r="B72" s="43" t="s">
        <v>614</v>
      </c>
      <c r="C72" s="44" t="s">
        <v>578</v>
      </c>
      <c r="D72" s="43" t="s">
        <v>37</v>
      </c>
      <c r="E72" s="45"/>
      <c r="F72" s="45"/>
      <c r="G72" s="43" t="s">
        <v>615</v>
      </c>
      <c r="H72" s="45"/>
      <c r="I72" s="43" t="s">
        <v>595</v>
      </c>
      <c r="J72" s="43" t="s">
        <v>595</v>
      </c>
      <c r="K72" s="43" t="s">
        <v>336</v>
      </c>
      <c r="L72" s="43" t="s">
        <v>616</v>
      </c>
      <c r="M72" s="43" t="s">
        <v>126</v>
      </c>
      <c r="N72" s="78">
        <v>42664.0</v>
      </c>
      <c r="O72" s="78">
        <v>42664.0</v>
      </c>
      <c r="P72" s="47"/>
      <c r="Q72" s="49"/>
      <c r="R72" s="49"/>
      <c r="S72" s="49"/>
      <c r="T72" s="49">
        <f t="shared" si="79"/>
        <v>859</v>
      </c>
      <c r="U72" s="50">
        <f t="shared" si="4"/>
        <v>1</v>
      </c>
      <c r="V72" s="51">
        <f t="shared" ref="V72:X72" si="152">IF(ISBLANK($A72),"",sum(AF72,AL72,AR72,AX72,BD72,BJ72,BP72,BV72,CB72,CH72,CN72,CT72,CZ72,DF72,DL72,DR72,DX72,ED72,EJ72,EP72,EV72))</f>
        <v>6</v>
      </c>
      <c r="W72" s="51">
        <f t="shared" si="152"/>
        <v>2</v>
      </c>
      <c r="X72" s="51">
        <f t="shared" si="152"/>
        <v>0</v>
      </c>
      <c r="Y72" s="52">
        <f t="shared" si="81"/>
        <v>8</v>
      </c>
      <c r="Z72" s="51">
        <f t="shared" ref="Z72:AB72" si="153">IF(ISBLANK($A72),"",sum(AI72,AO72,AU72,BA72,BG72,BM72,BS72,BY72,CE72,CK72,CQ72,CW72,DC72,DI72,DO72,DU72,EA72,EG72,EM72,ES72,EY72))</f>
        <v>12</v>
      </c>
      <c r="AA72" s="51">
        <f t="shared" si="153"/>
        <v>3</v>
      </c>
      <c r="AB72" s="51">
        <f t="shared" si="153"/>
        <v>0</v>
      </c>
      <c r="AC72" s="52">
        <f t="shared" si="83"/>
        <v>15</v>
      </c>
      <c r="AD72" s="53">
        <f t="shared" si="9"/>
        <v>1.5</v>
      </c>
      <c r="AE72" s="66" t="str">
        <f t="shared" si="39"/>
        <v>20+</v>
      </c>
      <c r="AF72" s="73">
        <v>1.0</v>
      </c>
      <c r="AG72" s="73">
        <v>2.0</v>
      </c>
      <c r="AH72" s="55"/>
      <c r="AI72" s="55"/>
      <c r="AJ72" s="55"/>
      <c r="AK72" s="55"/>
      <c r="AL72" s="73">
        <v>3.0</v>
      </c>
      <c r="AM72" s="55"/>
      <c r="AN72" s="55"/>
      <c r="AO72" s="55"/>
      <c r="AP72" s="55"/>
      <c r="AQ72" s="55"/>
      <c r="AR72" s="73">
        <v>2.0</v>
      </c>
      <c r="AS72" s="55"/>
      <c r="AT72" s="55"/>
      <c r="AU72" s="73">
        <v>5.0</v>
      </c>
      <c r="AV72" s="55"/>
      <c r="AW72" s="55"/>
      <c r="AX72" s="55"/>
      <c r="AY72" s="55"/>
      <c r="AZ72" s="55"/>
      <c r="BA72" s="73">
        <v>6.0</v>
      </c>
      <c r="BB72" s="55"/>
      <c r="BC72" s="55"/>
      <c r="BD72" s="55"/>
      <c r="BE72" s="55"/>
      <c r="BF72" s="55"/>
      <c r="BG72" s="73">
        <v>1.0</v>
      </c>
      <c r="BH72" s="55"/>
      <c r="BI72" s="55"/>
      <c r="BJ72" s="55"/>
      <c r="BK72" s="55"/>
      <c r="BL72" s="55"/>
      <c r="BM72" s="55"/>
      <c r="BN72" s="55"/>
      <c r="BO72" s="55"/>
      <c r="BP72" s="55"/>
      <c r="BQ72" s="55"/>
      <c r="BR72" s="55"/>
      <c r="BS72" s="55"/>
      <c r="BT72" s="73">
        <v>3.0</v>
      </c>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43" t="s">
        <v>617</v>
      </c>
      <c r="FC72" s="43"/>
      <c r="FD72" s="43"/>
    </row>
    <row r="73" hidden="1">
      <c r="A73" s="42" t="s">
        <v>618</v>
      </c>
      <c r="B73" s="43" t="s">
        <v>619</v>
      </c>
      <c r="C73" s="44" t="s">
        <v>448</v>
      </c>
      <c r="D73" s="43" t="s">
        <v>37</v>
      </c>
      <c r="E73" s="45"/>
      <c r="F73" s="45"/>
      <c r="G73" s="43" t="s">
        <v>620</v>
      </c>
      <c r="H73" s="43" t="s">
        <v>621</v>
      </c>
      <c r="I73" s="43" t="s">
        <v>595</v>
      </c>
      <c r="J73" s="43" t="s">
        <v>622</v>
      </c>
      <c r="K73" s="43" t="s">
        <v>336</v>
      </c>
      <c r="L73" s="43" t="s">
        <v>385</v>
      </c>
      <c r="M73" s="43" t="s">
        <v>272</v>
      </c>
      <c r="N73" s="78">
        <v>42705.0</v>
      </c>
      <c r="O73" s="78">
        <v>42705.0</v>
      </c>
      <c r="P73" s="47"/>
      <c r="Q73" s="49"/>
      <c r="R73" s="49"/>
      <c r="S73" s="49"/>
      <c r="T73" s="49">
        <f t="shared" si="79"/>
        <v>818</v>
      </c>
      <c r="U73" s="50">
        <f t="shared" si="4"/>
        <v>1</v>
      </c>
      <c r="V73" s="51">
        <f t="shared" ref="V73:X73" si="154">IF(ISBLANK($A73),"",sum(AF73,AL73,AR73,AX73,BD73,BJ73,BP73,BV73,CB73,CH73,CN73,CT73,CZ73,DF73,DL73,DR73,DX73,ED73,EJ73,EP73,EV73))</f>
        <v>3</v>
      </c>
      <c r="W73" s="51">
        <f t="shared" si="154"/>
        <v>3</v>
      </c>
      <c r="X73" s="51">
        <f t="shared" si="154"/>
        <v>0</v>
      </c>
      <c r="Y73" s="52">
        <f t="shared" si="81"/>
        <v>6</v>
      </c>
      <c r="Z73" s="51">
        <f t="shared" ref="Z73:AB73" si="155">IF(ISBLANK($A73),"",sum(AI73,AO73,AU73,BA73,BG73,BM73,BS73,BY73,CE73,CK73,CQ73,CW73,DC73,DI73,DO73,DU73,EA73,EG73,EM73,ES73,EY73))</f>
        <v>2</v>
      </c>
      <c r="AA73" s="51">
        <f t="shared" si="155"/>
        <v>0</v>
      </c>
      <c r="AB73" s="51">
        <f t="shared" si="155"/>
        <v>0</v>
      </c>
      <c r="AC73" s="52">
        <f t="shared" si="83"/>
        <v>2</v>
      </c>
      <c r="AD73" s="53">
        <f t="shared" si="9"/>
        <v>0.3333333333</v>
      </c>
      <c r="AE73" s="66" t="str">
        <f t="shared" si="39"/>
        <v>20+</v>
      </c>
      <c r="AF73" s="73">
        <v>1.0</v>
      </c>
      <c r="AG73" s="73">
        <v>1.0</v>
      </c>
      <c r="AH73" s="55"/>
      <c r="AI73" s="55"/>
      <c r="AJ73" s="55"/>
      <c r="AK73" s="55"/>
      <c r="AL73" s="55"/>
      <c r="AM73" s="73">
        <v>1.0</v>
      </c>
      <c r="AN73" s="55"/>
      <c r="AO73" s="55"/>
      <c r="AP73" s="55"/>
      <c r="AQ73" s="55"/>
      <c r="AR73" s="73">
        <v>1.0</v>
      </c>
      <c r="AS73" s="73">
        <v>1.0</v>
      </c>
      <c r="AT73" s="55"/>
      <c r="AU73" s="55"/>
      <c r="AV73" s="55"/>
      <c r="AW73" s="55"/>
      <c r="AX73" s="55"/>
      <c r="AY73" s="55"/>
      <c r="AZ73" s="55"/>
      <c r="BA73" s="55"/>
      <c r="BB73" s="55"/>
      <c r="BC73" s="55"/>
      <c r="BD73" s="73">
        <v>1.0</v>
      </c>
      <c r="BE73" s="55"/>
      <c r="BF73" s="55"/>
      <c r="BG73" s="73">
        <v>1.0</v>
      </c>
      <c r="BH73" s="55"/>
      <c r="BI73" s="55"/>
      <c r="BJ73" s="55"/>
      <c r="BK73" s="55"/>
      <c r="BL73" s="55"/>
      <c r="BM73" s="55"/>
      <c r="BN73" s="55"/>
      <c r="BO73" s="55"/>
      <c r="BP73" s="55"/>
      <c r="BQ73" s="55"/>
      <c r="BR73" s="55"/>
      <c r="BS73" s="73">
        <v>1.0</v>
      </c>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43" t="s">
        <v>623</v>
      </c>
      <c r="FC73" s="43"/>
      <c r="FD73" s="43"/>
    </row>
    <row r="74" hidden="1">
      <c r="A74" s="42" t="s">
        <v>624</v>
      </c>
      <c r="B74" s="43" t="s">
        <v>486</v>
      </c>
      <c r="C74" s="44" t="s">
        <v>448</v>
      </c>
      <c r="D74" s="43" t="s">
        <v>37</v>
      </c>
      <c r="E74" s="45"/>
      <c r="F74" s="45"/>
      <c r="G74" s="43" t="s">
        <v>625</v>
      </c>
      <c r="H74" s="43" t="s">
        <v>626</v>
      </c>
      <c r="I74" s="43" t="s">
        <v>59</v>
      </c>
      <c r="J74" s="43" t="s">
        <v>627</v>
      </c>
      <c r="K74" s="43" t="s">
        <v>336</v>
      </c>
      <c r="L74" s="43" t="s">
        <v>628</v>
      </c>
      <c r="M74" s="43" t="s">
        <v>126</v>
      </c>
      <c r="N74" s="78">
        <v>42713.0</v>
      </c>
      <c r="O74" s="78">
        <v>42713.0</v>
      </c>
      <c r="P74" s="78">
        <v>42713.0</v>
      </c>
      <c r="Q74" s="49"/>
      <c r="R74" s="49"/>
      <c r="S74" s="49"/>
      <c r="T74" s="49">
        <f t="shared" si="79"/>
        <v>810</v>
      </c>
      <c r="U74" s="50">
        <f t="shared" si="4"/>
        <v>1</v>
      </c>
      <c r="V74" s="51">
        <f t="shared" ref="V74:X74" si="156">IF(ISBLANK($A74),"",sum(AF74,AL74,AR74,AX74,BD74,BJ74,BP74,BV74,CB74,CH74,CN74,CT74,CZ74,DF74,DL74,DR74,DX74,ED74,EJ74,EP74,EV74))</f>
        <v>3</v>
      </c>
      <c r="W74" s="51">
        <f t="shared" si="156"/>
        <v>0</v>
      </c>
      <c r="X74" s="51">
        <f t="shared" si="156"/>
        <v>0</v>
      </c>
      <c r="Y74" s="52">
        <f t="shared" si="81"/>
        <v>3</v>
      </c>
      <c r="Z74" s="51">
        <f t="shared" ref="Z74:AB74" si="157">IF(ISBLANK($A74),"",sum(AI74,AO74,AU74,BA74,BG74,BM74,BS74,BY74,CE74,CK74,CQ74,CW74,DC74,DI74,DO74,DU74,EA74,EG74,EM74,ES74,EY74))</f>
        <v>0</v>
      </c>
      <c r="AA74" s="51">
        <f t="shared" si="157"/>
        <v>0</v>
      </c>
      <c r="AB74" s="51">
        <f t="shared" si="157"/>
        <v>0</v>
      </c>
      <c r="AC74" s="52">
        <f t="shared" si="83"/>
        <v>0</v>
      </c>
      <c r="AD74" s="53">
        <f t="shared" si="9"/>
        <v>0</v>
      </c>
      <c r="AE74" s="66" t="str">
        <f t="shared" si="39"/>
        <v>20+</v>
      </c>
      <c r="AF74" s="55"/>
      <c r="AG74" s="55"/>
      <c r="AH74" s="55"/>
      <c r="AI74" s="55"/>
      <c r="AJ74" s="55"/>
      <c r="AK74" s="55"/>
      <c r="AL74" s="73">
        <v>3.0</v>
      </c>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43" t="s">
        <v>629</v>
      </c>
      <c r="FC74" s="43"/>
      <c r="FD74" s="43"/>
    </row>
    <row r="75" hidden="1">
      <c r="A75" s="42" t="s">
        <v>630</v>
      </c>
      <c r="B75" s="43" t="s">
        <v>486</v>
      </c>
      <c r="C75" s="44" t="s">
        <v>448</v>
      </c>
      <c r="D75" s="43" t="s">
        <v>37</v>
      </c>
      <c r="E75" s="45"/>
      <c r="F75" s="45"/>
      <c r="G75" s="43" t="s">
        <v>631</v>
      </c>
      <c r="H75" s="43" t="s">
        <v>626</v>
      </c>
      <c r="I75" s="43" t="s">
        <v>59</v>
      </c>
      <c r="J75" s="43" t="s">
        <v>627</v>
      </c>
      <c r="K75" s="43" t="s">
        <v>336</v>
      </c>
      <c r="L75" s="43" t="s">
        <v>632</v>
      </c>
      <c r="M75" s="43" t="s">
        <v>283</v>
      </c>
      <c r="N75" s="78">
        <v>42718.0</v>
      </c>
      <c r="O75" s="78">
        <v>42718.0</v>
      </c>
      <c r="P75" s="78">
        <v>42718.0</v>
      </c>
      <c r="Q75" s="49"/>
      <c r="R75" s="49"/>
      <c r="S75" s="49"/>
      <c r="T75" s="49">
        <f t="shared" si="79"/>
        <v>805</v>
      </c>
      <c r="U75" s="50">
        <f t="shared" si="4"/>
        <v>1</v>
      </c>
      <c r="V75" s="51">
        <f t="shared" ref="V75:X75" si="158">IF(ISBLANK($A75),"",sum(AF75,AL75,AR75,AX75,BD75,BJ75,BP75,BV75,CB75,CH75,CN75,CT75,CZ75,DF75,DL75,DR75,DX75,ED75,EJ75,EP75,EV75))</f>
        <v>3</v>
      </c>
      <c r="W75" s="51">
        <f t="shared" si="158"/>
        <v>0</v>
      </c>
      <c r="X75" s="51">
        <f t="shared" si="158"/>
        <v>0</v>
      </c>
      <c r="Y75" s="52">
        <f t="shared" si="81"/>
        <v>3</v>
      </c>
      <c r="Z75" s="51">
        <f t="shared" ref="Z75:AB75" si="159">IF(ISBLANK($A75),"",sum(AI75,AO75,AU75,BA75,BG75,BM75,BS75,BY75,CE75,CK75,CQ75,CW75,DC75,DI75,DO75,DU75,EA75,EG75,EM75,ES75,EY75))</f>
        <v>0</v>
      </c>
      <c r="AA75" s="51">
        <f t="shared" si="159"/>
        <v>0</v>
      </c>
      <c r="AB75" s="51">
        <f t="shared" si="159"/>
        <v>0</v>
      </c>
      <c r="AC75" s="52">
        <f t="shared" si="83"/>
        <v>0</v>
      </c>
      <c r="AD75" s="53">
        <f t="shared" si="9"/>
        <v>0</v>
      </c>
      <c r="AE75" s="66" t="str">
        <f t="shared" si="39"/>
        <v>20+</v>
      </c>
      <c r="AF75" s="55"/>
      <c r="AG75" s="55"/>
      <c r="AH75" s="55"/>
      <c r="AI75" s="55"/>
      <c r="AJ75" s="55"/>
      <c r="AK75" s="55"/>
      <c r="AL75" s="73">
        <v>1.0</v>
      </c>
      <c r="AM75" s="55"/>
      <c r="AN75" s="55"/>
      <c r="AO75" s="55"/>
      <c r="AP75" s="55"/>
      <c r="AQ75" s="55"/>
      <c r="AR75" s="55"/>
      <c r="AS75" s="55"/>
      <c r="AT75" s="55"/>
      <c r="AU75" s="55"/>
      <c r="AV75" s="55"/>
      <c r="AW75" s="55"/>
      <c r="AX75" s="73">
        <v>2.0</v>
      </c>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43" t="s">
        <v>633</v>
      </c>
      <c r="FC75" s="43"/>
      <c r="FD75" s="43"/>
    </row>
    <row r="76" hidden="1">
      <c r="A76" s="42" t="s">
        <v>634</v>
      </c>
      <c r="B76" s="43" t="s">
        <v>635</v>
      </c>
      <c r="C76" s="44" t="s">
        <v>578</v>
      </c>
      <c r="D76" s="43" t="s">
        <v>37</v>
      </c>
      <c r="E76" s="45"/>
      <c r="F76" s="45"/>
      <c r="G76" s="43" t="s">
        <v>636</v>
      </c>
      <c r="H76" s="43" t="s">
        <v>637</v>
      </c>
      <c r="I76" s="43" t="s">
        <v>595</v>
      </c>
      <c r="J76" s="43" t="s">
        <v>595</v>
      </c>
      <c r="K76" s="43" t="s">
        <v>336</v>
      </c>
      <c r="L76" s="43" t="s">
        <v>581</v>
      </c>
      <c r="M76" s="43" t="s">
        <v>62</v>
      </c>
      <c r="N76" s="78">
        <v>42723.0</v>
      </c>
      <c r="O76" s="78">
        <v>42723.0</v>
      </c>
      <c r="P76" s="47"/>
      <c r="Q76" s="49"/>
      <c r="R76" s="49"/>
      <c r="S76" s="49"/>
      <c r="T76" s="49">
        <f t="shared" si="79"/>
        <v>800</v>
      </c>
      <c r="U76" s="50">
        <f t="shared" si="4"/>
        <v>1</v>
      </c>
      <c r="V76" s="51">
        <f t="shared" ref="V76:X76" si="160">IF(ISBLANK($A76),"",sum(AF76,AL76,AR76,AX76,BD76,BJ76,BP76,BV76,CB76,CH76,CN76,CT76,CZ76,DF76,DL76,DR76,DX76,ED76,EJ76,EP76,EV76))</f>
        <v>5</v>
      </c>
      <c r="W76" s="51">
        <f t="shared" si="160"/>
        <v>3</v>
      </c>
      <c r="X76" s="51">
        <f t="shared" si="160"/>
        <v>0</v>
      </c>
      <c r="Y76" s="52">
        <f t="shared" si="81"/>
        <v>8</v>
      </c>
      <c r="Z76" s="51">
        <f t="shared" ref="Z76:AB76" si="161">IF(ISBLANK($A76),"",sum(AI76,AO76,AU76,BA76,BG76,BM76,BS76,BY76,CE76,CK76,CQ76,CW76,DC76,DI76,DO76,DU76,EA76,EG76,EM76,ES76,EY76))</f>
        <v>4</v>
      </c>
      <c r="AA76" s="51">
        <f t="shared" si="161"/>
        <v>1</v>
      </c>
      <c r="AB76" s="51">
        <f t="shared" si="161"/>
        <v>0</v>
      </c>
      <c r="AC76" s="52">
        <f t="shared" si="83"/>
        <v>5</v>
      </c>
      <c r="AD76" s="53">
        <f t="shared" si="9"/>
        <v>0.5</v>
      </c>
      <c r="AE76" s="66" t="str">
        <f t="shared" si="39"/>
        <v>20+</v>
      </c>
      <c r="AF76" s="73">
        <v>1.0</v>
      </c>
      <c r="AG76" s="55"/>
      <c r="AH76" s="55"/>
      <c r="AI76" s="55"/>
      <c r="AJ76" s="55"/>
      <c r="AK76" s="55"/>
      <c r="AL76" s="55"/>
      <c r="AM76" s="55"/>
      <c r="AN76" s="55"/>
      <c r="AO76" s="55"/>
      <c r="AP76" s="55"/>
      <c r="AQ76" s="55"/>
      <c r="AR76" s="55"/>
      <c r="AS76" s="55"/>
      <c r="AT76" s="55"/>
      <c r="AU76" s="55"/>
      <c r="AV76" s="55"/>
      <c r="AW76" s="55"/>
      <c r="AX76" s="73">
        <v>2.0</v>
      </c>
      <c r="AY76" s="73">
        <v>2.0</v>
      </c>
      <c r="AZ76" s="55"/>
      <c r="BA76" s="55"/>
      <c r="BB76" s="55"/>
      <c r="BC76" s="55"/>
      <c r="BD76" s="55"/>
      <c r="BE76" s="55"/>
      <c r="BF76" s="55"/>
      <c r="BG76" s="73">
        <v>3.0</v>
      </c>
      <c r="BH76" s="55"/>
      <c r="BI76" s="55"/>
      <c r="BJ76" s="73">
        <v>2.0</v>
      </c>
      <c r="BK76" s="55"/>
      <c r="BL76" s="55"/>
      <c r="BM76" s="55"/>
      <c r="BN76" s="55"/>
      <c r="BO76" s="55"/>
      <c r="BP76" s="55"/>
      <c r="BQ76" s="55"/>
      <c r="BR76" s="55"/>
      <c r="BS76" s="55"/>
      <c r="BT76" s="55"/>
      <c r="BU76" s="55"/>
      <c r="BV76" s="55"/>
      <c r="BW76" s="55"/>
      <c r="BX76" s="55"/>
      <c r="BY76" s="73">
        <v>1.0</v>
      </c>
      <c r="BZ76" s="55"/>
      <c r="CA76" s="55"/>
      <c r="CB76" s="55"/>
      <c r="CC76" s="73">
        <v>1.0</v>
      </c>
      <c r="CD76" s="55"/>
      <c r="CE76" s="55"/>
      <c r="CF76" s="73">
        <v>1.0</v>
      </c>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43" t="s">
        <v>638</v>
      </c>
      <c r="FC76" s="43"/>
      <c r="FD76" s="43"/>
    </row>
    <row r="77" hidden="1">
      <c r="A77" s="42" t="s">
        <v>639</v>
      </c>
      <c r="B77" s="43" t="s">
        <v>486</v>
      </c>
      <c r="C77" s="44" t="s">
        <v>448</v>
      </c>
      <c r="D77" s="43" t="s">
        <v>37</v>
      </c>
      <c r="E77" s="45"/>
      <c r="F77" s="45"/>
      <c r="G77" s="43" t="s">
        <v>640</v>
      </c>
      <c r="H77" s="43" t="s">
        <v>626</v>
      </c>
      <c r="I77" s="43" t="s">
        <v>59</v>
      </c>
      <c r="J77" s="43" t="s">
        <v>627</v>
      </c>
      <c r="K77" s="43" t="s">
        <v>336</v>
      </c>
      <c r="L77" s="43" t="s">
        <v>641</v>
      </c>
      <c r="M77" s="43" t="s">
        <v>272</v>
      </c>
      <c r="N77" s="78">
        <v>42727.0</v>
      </c>
      <c r="O77" s="78">
        <v>42727.0</v>
      </c>
      <c r="P77" s="78">
        <v>42727.0</v>
      </c>
      <c r="Q77" s="49"/>
      <c r="R77" s="49"/>
      <c r="S77" s="49"/>
      <c r="T77" s="49">
        <f t="shared" si="79"/>
        <v>796</v>
      </c>
      <c r="U77" s="50">
        <f t="shared" si="4"/>
        <v>1</v>
      </c>
      <c r="V77" s="51">
        <f t="shared" ref="V77:X77" si="162">IF(ISBLANK($A77),"",sum(AF77,AL77,AR77,AX77,BD77,BJ77,BP77,BV77,CB77,CH77,CN77,CT77,CZ77,DF77,DL77,DR77,DX77,ED77,EJ77,EP77,EV77))</f>
        <v>0</v>
      </c>
      <c r="W77" s="51">
        <f t="shared" si="162"/>
        <v>0</v>
      </c>
      <c r="X77" s="51">
        <f t="shared" si="162"/>
        <v>0</v>
      </c>
      <c r="Y77" s="52">
        <f t="shared" si="81"/>
        <v>0</v>
      </c>
      <c r="Z77" s="51">
        <f t="shared" ref="Z77:AB77" si="163">IF(ISBLANK($A77),"",sum(AI77,AO77,AU77,BA77,BG77,BM77,BS77,BY77,CE77,CK77,CQ77,CW77,DC77,DI77,DO77,DU77,EA77,EG77,EM77,ES77,EY77))</f>
        <v>0</v>
      </c>
      <c r="AA77" s="51">
        <f t="shared" si="163"/>
        <v>0</v>
      </c>
      <c r="AB77" s="51">
        <f t="shared" si="163"/>
        <v>0</v>
      </c>
      <c r="AC77" s="52">
        <f t="shared" si="83"/>
        <v>0</v>
      </c>
      <c r="AD77" s="53" t="str">
        <f t="shared" si="9"/>
        <v/>
      </c>
      <c r="AE77" s="66" t="str">
        <f t="shared" si="39"/>
        <v>20+</v>
      </c>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43" t="s">
        <v>642</v>
      </c>
      <c r="FC77" s="43"/>
      <c r="FD77" s="43"/>
    </row>
    <row r="78" hidden="1">
      <c r="A78" s="42" t="s">
        <v>643</v>
      </c>
      <c r="B78" s="43" t="s">
        <v>486</v>
      </c>
      <c r="C78" s="44" t="s">
        <v>448</v>
      </c>
      <c r="D78" s="43" t="s">
        <v>37</v>
      </c>
      <c r="E78" s="45"/>
      <c r="F78" s="45"/>
      <c r="G78" s="43" t="s">
        <v>644</v>
      </c>
      <c r="H78" s="43" t="s">
        <v>626</v>
      </c>
      <c r="I78" s="43" t="s">
        <v>59</v>
      </c>
      <c r="J78" s="43" t="s">
        <v>627</v>
      </c>
      <c r="K78" s="43" t="s">
        <v>336</v>
      </c>
      <c r="L78" s="43" t="s">
        <v>645</v>
      </c>
      <c r="M78" s="43" t="s">
        <v>231</v>
      </c>
      <c r="N78" s="78">
        <v>42727.0</v>
      </c>
      <c r="O78" s="78">
        <v>42727.0</v>
      </c>
      <c r="P78" s="78">
        <v>42727.0</v>
      </c>
      <c r="Q78" s="49"/>
      <c r="R78" s="49"/>
      <c r="S78" s="49"/>
      <c r="T78" s="49">
        <f t="shared" si="79"/>
        <v>796</v>
      </c>
      <c r="U78" s="50">
        <f t="shared" si="4"/>
        <v>1</v>
      </c>
      <c r="V78" s="51">
        <f t="shared" ref="V78:X78" si="164">IF(ISBLANK($A78),"",sum(AF78,AL78,AR78,AX78,BD78,BJ78,BP78,BV78,CB78,CH78,CN78,CT78,CZ78,DF78,DL78,DR78,DX78,ED78,EJ78,EP78,EV78))</f>
        <v>0</v>
      </c>
      <c r="W78" s="51">
        <f t="shared" si="164"/>
        <v>0</v>
      </c>
      <c r="X78" s="51">
        <f t="shared" si="164"/>
        <v>0</v>
      </c>
      <c r="Y78" s="52">
        <f t="shared" si="81"/>
        <v>0</v>
      </c>
      <c r="Z78" s="51">
        <f t="shared" ref="Z78:AB78" si="165">IF(ISBLANK($A78),"",sum(AI78,AO78,AU78,BA78,BG78,BM78,BS78,BY78,CE78,CK78,CQ78,CW78,DC78,DI78,DO78,DU78,EA78,EG78,EM78,ES78,EY78))</f>
        <v>0</v>
      </c>
      <c r="AA78" s="51">
        <f t="shared" si="165"/>
        <v>0</v>
      </c>
      <c r="AB78" s="51">
        <f t="shared" si="165"/>
        <v>0</v>
      </c>
      <c r="AC78" s="52">
        <f t="shared" si="83"/>
        <v>0</v>
      </c>
      <c r="AD78" s="53" t="str">
        <f t="shared" si="9"/>
        <v/>
      </c>
      <c r="AE78" s="66" t="str">
        <f t="shared" si="39"/>
        <v>20+</v>
      </c>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43" t="s">
        <v>646</v>
      </c>
      <c r="FC78" s="43"/>
      <c r="FD78" s="43"/>
    </row>
    <row r="79" hidden="1">
      <c r="A79" s="42" t="s">
        <v>647</v>
      </c>
      <c r="B79" s="43" t="s">
        <v>648</v>
      </c>
      <c r="C79" s="44" t="s">
        <v>43</v>
      </c>
      <c r="D79" s="43" t="s">
        <v>9</v>
      </c>
      <c r="E79" s="45"/>
      <c r="F79" s="45"/>
      <c r="G79" s="43" t="s">
        <v>649</v>
      </c>
      <c r="H79" s="43" t="s">
        <v>637</v>
      </c>
      <c r="I79" s="43" t="s">
        <v>59</v>
      </c>
      <c r="J79" s="43" t="s">
        <v>650</v>
      </c>
      <c r="K79" s="43" t="s">
        <v>336</v>
      </c>
      <c r="L79" s="43" t="s">
        <v>651</v>
      </c>
      <c r="M79" s="43" t="s">
        <v>62</v>
      </c>
      <c r="N79" s="78">
        <v>42661.0</v>
      </c>
      <c r="O79" s="78">
        <v>42661.0</v>
      </c>
      <c r="P79" s="47"/>
      <c r="Q79" s="49"/>
      <c r="R79" s="49"/>
      <c r="S79" s="49"/>
      <c r="T79" s="49">
        <f t="shared" si="79"/>
        <v>862</v>
      </c>
      <c r="U79" s="50">
        <f t="shared" si="4"/>
        <v>1</v>
      </c>
      <c r="V79" s="51">
        <f t="shared" ref="V79:X79" si="166">IF(ISBLANK($A79),"",sum(AF79,AL79,AR79,AX79,BD79,BJ79,BP79,BV79,CB79,CH79,CN79,CT79,CZ79,DF79,DL79,DR79,DX79,ED79,EJ79,EP79,EV79))</f>
        <v>3</v>
      </c>
      <c r="W79" s="51">
        <f t="shared" si="166"/>
        <v>0</v>
      </c>
      <c r="X79" s="51">
        <f t="shared" si="166"/>
        <v>0</v>
      </c>
      <c r="Y79" s="52">
        <f t="shared" si="81"/>
        <v>3</v>
      </c>
      <c r="Z79" s="51">
        <f t="shared" ref="Z79:AB79" si="167">IF(ISBLANK($A79),"",sum(AI79,AO79,AU79,BA79,BG79,BM79,BS79,BY79,CE79,CK79,CQ79,CW79,DC79,DI79,DO79,DU79,EA79,EG79,EM79,ES79,EY79))</f>
        <v>0</v>
      </c>
      <c r="AA79" s="51">
        <f t="shared" si="167"/>
        <v>0</v>
      </c>
      <c r="AB79" s="51">
        <f t="shared" si="167"/>
        <v>0</v>
      </c>
      <c r="AC79" s="52">
        <f t="shared" si="83"/>
        <v>0</v>
      </c>
      <c r="AD79" s="53">
        <f t="shared" si="9"/>
        <v>0</v>
      </c>
      <c r="AE79" s="66" t="str">
        <f t="shared" si="39"/>
        <v>20+</v>
      </c>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73">
        <v>3.0</v>
      </c>
      <c r="EW79" s="55"/>
      <c r="EX79" s="55"/>
      <c r="EY79" s="55"/>
      <c r="EZ79" s="55"/>
      <c r="FA79" s="55"/>
      <c r="FB79" s="43" t="s">
        <v>652</v>
      </c>
      <c r="FC79" s="43"/>
      <c r="FD79" s="43"/>
    </row>
    <row r="80" hidden="1">
      <c r="A80" s="42" t="s">
        <v>653</v>
      </c>
      <c r="B80" s="43" t="s">
        <v>654</v>
      </c>
      <c r="C80" s="44" t="s">
        <v>226</v>
      </c>
      <c r="D80" s="43" t="s">
        <v>9</v>
      </c>
      <c r="E80" s="45"/>
      <c r="F80" s="45"/>
      <c r="G80" s="43" t="s">
        <v>655</v>
      </c>
      <c r="H80" s="43" t="s">
        <v>330</v>
      </c>
      <c r="I80" s="43" t="s">
        <v>53</v>
      </c>
      <c r="J80" s="43" t="s">
        <v>53</v>
      </c>
      <c r="K80" s="43" t="s">
        <v>336</v>
      </c>
      <c r="L80" s="43" t="s">
        <v>501</v>
      </c>
      <c r="M80" s="43" t="s">
        <v>62</v>
      </c>
      <c r="N80" s="69">
        <v>42664.0</v>
      </c>
      <c r="O80" s="69">
        <v>42664.0</v>
      </c>
      <c r="P80" s="47"/>
      <c r="Q80" s="49"/>
      <c r="R80" s="49"/>
      <c r="S80" s="49"/>
      <c r="T80" s="49">
        <f t="shared" si="79"/>
        <v>859</v>
      </c>
      <c r="U80" s="50">
        <f t="shared" si="4"/>
        <v>1</v>
      </c>
      <c r="V80" s="51">
        <f t="shared" ref="V80:X80" si="168">IF(ISBLANK($A80),"",sum(AF80,AL80,AR80,AX80,BD80,BJ80,BP80,BV80,CB80,CH80,CN80,CT80,CZ80,DF80,DL80,DR80,DX80,ED80,EJ80,EP80,EV80))</f>
        <v>3</v>
      </c>
      <c r="W80" s="51">
        <f t="shared" si="168"/>
        <v>10</v>
      </c>
      <c r="X80" s="51">
        <f t="shared" si="168"/>
        <v>0</v>
      </c>
      <c r="Y80" s="52">
        <f t="shared" si="81"/>
        <v>13</v>
      </c>
      <c r="Z80" s="51">
        <f t="shared" ref="Z80:AB80" si="169">IF(ISBLANK($A80),"",sum(AI80,AO80,AU80,BA80,BG80,BM80,BS80,BY80,CE80,CK80,CQ80,CW80,DC80,DI80,DO80,DU80,EA80,EG80,EM80,ES80,EY80))</f>
        <v>6</v>
      </c>
      <c r="AA80" s="51">
        <f t="shared" si="169"/>
        <v>5</v>
      </c>
      <c r="AB80" s="51">
        <f t="shared" si="169"/>
        <v>0</v>
      </c>
      <c r="AC80" s="52">
        <f t="shared" si="83"/>
        <v>11</v>
      </c>
      <c r="AD80" s="53">
        <f t="shared" si="9"/>
        <v>0.4615384615</v>
      </c>
      <c r="AE80" s="66" t="str">
        <f t="shared" si="39"/>
        <v>20+</v>
      </c>
      <c r="AF80" s="55"/>
      <c r="AG80" s="55"/>
      <c r="AH80" s="55"/>
      <c r="AI80" s="55"/>
      <c r="AJ80" s="55"/>
      <c r="AK80" s="55"/>
      <c r="AL80" s="73">
        <v>2.0</v>
      </c>
      <c r="AM80" s="73">
        <v>4.0</v>
      </c>
      <c r="AN80" s="55"/>
      <c r="AO80" s="55"/>
      <c r="AP80" s="55"/>
      <c r="AQ80" s="55"/>
      <c r="AR80" s="73">
        <v>1.0</v>
      </c>
      <c r="AS80" s="55"/>
      <c r="AT80" s="55"/>
      <c r="AU80" s="55"/>
      <c r="AV80" s="55"/>
      <c r="AW80" s="55"/>
      <c r="AX80" s="55"/>
      <c r="AY80" s="73">
        <v>3.0</v>
      </c>
      <c r="AZ80" s="55"/>
      <c r="BA80" s="73">
        <v>1.0</v>
      </c>
      <c r="BB80" s="55"/>
      <c r="BC80" s="55"/>
      <c r="BD80" s="55"/>
      <c r="BE80" s="73">
        <v>1.0</v>
      </c>
      <c r="BF80" s="55"/>
      <c r="BG80" s="55"/>
      <c r="BH80" s="55"/>
      <c r="BI80" s="55"/>
      <c r="BJ80" s="55"/>
      <c r="BK80" s="73">
        <v>1.0</v>
      </c>
      <c r="BL80" s="55"/>
      <c r="BM80" s="55"/>
      <c r="BN80" s="55"/>
      <c r="BO80" s="55"/>
      <c r="BP80" s="55"/>
      <c r="BQ80" s="55"/>
      <c r="BR80" s="55"/>
      <c r="BS80" s="55"/>
      <c r="BT80" s="73">
        <v>1.0</v>
      </c>
      <c r="BU80" s="55"/>
      <c r="BV80" s="55"/>
      <c r="BW80" s="55"/>
      <c r="BX80" s="55"/>
      <c r="BY80" s="55"/>
      <c r="BZ80" s="55"/>
      <c r="CA80" s="55"/>
      <c r="CB80" s="55"/>
      <c r="CC80" s="55"/>
      <c r="CD80" s="55"/>
      <c r="CE80" s="73">
        <v>1.0</v>
      </c>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73">
        <v>1.0</v>
      </c>
      <c r="DD80" s="55"/>
      <c r="DE80" s="55"/>
      <c r="DF80" s="55"/>
      <c r="DG80" s="55"/>
      <c r="DH80" s="55"/>
      <c r="DI80" s="55"/>
      <c r="DJ80" s="73">
        <v>1.0</v>
      </c>
      <c r="DK80" s="55"/>
      <c r="DL80" s="55"/>
      <c r="DM80" s="55"/>
      <c r="DN80" s="55"/>
      <c r="DO80" s="55"/>
      <c r="DP80" s="55"/>
      <c r="DQ80" s="55"/>
      <c r="DR80" s="55"/>
      <c r="DS80" s="55"/>
      <c r="DT80" s="55"/>
      <c r="DU80" s="55"/>
      <c r="DV80" s="55"/>
      <c r="DW80" s="55"/>
      <c r="DX80" s="55"/>
      <c r="DY80" s="55"/>
      <c r="DZ80" s="55"/>
      <c r="EA80" s="73">
        <v>1.0</v>
      </c>
      <c r="EB80" s="55"/>
      <c r="EC80" s="55"/>
      <c r="ED80" s="55"/>
      <c r="EE80" s="55"/>
      <c r="EF80" s="55"/>
      <c r="EG80" s="55"/>
      <c r="EH80" s="73">
        <v>1.0</v>
      </c>
      <c r="EI80" s="55"/>
      <c r="EJ80" s="55"/>
      <c r="EK80" s="73">
        <v>1.0</v>
      </c>
      <c r="EL80" s="55"/>
      <c r="EM80" s="55"/>
      <c r="EN80" s="55"/>
      <c r="EO80" s="55"/>
      <c r="EP80" s="55"/>
      <c r="EQ80" s="55"/>
      <c r="ER80" s="55"/>
      <c r="ES80" s="55"/>
      <c r="ET80" s="73">
        <v>1.0</v>
      </c>
      <c r="EU80" s="55"/>
      <c r="EV80" s="55"/>
      <c r="EW80" s="55"/>
      <c r="EX80" s="55"/>
      <c r="EY80" s="73">
        <v>2.0</v>
      </c>
      <c r="EZ80" s="73">
        <v>1.0</v>
      </c>
      <c r="FA80" s="55"/>
      <c r="FB80" s="43" t="s">
        <v>656</v>
      </c>
      <c r="FC80" s="43"/>
      <c r="FD80" s="43"/>
    </row>
    <row r="81" hidden="1">
      <c r="A81" s="42" t="s">
        <v>657</v>
      </c>
      <c r="B81" s="43" t="s">
        <v>658</v>
      </c>
      <c r="C81" s="44" t="s">
        <v>578</v>
      </c>
      <c r="D81" s="43" t="s">
        <v>37</v>
      </c>
      <c r="E81" s="45"/>
      <c r="F81" s="45"/>
      <c r="G81" s="43" t="s">
        <v>659</v>
      </c>
      <c r="H81" s="43" t="s">
        <v>335</v>
      </c>
      <c r="I81" s="43" t="s">
        <v>59</v>
      </c>
      <c r="J81" s="43" t="s">
        <v>595</v>
      </c>
      <c r="K81" s="43" t="s">
        <v>336</v>
      </c>
      <c r="L81" s="43" t="s">
        <v>390</v>
      </c>
      <c r="M81" s="43" t="s">
        <v>278</v>
      </c>
      <c r="N81" s="78">
        <v>42752.0</v>
      </c>
      <c r="O81" s="78">
        <v>42752.0</v>
      </c>
      <c r="P81" s="47"/>
      <c r="Q81" s="49"/>
      <c r="R81" s="49"/>
      <c r="S81" s="49"/>
      <c r="T81" s="49">
        <f t="shared" si="79"/>
        <v>771</v>
      </c>
      <c r="U81" s="50">
        <f t="shared" si="4"/>
        <v>1</v>
      </c>
      <c r="V81" s="51">
        <f t="shared" ref="V81:X81" si="170">IF(ISBLANK($A81),"",sum(AF81,AL81,AR81,AX81,BD81,BJ81,BP81,BV81,CB81,CH81,CN81,CT81,CZ81,DF81,DL81,DR81,DX81,ED81,EJ81,EP81,EV81))</f>
        <v>1</v>
      </c>
      <c r="W81" s="51">
        <f t="shared" si="170"/>
        <v>5</v>
      </c>
      <c r="X81" s="51">
        <f t="shared" si="170"/>
        <v>0</v>
      </c>
      <c r="Y81" s="52">
        <f t="shared" si="81"/>
        <v>6</v>
      </c>
      <c r="Z81" s="51">
        <f t="shared" ref="Z81:AB81" si="171">IF(ISBLANK($A81),"",sum(AI81,AO81,AU81,BA81,BG81,BM81,BS81,BY81,CE81,CK81,CQ81,CW81,DC81,DI81,DO81,DU81,EA81,EG81,EM81,ES81,EY81))</f>
        <v>3</v>
      </c>
      <c r="AA81" s="51">
        <f t="shared" si="171"/>
        <v>4</v>
      </c>
      <c r="AB81" s="51">
        <f t="shared" si="171"/>
        <v>0</v>
      </c>
      <c r="AC81" s="52">
        <f t="shared" si="83"/>
        <v>7</v>
      </c>
      <c r="AD81" s="53">
        <f t="shared" si="9"/>
        <v>0.5</v>
      </c>
      <c r="AE81" s="66" t="str">
        <f t="shared" si="39"/>
        <v>20+</v>
      </c>
      <c r="AF81" s="55"/>
      <c r="AG81" s="55"/>
      <c r="AH81" s="55"/>
      <c r="AI81" s="55"/>
      <c r="AJ81" s="55"/>
      <c r="AK81" s="55"/>
      <c r="AL81" s="55"/>
      <c r="AM81" s="55"/>
      <c r="AN81" s="55"/>
      <c r="AO81" s="55"/>
      <c r="AP81" s="55"/>
      <c r="AQ81" s="55"/>
      <c r="AR81" s="73">
        <v>1.0</v>
      </c>
      <c r="AS81" s="73">
        <v>2.0</v>
      </c>
      <c r="AT81" s="55"/>
      <c r="AU81" s="55"/>
      <c r="AV81" s="55"/>
      <c r="AW81" s="55"/>
      <c r="AX81" s="55"/>
      <c r="AY81" s="73">
        <v>3.0</v>
      </c>
      <c r="AZ81" s="55"/>
      <c r="BA81" s="73">
        <v>2.0</v>
      </c>
      <c r="BB81" s="55"/>
      <c r="BC81" s="55"/>
      <c r="BD81" s="55"/>
      <c r="BE81" s="55"/>
      <c r="BF81" s="55"/>
      <c r="BG81" s="73">
        <v>1.0</v>
      </c>
      <c r="BH81" s="55"/>
      <c r="BI81" s="55"/>
      <c r="BJ81" s="55"/>
      <c r="BK81" s="55"/>
      <c r="BL81" s="55"/>
      <c r="BM81" s="55"/>
      <c r="BN81" s="73">
        <v>3.0</v>
      </c>
      <c r="BO81" s="55"/>
      <c r="BP81" s="55"/>
      <c r="BQ81" s="55"/>
      <c r="BR81" s="55"/>
      <c r="BS81" s="55"/>
      <c r="BT81" s="73">
        <v>1.0</v>
      </c>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43" t="s">
        <v>660</v>
      </c>
      <c r="FC81" s="43"/>
      <c r="FD81" s="43"/>
    </row>
    <row r="82" hidden="1">
      <c r="A82" s="42" t="s">
        <v>661</v>
      </c>
      <c r="B82" s="43" t="s">
        <v>658</v>
      </c>
      <c r="C82" s="44" t="s">
        <v>578</v>
      </c>
      <c r="D82" s="43" t="s">
        <v>37</v>
      </c>
      <c r="E82" s="45"/>
      <c r="F82" s="45"/>
      <c r="G82" s="43" t="s">
        <v>659</v>
      </c>
      <c r="H82" s="43" t="s">
        <v>335</v>
      </c>
      <c r="I82" s="43" t="s">
        <v>59</v>
      </c>
      <c r="J82" s="43" t="s">
        <v>595</v>
      </c>
      <c r="K82" s="43" t="s">
        <v>336</v>
      </c>
      <c r="L82" s="43" t="s">
        <v>662</v>
      </c>
      <c r="M82" s="43" t="s">
        <v>66</v>
      </c>
      <c r="N82" s="78">
        <v>42752.0</v>
      </c>
      <c r="O82" s="78">
        <v>42752.0</v>
      </c>
      <c r="P82" s="47"/>
      <c r="Q82" s="49"/>
      <c r="R82" s="49"/>
      <c r="S82" s="49"/>
      <c r="T82" s="49">
        <f t="shared" si="79"/>
        <v>771</v>
      </c>
      <c r="U82" s="50">
        <f t="shared" si="4"/>
        <v>1</v>
      </c>
      <c r="V82" s="51">
        <f t="shared" ref="V82:X82" si="172">IF(ISBLANK($A82),"",sum(AF82,AL82,AR82,AX82,BD82,BJ82,BP82,BV82,CB82,CH82,CN82,CT82,CZ82,DF82,DL82,DR82,DX82,ED82,EJ82,EP82,EV82))</f>
        <v>4</v>
      </c>
      <c r="W82" s="51">
        <f t="shared" si="172"/>
        <v>2</v>
      </c>
      <c r="X82" s="51">
        <f t="shared" si="172"/>
        <v>0</v>
      </c>
      <c r="Y82" s="52">
        <f t="shared" si="81"/>
        <v>6</v>
      </c>
      <c r="Z82" s="51">
        <f t="shared" ref="Z82:AB82" si="173">IF(ISBLANK($A82),"",sum(AI82,AO82,AU82,BA82,BG82,BM82,BS82,BY82,CE82,CK82,CQ82,CW82,DC82,DI82,DO82,DU82,EA82,EG82,EM82,ES82,EY82))</f>
        <v>2</v>
      </c>
      <c r="AA82" s="51">
        <f t="shared" si="173"/>
        <v>6</v>
      </c>
      <c r="AB82" s="51">
        <f t="shared" si="173"/>
        <v>0</v>
      </c>
      <c r="AC82" s="52">
        <f t="shared" si="83"/>
        <v>8</v>
      </c>
      <c r="AD82" s="53">
        <f t="shared" si="9"/>
        <v>0.3333333333</v>
      </c>
      <c r="AE82" s="66" t="str">
        <f t="shared" si="39"/>
        <v>20+</v>
      </c>
      <c r="AF82" s="55"/>
      <c r="AG82" s="55"/>
      <c r="AH82" s="55"/>
      <c r="AI82" s="55"/>
      <c r="AJ82" s="55"/>
      <c r="AK82" s="55"/>
      <c r="AL82" s="73">
        <v>1.0</v>
      </c>
      <c r="AM82" s="55"/>
      <c r="AN82" s="55"/>
      <c r="AO82" s="55"/>
      <c r="AP82" s="55"/>
      <c r="AQ82" s="55"/>
      <c r="AR82" s="73">
        <v>1.0</v>
      </c>
      <c r="AS82" s="73">
        <v>2.0</v>
      </c>
      <c r="AT82" s="55"/>
      <c r="AU82" s="55"/>
      <c r="AV82" s="55"/>
      <c r="AW82" s="55"/>
      <c r="AX82" s="73">
        <v>2.0</v>
      </c>
      <c r="AY82" s="55"/>
      <c r="AZ82" s="55"/>
      <c r="BA82" s="73">
        <v>1.0</v>
      </c>
      <c r="BB82" s="55"/>
      <c r="BC82" s="55"/>
      <c r="BD82" s="55"/>
      <c r="BE82" s="55"/>
      <c r="BF82" s="55"/>
      <c r="BG82" s="73">
        <v>1.0</v>
      </c>
      <c r="BH82" s="55"/>
      <c r="BI82" s="55"/>
      <c r="BJ82" s="55"/>
      <c r="BK82" s="55"/>
      <c r="BL82" s="55"/>
      <c r="BM82" s="55"/>
      <c r="BN82" s="73">
        <v>3.0</v>
      </c>
      <c r="BO82" s="55"/>
      <c r="BP82" s="55"/>
      <c r="BQ82" s="55"/>
      <c r="BR82" s="55"/>
      <c r="BS82" s="55"/>
      <c r="BT82" s="73">
        <v>3.0</v>
      </c>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43" t="s">
        <v>663</v>
      </c>
      <c r="FC82" s="43"/>
      <c r="FD82" s="43"/>
    </row>
    <row r="83" hidden="1">
      <c r="A83" s="80" t="s">
        <v>664</v>
      </c>
      <c r="B83" s="43" t="s">
        <v>665</v>
      </c>
      <c r="C83" s="44" t="s">
        <v>578</v>
      </c>
      <c r="D83" s="43" t="s">
        <v>37</v>
      </c>
      <c r="E83" s="45"/>
      <c r="F83" s="45"/>
      <c r="G83" s="43" t="s">
        <v>659</v>
      </c>
      <c r="H83" s="43" t="s">
        <v>335</v>
      </c>
      <c r="I83" s="43" t="s">
        <v>59</v>
      </c>
      <c r="J83" s="43" t="s">
        <v>595</v>
      </c>
      <c r="K83" s="43" t="s">
        <v>336</v>
      </c>
      <c r="L83" s="43" t="s">
        <v>651</v>
      </c>
      <c r="M83" s="43" t="s">
        <v>62</v>
      </c>
      <c r="N83" s="78">
        <v>42752.0</v>
      </c>
      <c r="O83" s="78">
        <v>42752.0</v>
      </c>
      <c r="P83" s="47"/>
      <c r="Q83" s="49"/>
      <c r="R83" s="49"/>
      <c r="S83" s="49"/>
      <c r="T83" s="49">
        <f t="shared" si="79"/>
        <v>771</v>
      </c>
      <c r="U83" s="50">
        <f t="shared" si="4"/>
        <v>1</v>
      </c>
      <c r="V83" s="51">
        <f t="shared" ref="V83:X83" si="174">IF(ISBLANK($A83),"",sum(AF83,AL83,AR83,AX83,BD83,BJ83,BP83,BV83,CB83,CH83,CN83,CT83,CZ83,DF83,DL83,DR83,DX83,ED83,EJ83,EP83,EV83))</f>
        <v>3</v>
      </c>
      <c r="W83" s="51">
        <f t="shared" si="174"/>
        <v>0</v>
      </c>
      <c r="X83" s="51">
        <f t="shared" si="174"/>
        <v>0</v>
      </c>
      <c r="Y83" s="52">
        <f t="shared" si="81"/>
        <v>3</v>
      </c>
      <c r="Z83" s="51">
        <f t="shared" ref="Z83:AB83" si="175">IF(ISBLANK($A83),"",sum(AI83,AO83,AU83,BA83,BG83,BM83,BS83,BY83,CE83,CK83,CQ83,CW83,DC83,DI83,DO83,DU83,EA83,EG83,EM83,ES83,EY83))</f>
        <v>2</v>
      </c>
      <c r="AA83" s="51">
        <f t="shared" si="175"/>
        <v>0</v>
      </c>
      <c r="AB83" s="51">
        <f t="shared" si="175"/>
        <v>0</v>
      </c>
      <c r="AC83" s="52">
        <f t="shared" si="83"/>
        <v>2</v>
      </c>
      <c r="AD83" s="53">
        <f t="shared" si="9"/>
        <v>0.6666666667</v>
      </c>
      <c r="AE83" s="66" t="str">
        <f t="shared" si="39"/>
        <v>20+</v>
      </c>
      <c r="AF83" s="55"/>
      <c r="AG83" s="55"/>
      <c r="AH83" s="55"/>
      <c r="AI83" s="55"/>
      <c r="AJ83" s="55"/>
      <c r="AK83" s="55"/>
      <c r="AL83" s="55"/>
      <c r="AM83" s="55"/>
      <c r="AN83" s="55"/>
      <c r="AO83" s="55"/>
      <c r="AP83" s="55"/>
      <c r="AQ83" s="55"/>
      <c r="AR83" s="73">
        <v>1.0</v>
      </c>
      <c r="AS83" s="55"/>
      <c r="AT83" s="55"/>
      <c r="AU83" s="55"/>
      <c r="AV83" s="55"/>
      <c r="AW83" s="55"/>
      <c r="AX83" s="73">
        <v>1.0</v>
      </c>
      <c r="AY83" s="55"/>
      <c r="AZ83" s="55"/>
      <c r="BA83" s="55"/>
      <c r="BB83" s="55"/>
      <c r="BC83" s="55"/>
      <c r="BD83" s="73">
        <v>1.0</v>
      </c>
      <c r="BE83" s="55"/>
      <c r="BF83" s="55"/>
      <c r="BG83" s="73">
        <v>1.0</v>
      </c>
      <c r="BH83" s="55"/>
      <c r="BI83" s="55"/>
      <c r="BJ83" s="55"/>
      <c r="BK83" s="55"/>
      <c r="BL83" s="55"/>
      <c r="BM83" s="73">
        <v>1.0</v>
      </c>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43" t="s">
        <v>666</v>
      </c>
      <c r="FC83" s="43"/>
      <c r="FD83" s="43"/>
    </row>
    <row r="84" hidden="1">
      <c r="A84" s="42" t="s">
        <v>667</v>
      </c>
      <c r="B84" s="43" t="s">
        <v>668</v>
      </c>
      <c r="C84" s="44" t="s">
        <v>448</v>
      </c>
      <c r="D84" s="43" t="s">
        <v>9</v>
      </c>
      <c r="E84" s="45"/>
      <c r="F84" s="45"/>
      <c r="G84" s="43" t="s">
        <v>669</v>
      </c>
      <c r="H84" s="43" t="s">
        <v>670</v>
      </c>
      <c r="I84" s="43" t="s">
        <v>59</v>
      </c>
      <c r="J84" s="43" t="s">
        <v>650</v>
      </c>
      <c r="K84" s="43" t="s">
        <v>336</v>
      </c>
      <c r="L84" s="43" t="s">
        <v>671</v>
      </c>
      <c r="M84" s="43" t="s">
        <v>62</v>
      </c>
      <c r="N84" s="81">
        <v>42531.0</v>
      </c>
      <c r="O84" s="82">
        <v>42531.0</v>
      </c>
      <c r="P84" s="78">
        <v>42632.0</v>
      </c>
      <c r="Q84" s="49"/>
      <c r="R84" s="49"/>
      <c r="S84" s="49"/>
      <c r="T84" s="49">
        <f t="shared" si="79"/>
        <v>992</v>
      </c>
      <c r="U84" s="50">
        <f t="shared" si="4"/>
        <v>1</v>
      </c>
      <c r="V84" s="51">
        <f t="shared" ref="V84:X84" si="176">IF(ISBLANK($A84),"",sum(AF84,AL84,AR84,AX84,BD84,BJ84,BP84,BV84,CB84,CH84,CN84,CT84,CZ84,DF84,DL84,DR84,DX84,ED84,EJ84,EP84,EV84))</f>
        <v>0</v>
      </c>
      <c r="W84" s="51">
        <f t="shared" si="176"/>
        <v>0</v>
      </c>
      <c r="X84" s="51">
        <f t="shared" si="176"/>
        <v>0</v>
      </c>
      <c r="Y84" s="52">
        <f t="shared" si="81"/>
        <v>0</v>
      </c>
      <c r="Z84" s="51">
        <f t="shared" ref="Z84:AB84" si="177">IF(ISBLANK($A84),"",sum(AI84,AO84,AU84,BA84,BG84,BM84,BS84,BY84,CE84,CK84,CQ84,CW84,DC84,DI84,DO84,DU84,EA84,EG84,EM84,ES84,EY84))</f>
        <v>0</v>
      </c>
      <c r="AA84" s="51">
        <f t="shared" si="177"/>
        <v>0</v>
      </c>
      <c r="AB84" s="51">
        <f t="shared" si="177"/>
        <v>0</v>
      </c>
      <c r="AC84" s="52">
        <f t="shared" si="83"/>
        <v>0</v>
      </c>
      <c r="AD84" s="53" t="str">
        <f t="shared" si="9"/>
        <v/>
      </c>
      <c r="AE84" s="66" t="str">
        <f t="shared" si="39"/>
        <v>20+</v>
      </c>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43" t="s">
        <v>672</v>
      </c>
      <c r="FC84" s="43"/>
      <c r="FD84" s="43"/>
    </row>
    <row r="85" hidden="1">
      <c r="A85" s="42" t="s">
        <v>673</v>
      </c>
      <c r="B85" s="43" t="s">
        <v>674</v>
      </c>
      <c r="C85" s="44" t="s">
        <v>43</v>
      </c>
      <c r="D85" s="43" t="s">
        <v>37</v>
      </c>
      <c r="E85" s="45"/>
      <c r="F85" s="45"/>
      <c r="G85" s="43" t="s">
        <v>675</v>
      </c>
      <c r="H85" s="43" t="s">
        <v>637</v>
      </c>
      <c r="I85" s="43" t="s">
        <v>59</v>
      </c>
      <c r="J85" s="43" t="s">
        <v>595</v>
      </c>
      <c r="K85" s="43" t="s">
        <v>336</v>
      </c>
      <c r="L85" s="43" t="s">
        <v>581</v>
      </c>
      <c r="M85" s="43" t="s">
        <v>62</v>
      </c>
      <c r="N85" s="78">
        <v>42746.0</v>
      </c>
      <c r="O85" s="78">
        <v>42746.0</v>
      </c>
      <c r="P85" s="47"/>
      <c r="Q85" s="49"/>
      <c r="R85" s="49"/>
      <c r="S85" s="49"/>
      <c r="T85" s="49">
        <f t="shared" si="79"/>
        <v>777</v>
      </c>
      <c r="U85" s="50">
        <f t="shared" si="4"/>
        <v>1</v>
      </c>
      <c r="V85" s="51">
        <f t="shared" ref="V85:X85" si="178">IF(ISBLANK($A85),"",sum(AF85,AL85,AR85,AX85,BD85,BJ85,BP85,BV85,CB85,CH85,CN85,CT85,CZ85,DF85,DL85,DR85,DX85,ED85,EJ85,EP85,EV85))</f>
        <v>7</v>
      </c>
      <c r="W85" s="51">
        <f t="shared" si="178"/>
        <v>1</v>
      </c>
      <c r="X85" s="51">
        <f t="shared" si="178"/>
        <v>0</v>
      </c>
      <c r="Y85" s="52">
        <f t="shared" si="81"/>
        <v>8</v>
      </c>
      <c r="Z85" s="51">
        <f t="shared" ref="Z85:AB85" si="179">IF(ISBLANK($A85),"",sum(AI85,AO85,AU85,BA85,BG85,BM85,BS85,BY85,CE85,CK85,CQ85,CW85,DC85,DI85,DO85,DU85,EA85,EG85,EM85,ES85,EY85))</f>
        <v>5</v>
      </c>
      <c r="AA85" s="51">
        <f t="shared" si="179"/>
        <v>4</v>
      </c>
      <c r="AB85" s="51">
        <f t="shared" si="179"/>
        <v>0</v>
      </c>
      <c r="AC85" s="52">
        <f t="shared" si="83"/>
        <v>9</v>
      </c>
      <c r="AD85" s="53">
        <f t="shared" si="9"/>
        <v>0.625</v>
      </c>
      <c r="AE85" s="66" t="str">
        <f t="shared" si="39"/>
        <v>20+</v>
      </c>
      <c r="AF85" s="55"/>
      <c r="AG85" s="55"/>
      <c r="AH85" s="55"/>
      <c r="AI85" s="55"/>
      <c r="AJ85" s="55"/>
      <c r="AK85" s="55"/>
      <c r="AL85" s="55"/>
      <c r="AM85" s="55"/>
      <c r="AN85" s="55"/>
      <c r="AO85" s="55"/>
      <c r="AP85" s="55"/>
      <c r="AQ85" s="55"/>
      <c r="AR85" s="73">
        <v>3.0</v>
      </c>
      <c r="AS85" s="55"/>
      <c r="AT85" s="55"/>
      <c r="AU85" s="55"/>
      <c r="AV85" s="55"/>
      <c r="AW85" s="55"/>
      <c r="AX85" s="55"/>
      <c r="AY85" s="55"/>
      <c r="AZ85" s="55"/>
      <c r="BA85" s="73">
        <v>2.0</v>
      </c>
      <c r="BB85" s="55"/>
      <c r="BC85" s="55"/>
      <c r="BD85" s="55"/>
      <c r="BE85" s="55"/>
      <c r="BF85" s="55"/>
      <c r="BG85" s="73">
        <v>1.0</v>
      </c>
      <c r="BH85" s="55"/>
      <c r="BI85" s="55"/>
      <c r="BJ85" s="73">
        <v>2.0</v>
      </c>
      <c r="BK85" s="73">
        <v>1.0</v>
      </c>
      <c r="BL85" s="55"/>
      <c r="BM85" s="55"/>
      <c r="BN85" s="55"/>
      <c r="BO85" s="55"/>
      <c r="BP85" s="55"/>
      <c r="BQ85" s="55"/>
      <c r="BR85" s="55"/>
      <c r="BS85" s="73">
        <v>2.0</v>
      </c>
      <c r="BT85" s="55"/>
      <c r="BU85" s="55"/>
      <c r="BV85" s="73">
        <v>1.0</v>
      </c>
      <c r="BW85" s="55"/>
      <c r="BX85" s="55"/>
      <c r="BY85" s="55"/>
      <c r="BZ85" s="55"/>
      <c r="CA85" s="55"/>
      <c r="CB85" s="55"/>
      <c r="CC85" s="55"/>
      <c r="CD85" s="55"/>
      <c r="CE85" s="73"/>
      <c r="CF85" s="73">
        <v>2.0</v>
      </c>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73">
        <v>1.0</v>
      </c>
      <c r="DE85" s="55"/>
      <c r="DF85" s="55"/>
      <c r="DG85" s="55"/>
      <c r="DH85" s="55"/>
      <c r="DI85" s="55"/>
      <c r="DJ85" s="55"/>
      <c r="DK85" s="55"/>
      <c r="DL85" s="73">
        <v>1.0</v>
      </c>
      <c r="DM85" s="55"/>
      <c r="DN85" s="55"/>
      <c r="DO85" s="55"/>
      <c r="DP85" s="73">
        <v>1.0</v>
      </c>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43" t="s">
        <v>676</v>
      </c>
      <c r="FC85" s="43"/>
      <c r="FD85" s="43"/>
    </row>
    <row r="86" hidden="1">
      <c r="A86" s="83" t="s">
        <v>677</v>
      </c>
      <c r="B86" s="83" t="s">
        <v>678</v>
      </c>
      <c r="C86" s="44" t="s">
        <v>578</v>
      </c>
      <c r="D86" s="43" t="s">
        <v>37</v>
      </c>
      <c r="E86" s="45"/>
      <c r="F86" s="45"/>
      <c r="G86" s="43" t="s">
        <v>649</v>
      </c>
      <c r="H86" s="43" t="s">
        <v>637</v>
      </c>
      <c r="I86" s="43" t="s">
        <v>59</v>
      </c>
      <c r="J86" s="43" t="s">
        <v>650</v>
      </c>
      <c r="K86" s="43" t="s">
        <v>336</v>
      </c>
      <c r="L86" s="43" t="s">
        <v>651</v>
      </c>
      <c r="M86" s="43" t="s">
        <v>62</v>
      </c>
      <c r="N86" s="82">
        <v>42641.0</v>
      </c>
      <c r="O86" s="82">
        <v>42641.0</v>
      </c>
      <c r="P86" s="47"/>
      <c r="Q86" s="49"/>
      <c r="R86" s="49"/>
      <c r="S86" s="49"/>
      <c r="T86" s="49">
        <f t="shared" si="79"/>
        <v>882</v>
      </c>
      <c r="U86" s="50">
        <f t="shared" si="4"/>
        <v>1</v>
      </c>
      <c r="V86" s="51">
        <f t="shared" ref="V86:X86" si="180">IF(ISBLANK($A86),"",sum(AF86,AL86,AR86,AX86,BD86,BJ86,BP86,BV86,CB86,CH86,CN86,CT86,CZ86,DF86,DL86,DR86,DX86,ED86,EJ86,EP86,EV86))</f>
        <v>0</v>
      </c>
      <c r="W86" s="51">
        <f t="shared" si="180"/>
        <v>0</v>
      </c>
      <c r="X86" s="51">
        <f t="shared" si="180"/>
        <v>0</v>
      </c>
      <c r="Y86" s="52">
        <f t="shared" si="81"/>
        <v>0</v>
      </c>
      <c r="Z86" s="51">
        <f t="shared" ref="Z86:AB86" si="181">IF(ISBLANK($A86),"",sum(AI86,AO86,AU86,BA86,BG86,BM86,BS86,BY86,CE86,CK86,CQ86,CW86,DC86,DI86,DO86,DU86,EA86,EG86,EM86,ES86,EY86))</f>
        <v>0</v>
      </c>
      <c r="AA86" s="51">
        <f t="shared" si="181"/>
        <v>0</v>
      </c>
      <c r="AB86" s="51">
        <f t="shared" si="181"/>
        <v>0</v>
      </c>
      <c r="AC86" s="52">
        <f t="shared" si="83"/>
        <v>0</v>
      </c>
      <c r="AD86" s="53" t="str">
        <f t="shared" si="9"/>
        <v/>
      </c>
      <c r="AE86" s="66" t="str">
        <f t="shared" si="39"/>
        <v>20+</v>
      </c>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43" t="s">
        <v>679</v>
      </c>
      <c r="FC86" s="43"/>
      <c r="FD86" s="43"/>
    </row>
    <row r="87" hidden="1">
      <c r="A87" s="42" t="s">
        <v>680</v>
      </c>
      <c r="B87" s="43" t="s">
        <v>681</v>
      </c>
      <c r="C87" s="44" t="s">
        <v>43</v>
      </c>
      <c r="D87" s="43" t="s">
        <v>37</v>
      </c>
      <c r="E87" s="45"/>
      <c r="F87" s="45"/>
      <c r="G87" s="43" t="s">
        <v>675</v>
      </c>
      <c r="H87" s="43" t="s">
        <v>637</v>
      </c>
      <c r="I87" s="43" t="s">
        <v>59</v>
      </c>
      <c r="J87" s="43" t="s">
        <v>595</v>
      </c>
      <c r="K87" s="43" t="s">
        <v>336</v>
      </c>
      <c r="L87" s="43" t="s">
        <v>581</v>
      </c>
      <c r="M87" s="43" t="s">
        <v>62</v>
      </c>
      <c r="N87" s="78">
        <v>42746.0</v>
      </c>
      <c r="O87" s="78">
        <v>42746.0</v>
      </c>
      <c r="P87" s="47"/>
      <c r="Q87" s="49"/>
      <c r="R87" s="49"/>
      <c r="S87" s="49"/>
      <c r="T87" s="49">
        <f t="shared" si="79"/>
        <v>777</v>
      </c>
      <c r="U87" s="50">
        <f t="shared" si="4"/>
        <v>1</v>
      </c>
      <c r="V87" s="51">
        <f t="shared" ref="V87:X87" si="182">IF(ISBLANK($A87),"",sum(AF87,AL87,AR87,AX87,BD87,BJ87,BP87,BV87,CB87,CH87,CN87,CT87,CZ87,DF87,DL87,DR87,DX87,ED87,EJ87,EP87,EV87))</f>
        <v>3</v>
      </c>
      <c r="W87" s="51">
        <f t="shared" si="182"/>
        <v>2</v>
      </c>
      <c r="X87" s="51">
        <f t="shared" si="182"/>
        <v>0</v>
      </c>
      <c r="Y87" s="52">
        <f t="shared" si="81"/>
        <v>5</v>
      </c>
      <c r="Z87" s="51">
        <f t="shared" ref="Z87:AB87" si="183">IF(ISBLANK($A87),"",sum(AI87,AO87,AU87,BA87,BG87,BM87,BS87,BY87,CE87,CK87,CQ87,CW87,DC87,DI87,DO87,DU87,EA87,EG87,EM87,ES87,EY87))</f>
        <v>4</v>
      </c>
      <c r="AA87" s="51">
        <f t="shared" si="183"/>
        <v>7</v>
      </c>
      <c r="AB87" s="51">
        <f t="shared" si="183"/>
        <v>0</v>
      </c>
      <c r="AC87" s="52">
        <f t="shared" si="83"/>
        <v>11</v>
      </c>
      <c r="AD87" s="53">
        <f t="shared" si="9"/>
        <v>0.8</v>
      </c>
      <c r="AE87" s="66" t="str">
        <f t="shared" si="39"/>
        <v>20+</v>
      </c>
      <c r="AF87" s="55"/>
      <c r="AG87" s="55"/>
      <c r="AH87" s="55"/>
      <c r="AI87" s="55"/>
      <c r="AJ87" s="55"/>
      <c r="AK87" s="55"/>
      <c r="AL87" s="55"/>
      <c r="AM87" s="55"/>
      <c r="AN87" s="55"/>
      <c r="AO87" s="55"/>
      <c r="AP87" s="55"/>
      <c r="AQ87" s="55"/>
      <c r="AR87" s="55"/>
      <c r="AS87" s="73">
        <v>2.0</v>
      </c>
      <c r="AT87" s="55"/>
      <c r="AU87" s="55"/>
      <c r="AV87" s="55"/>
      <c r="AW87" s="55"/>
      <c r="AX87" s="55"/>
      <c r="AY87" s="55"/>
      <c r="AZ87" s="55"/>
      <c r="BA87" s="73">
        <v>2.0</v>
      </c>
      <c r="BB87" s="55"/>
      <c r="BC87" s="55"/>
      <c r="BD87" s="55"/>
      <c r="BE87" s="55"/>
      <c r="BF87" s="55"/>
      <c r="BG87" s="55"/>
      <c r="BH87" s="55"/>
      <c r="BI87" s="55"/>
      <c r="BJ87" s="55"/>
      <c r="BK87" s="55"/>
      <c r="BL87" s="55"/>
      <c r="BM87" s="55"/>
      <c r="BN87" s="55"/>
      <c r="BO87" s="55"/>
      <c r="BP87" s="73">
        <v>3.0</v>
      </c>
      <c r="BQ87" s="55"/>
      <c r="BR87" s="55"/>
      <c r="BS87" s="55"/>
      <c r="BT87" s="73">
        <v>2.0</v>
      </c>
      <c r="BU87" s="55"/>
      <c r="BV87" s="55"/>
      <c r="BW87" s="55"/>
      <c r="BX87" s="55"/>
      <c r="BY87" s="73">
        <v>1.0</v>
      </c>
      <c r="BZ87" s="73">
        <v>1.0</v>
      </c>
      <c r="CA87" s="55"/>
      <c r="CB87" s="55"/>
      <c r="CC87" s="55"/>
      <c r="CD87" s="55"/>
      <c r="CE87" s="55"/>
      <c r="CF87" s="73">
        <v>2.0</v>
      </c>
      <c r="CG87" s="55"/>
      <c r="CH87" s="55"/>
      <c r="CI87" s="55"/>
      <c r="CJ87" s="55"/>
      <c r="CK87" s="73">
        <v>1.0</v>
      </c>
      <c r="CL87" s="55"/>
      <c r="CM87" s="55"/>
      <c r="CN87" s="55"/>
      <c r="CO87" s="55"/>
      <c r="CP87" s="55"/>
      <c r="CQ87" s="55"/>
      <c r="CR87" s="55"/>
      <c r="CS87" s="55"/>
      <c r="CT87" s="55"/>
      <c r="CU87" s="55"/>
      <c r="CV87" s="55"/>
      <c r="CW87" s="55"/>
      <c r="CX87" s="73">
        <v>1.0</v>
      </c>
      <c r="CY87" s="55"/>
      <c r="CZ87" s="55"/>
      <c r="DA87" s="55"/>
      <c r="DB87" s="55"/>
      <c r="DC87" s="55"/>
      <c r="DD87" s="73">
        <v>1.0</v>
      </c>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43" t="s">
        <v>682</v>
      </c>
      <c r="FC87" s="43"/>
      <c r="FD87" s="43"/>
    </row>
    <row r="88" hidden="1">
      <c r="A88" s="42" t="s">
        <v>683</v>
      </c>
      <c r="B88" s="43" t="s">
        <v>684</v>
      </c>
      <c r="C88" s="44" t="s">
        <v>43</v>
      </c>
      <c r="D88" s="43" t="s">
        <v>37</v>
      </c>
      <c r="E88" s="45"/>
      <c r="F88" s="45"/>
      <c r="G88" s="43" t="s">
        <v>675</v>
      </c>
      <c r="H88" s="43" t="s">
        <v>637</v>
      </c>
      <c r="I88" s="43" t="s">
        <v>59</v>
      </c>
      <c r="J88" s="43" t="s">
        <v>595</v>
      </c>
      <c r="K88" s="43" t="s">
        <v>336</v>
      </c>
      <c r="L88" s="43" t="s">
        <v>581</v>
      </c>
      <c r="M88" s="43" t="s">
        <v>62</v>
      </c>
      <c r="N88" s="78">
        <v>42746.0</v>
      </c>
      <c r="O88" s="78">
        <v>42746.0</v>
      </c>
      <c r="P88" s="47"/>
      <c r="Q88" s="49"/>
      <c r="R88" s="49"/>
      <c r="S88" s="49"/>
      <c r="T88" s="49">
        <f t="shared" si="79"/>
        <v>777</v>
      </c>
      <c r="U88" s="50">
        <f t="shared" si="4"/>
        <v>1</v>
      </c>
      <c r="V88" s="51">
        <f t="shared" ref="V88:X88" si="184">IF(ISBLANK($A88),"",sum(AF88,AL88,AR88,AX88,BD88,BJ88,BP88,BV88,CB88,CH88,CN88,CT88,CZ88,DF88,DL88,DR88,DX88,ED88,EJ88,EP88,EV88))</f>
        <v>2</v>
      </c>
      <c r="W88" s="51">
        <f t="shared" si="184"/>
        <v>3</v>
      </c>
      <c r="X88" s="51">
        <f t="shared" si="184"/>
        <v>0</v>
      </c>
      <c r="Y88" s="52">
        <f t="shared" si="81"/>
        <v>5</v>
      </c>
      <c r="Z88" s="51">
        <f t="shared" ref="Z88:AB88" si="185">IF(ISBLANK($A88),"",sum(AI88,AO88,AU88,BA88,BG88,BM88,BS88,BY88,CE88,CK88,CQ88,CW88,DC88,DI88,DO88,DU88,EA88,EG88,EM88,ES88,EY88))</f>
        <v>2</v>
      </c>
      <c r="AA88" s="51">
        <f t="shared" si="185"/>
        <v>3</v>
      </c>
      <c r="AB88" s="51">
        <f t="shared" si="185"/>
        <v>0</v>
      </c>
      <c r="AC88" s="52">
        <f t="shared" si="83"/>
        <v>5</v>
      </c>
      <c r="AD88" s="53">
        <f t="shared" si="9"/>
        <v>0.4</v>
      </c>
      <c r="AE88" s="66" t="str">
        <f t="shared" si="39"/>
        <v>20+</v>
      </c>
      <c r="AF88" s="55"/>
      <c r="AG88" s="55"/>
      <c r="AH88" s="55"/>
      <c r="AI88" s="55"/>
      <c r="AJ88" s="55"/>
      <c r="AK88" s="55"/>
      <c r="AL88" s="55"/>
      <c r="AM88" s="55"/>
      <c r="AN88" s="55"/>
      <c r="AO88" s="55"/>
      <c r="AP88" s="55"/>
      <c r="AQ88" s="55"/>
      <c r="AR88" s="73">
        <v>1.0</v>
      </c>
      <c r="AS88" s="73">
        <v>1.0</v>
      </c>
      <c r="AT88" s="55"/>
      <c r="AU88" s="55"/>
      <c r="AV88" s="55"/>
      <c r="AW88" s="55"/>
      <c r="AX88" s="55"/>
      <c r="AY88" s="73">
        <v>1.0</v>
      </c>
      <c r="AZ88" s="55"/>
      <c r="BA88" s="73">
        <v>1.0</v>
      </c>
      <c r="BB88" s="55"/>
      <c r="BC88" s="55"/>
      <c r="BD88" s="55"/>
      <c r="BE88" s="55"/>
      <c r="BF88" s="55"/>
      <c r="BG88" s="73">
        <v>1.0</v>
      </c>
      <c r="BH88" s="55"/>
      <c r="BI88" s="55"/>
      <c r="BJ88" s="55"/>
      <c r="BK88" s="55"/>
      <c r="BL88" s="55"/>
      <c r="BM88" s="55"/>
      <c r="BN88" s="55"/>
      <c r="BO88" s="55"/>
      <c r="BP88" s="55"/>
      <c r="BQ88" s="55"/>
      <c r="BR88" s="55"/>
      <c r="BS88" s="55"/>
      <c r="BT88" s="73">
        <v>1.0</v>
      </c>
      <c r="BU88" s="55"/>
      <c r="BV88" s="73">
        <v>1.0</v>
      </c>
      <c r="BW88" s="55"/>
      <c r="BX88" s="55"/>
      <c r="BY88" s="55"/>
      <c r="BZ88" s="73">
        <v>1.0</v>
      </c>
      <c r="CA88" s="55"/>
      <c r="CB88" s="55"/>
      <c r="CC88" s="55"/>
      <c r="CD88" s="55"/>
      <c r="CE88" s="55"/>
      <c r="CF88" s="55"/>
      <c r="CG88" s="55"/>
      <c r="CH88" s="55"/>
      <c r="CI88" s="73">
        <v>1.0</v>
      </c>
      <c r="CJ88" s="55"/>
      <c r="CK88" s="55"/>
      <c r="CL88" s="73">
        <v>1.0</v>
      </c>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43" t="s">
        <v>685</v>
      </c>
      <c r="FC88" s="43"/>
      <c r="FD88" s="43"/>
    </row>
    <row r="89" hidden="1">
      <c r="A89" s="42" t="s">
        <v>686</v>
      </c>
      <c r="B89" s="43" t="s">
        <v>687</v>
      </c>
      <c r="C89" s="44" t="s">
        <v>43</v>
      </c>
      <c r="D89" s="43" t="s">
        <v>37</v>
      </c>
      <c r="E89" s="43" t="s">
        <v>10</v>
      </c>
      <c r="F89" s="45"/>
      <c r="G89" s="43" t="s">
        <v>688</v>
      </c>
      <c r="H89" s="43" t="s">
        <v>689</v>
      </c>
      <c r="I89" s="43" t="s">
        <v>53</v>
      </c>
      <c r="J89" s="43" t="s">
        <v>53</v>
      </c>
      <c r="K89" s="43" t="s">
        <v>336</v>
      </c>
      <c r="L89" s="43" t="s">
        <v>690</v>
      </c>
      <c r="M89" s="43" t="s">
        <v>240</v>
      </c>
      <c r="N89" s="78">
        <v>42752.0</v>
      </c>
      <c r="O89" s="78">
        <v>42752.0</v>
      </c>
      <c r="P89" s="47"/>
      <c r="Q89" s="49"/>
      <c r="R89" s="49"/>
      <c r="S89" s="49"/>
      <c r="T89" s="49">
        <f t="shared" si="79"/>
        <v>771</v>
      </c>
      <c r="U89" s="50">
        <f t="shared" si="4"/>
        <v>1</v>
      </c>
      <c r="V89" s="51">
        <f t="shared" ref="V89:X89" si="186">IF(ISBLANK($A89),"",sum(AF89,AL89,AR89,AX89,BD89,BJ89,BP89,BV89,CB89,CH89,CN89,CT89,CZ89,DF89,DL89,DR89,DX89,ED89,EJ89,EP89,EV89))</f>
        <v>2</v>
      </c>
      <c r="W89" s="51">
        <f t="shared" si="186"/>
        <v>9</v>
      </c>
      <c r="X89" s="51">
        <f t="shared" si="186"/>
        <v>0</v>
      </c>
      <c r="Y89" s="52">
        <f t="shared" si="81"/>
        <v>11</v>
      </c>
      <c r="Z89" s="51">
        <f t="shared" ref="Z89:AB89" si="187">IF(ISBLANK($A89),"",sum(AI89,AO89,AU89,BA89,BG89,BM89,BS89,BY89,CE89,CK89,CQ89,CW89,DC89,DI89,DO89,DU89,EA89,EG89,EM89,ES89,EY89))</f>
        <v>1</v>
      </c>
      <c r="AA89" s="51">
        <f t="shared" si="187"/>
        <v>0</v>
      </c>
      <c r="AB89" s="51">
        <f t="shared" si="187"/>
        <v>0</v>
      </c>
      <c r="AC89" s="52">
        <f t="shared" si="83"/>
        <v>1</v>
      </c>
      <c r="AD89" s="53">
        <f t="shared" si="9"/>
        <v>0.09090909091</v>
      </c>
      <c r="AE89" s="66" t="str">
        <f t="shared" si="39"/>
        <v>20+</v>
      </c>
      <c r="AF89" s="55"/>
      <c r="AG89" s="73">
        <v>1.0</v>
      </c>
      <c r="AH89" s="55"/>
      <c r="AI89" s="55"/>
      <c r="AJ89" s="55"/>
      <c r="AK89" s="55"/>
      <c r="AL89" s="55"/>
      <c r="AM89" s="73">
        <v>2.0</v>
      </c>
      <c r="AN89" s="55"/>
      <c r="AO89" s="55"/>
      <c r="AP89" s="55"/>
      <c r="AQ89" s="55"/>
      <c r="AR89" s="55"/>
      <c r="AS89" s="73">
        <v>2.0</v>
      </c>
      <c r="AT89" s="55"/>
      <c r="AU89" s="55"/>
      <c r="AV89" s="55"/>
      <c r="AW89" s="55"/>
      <c r="AX89" s="55"/>
      <c r="AY89" s="73">
        <v>3.0</v>
      </c>
      <c r="AZ89" s="55"/>
      <c r="BA89" s="55"/>
      <c r="BB89" s="55"/>
      <c r="BC89" s="55"/>
      <c r="BD89" s="73">
        <v>2.0</v>
      </c>
      <c r="BE89" s="73">
        <v>1.0</v>
      </c>
      <c r="BF89" s="55"/>
      <c r="BG89" s="73">
        <v>1.0</v>
      </c>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43" t="s">
        <v>691</v>
      </c>
      <c r="FC89" s="43"/>
      <c r="FD89" s="43"/>
    </row>
    <row r="90" hidden="1">
      <c r="A90" s="42" t="s">
        <v>692</v>
      </c>
      <c r="B90" s="43" t="s">
        <v>693</v>
      </c>
      <c r="C90" s="44" t="s">
        <v>43</v>
      </c>
      <c r="D90" s="43" t="s">
        <v>37</v>
      </c>
      <c r="E90" s="43"/>
      <c r="F90" s="45"/>
      <c r="G90" s="43" t="s">
        <v>694</v>
      </c>
      <c r="H90" s="43" t="s">
        <v>689</v>
      </c>
      <c r="I90" s="43" t="s">
        <v>53</v>
      </c>
      <c r="J90" s="43" t="s">
        <v>53</v>
      </c>
      <c r="K90" s="43" t="s">
        <v>336</v>
      </c>
      <c r="L90" s="43" t="s">
        <v>407</v>
      </c>
      <c r="M90" s="43" t="s">
        <v>408</v>
      </c>
      <c r="N90" s="78">
        <v>42748.0</v>
      </c>
      <c r="O90" s="78">
        <v>42748.0</v>
      </c>
      <c r="P90" s="47"/>
      <c r="Q90" s="49"/>
      <c r="R90" s="49"/>
      <c r="S90" s="49"/>
      <c r="T90" s="49">
        <f t="shared" si="79"/>
        <v>775</v>
      </c>
      <c r="U90" s="50">
        <f t="shared" si="4"/>
        <v>1</v>
      </c>
      <c r="V90" s="51">
        <f t="shared" ref="V90:X90" si="188">IF(ISBLANK($A90),"",sum(AF90,AL90,AR90,AX90,BD90,BJ90,BP90,BV90,CB90,CH90,CN90,CT90,CZ90,DF90,DL90,DR90,DX90,ED90,EJ90,EP90,EV90))</f>
        <v>0</v>
      </c>
      <c r="W90" s="51">
        <f t="shared" si="188"/>
        <v>13</v>
      </c>
      <c r="X90" s="51">
        <f t="shared" si="188"/>
        <v>0</v>
      </c>
      <c r="Y90" s="52">
        <f t="shared" si="81"/>
        <v>13</v>
      </c>
      <c r="Z90" s="51">
        <f t="shared" ref="Z90:AB90" si="189">IF(ISBLANK($A90),"",sum(AI90,AO90,AU90,BA90,BG90,BM90,BS90,BY90,CE90,CK90,CQ90,CW90,DC90,DI90,DO90,DU90,EA90,EG90,EM90,ES90,EY90))</f>
        <v>5</v>
      </c>
      <c r="AA90" s="51">
        <f t="shared" si="189"/>
        <v>5</v>
      </c>
      <c r="AB90" s="51">
        <f t="shared" si="189"/>
        <v>0</v>
      </c>
      <c r="AC90" s="52">
        <f t="shared" si="83"/>
        <v>10</v>
      </c>
      <c r="AD90" s="53">
        <f t="shared" si="9"/>
        <v>0.3846153846</v>
      </c>
      <c r="AE90" s="66" t="str">
        <f t="shared" si="39"/>
        <v>20+</v>
      </c>
      <c r="AF90" s="55"/>
      <c r="AG90" s="73">
        <v>5.0</v>
      </c>
      <c r="AH90" s="55"/>
      <c r="AI90" s="55"/>
      <c r="AJ90" s="55"/>
      <c r="AK90" s="55"/>
      <c r="AL90" s="55"/>
      <c r="AM90" s="73">
        <v>1.0</v>
      </c>
      <c r="AN90" s="55"/>
      <c r="AO90" s="55"/>
      <c r="AP90" s="55"/>
      <c r="AQ90" s="55"/>
      <c r="AR90" s="55"/>
      <c r="AS90" s="73">
        <v>1.0</v>
      </c>
      <c r="AT90" s="55"/>
      <c r="AU90" s="73">
        <v>2.0</v>
      </c>
      <c r="AV90" s="55"/>
      <c r="AW90" s="55"/>
      <c r="AX90" s="55"/>
      <c r="AY90" s="73">
        <v>2.0</v>
      </c>
      <c r="AZ90" s="55"/>
      <c r="BA90" s="55"/>
      <c r="BB90" s="55"/>
      <c r="BC90" s="55"/>
      <c r="BD90" s="55"/>
      <c r="BE90" s="73">
        <v>1.0</v>
      </c>
      <c r="BF90" s="55"/>
      <c r="BG90" s="73">
        <v>1.0</v>
      </c>
      <c r="BH90" s="73">
        <v>1.0</v>
      </c>
      <c r="BI90" s="55"/>
      <c r="BJ90" s="55"/>
      <c r="BK90" s="73">
        <v>3.0</v>
      </c>
      <c r="BL90" s="55"/>
      <c r="BM90" s="73">
        <v>2.0</v>
      </c>
      <c r="BN90" s="55"/>
      <c r="BO90" s="55"/>
      <c r="BP90" s="55"/>
      <c r="BQ90" s="55"/>
      <c r="BR90" s="55"/>
      <c r="BS90" s="55"/>
      <c r="BT90" s="73">
        <v>1.0</v>
      </c>
      <c r="BU90" s="55"/>
      <c r="BV90" s="55"/>
      <c r="BW90" s="55"/>
      <c r="BX90" s="55"/>
      <c r="BY90" s="55"/>
      <c r="BZ90" s="73">
        <v>2.0</v>
      </c>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73">
        <v>1.0</v>
      </c>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43" t="s">
        <v>695</v>
      </c>
      <c r="FC90" s="43"/>
      <c r="FD90" s="43"/>
    </row>
    <row r="91" hidden="1">
      <c r="A91" s="42" t="s">
        <v>696</v>
      </c>
      <c r="B91" s="43" t="s">
        <v>693</v>
      </c>
      <c r="C91" s="44" t="s">
        <v>43</v>
      </c>
      <c r="D91" s="43" t="s">
        <v>37</v>
      </c>
      <c r="E91" s="43" t="s">
        <v>10</v>
      </c>
      <c r="F91" s="45"/>
      <c r="G91" s="43" t="s">
        <v>697</v>
      </c>
      <c r="H91" s="43" t="s">
        <v>689</v>
      </c>
      <c r="I91" s="43" t="s">
        <v>53</v>
      </c>
      <c r="J91" s="43" t="s">
        <v>53</v>
      </c>
      <c r="K91" s="43" t="s">
        <v>336</v>
      </c>
      <c r="L91" s="43" t="s">
        <v>331</v>
      </c>
      <c r="M91" s="43" t="s">
        <v>216</v>
      </c>
      <c r="N91" s="78">
        <v>42752.0</v>
      </c>
      <c r="O91" s="78">
        <v>42752.0</v>
      </c>
      <c r="P91" s="47"/>
      <c r="Q91" s="49"/>
      <c r="R91" s="49"/>
      <c r="S91" s="49"/>
      <c r="T91" s="49">
        <f t="shared" si="79"/>
        <v>771</v>
      </c>
      <c r="U91" s="50">
        <f t="shared" si="4"/>
        <v>1</v>
      </c>
      <c r="V91" s="51">
        <f t="shared" ref="V91:X91" si="190">IF(ISBLANK($A91),"",sum(AF91,AL91,AR91,AX91,BD91,BJ91,BP91,BV91,CB91,CH91,CN91,CT91,CZ91,DF91,DL91,DR91,DX91,ED91,EJ91,EP91,EV91))</f>
        <v>1</v>
      </c>
      <c r="W91" s="51">
        <f t="shared" si="190"/>
        <v>13</v>
      </c>
      <c r="X91" s="51">
        <f t="shared" si="190"/>
        <v>0</v>
      </c>
      <c r="Y91" s="52">
        <f t="shared" si="81"/>
        <v>14</v>
      </c>
      <c r="Z91" s="51">
        <f t="shared" ref="Z91:AB91" si="191">IF(ISBLANK($A91),"",sum(AI91,AO91,AU91,BA91,BG91,BM91,BS91,BY91,CE91,CK91,CQ91,CW91,DC91,DI91,DO91,DU91,EA91,EG91,EM91,ES91,EY91))</f>
        <v>2</v>
      </c>
      <c r="AA91" s="51">
        <f t="shared" si="191"/>
        <v>3</v>
      </c>
      <c r="AB91" s="51">
        <f t="shared" si="191"/>
        <v>0</v>
      </c>
      <c r="AC91" s="52">
        <f t="shared" si="83"/>
        <v>5</v>
      </c>
      <c r="AD91" s="53">
        <f t="shared" si="9"/>
        <v>0.1428571429</v>
      </c>
      <c r="AE91" s="66" t="str">
        <f t="shared" si="39"/>
        <v>20+</v>
      </c>
      <c r="AF91" s="55"/>
      <c r="AG91" s="73">
        <v>2.0</v>
      </c>
      <c r="AH91" s="55"/>
      <c r="AI91" s="55"/>
      <c r="AJ91" s="55"/>
      <c r="AK91" s="55"/>
      <c r="AL91" s="55"/>
      <c r="AM91" s="73">
        <v>6.0</v>
      </c>
      <c r="AN91" s="55"/>
      <c r="AO91" s="55"/>
      <c r="AP91" s="55"/>
      <c r="AQ91" s="55"/>
      <c r="AR91" s="55"/>
      <c r="AS91" s="73">
        <v>2.0</v>
      </c>
      <c r="AT91" s="55"/>
      <c r="AU91" s="73">
        <v>2.0</v>
      </c>
      <c r="AV91" s="55"/>
      <c r="AW91" s="55"/>
      <c r="AX91" s="55"/>
      <c r="AY91" s="73">
        <v>2.0</v>
      </c>
      <c r="AZ91" s="55"/>
      <c r="BA91" s="55"/>
      <c r="BB91" s="55"/>
      <c r="BC91" s="55"/>
      <c r="BD91" s="55"/>
      <c r="BE91" s="55"/>
      <c r="BF91" s="55"/>
      <c r="BG91" s="55"/>
      <c r="BH91" s="73">
        <v>2.0</v>
      </c>
      <c r="BI91" s="55"/>
      <c r="BJ91" s="55"/>
      <c r="BK91" s="73">
        <v>1.0</v>
      </c>
      <c r="BL91" s="55"/>
      <c r="BM91" s="55"/>
      <c r="BN91" s="55"/>
      <c r="BO91" s="55"/>
      <c r="BP91" s="73">
        <v>1.0</v>
      </c>
      <c r="BQ91" s="55"/>
      <c r="BR91" s="55"/>
      <c r="BS91" s="55"/>
      <c r="BT91" s="55"/>
      <c r="BU91" s="55"/>
      <c r="BV91" s="55"/>
      <c r="BW91" s="55"/>
      <c r="BX91" s="55"/>
      <c r="BY91" s="55"/>
      <c r="BZ91" s="55"/>
      <c r="CA91" s="55"/>
      <c r="CB91" s="55"/>
      <c r="CC91" s="55"/>
      <c r="CD91" s="55"/>
      <c r="CE91" s="55"/>
      <c r="CF91" s="73">
        <v>1.0</v>
      </c>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43" t="s">
        <v>698</v>
      </c>
      <c r="FC91" s="43"/>
      <c r="FD91" s="43"/>
    </row>
    <row r="92" hidden="1">
      <c r="A92" s="42" t="s">
        <v>699</v>
      </c>
      <c r="B92" s="43" t="s">
        <v>700</v>
      </c>
      <c r="C92" s="44" t="s">
        <v>43</v>
      </c>
      <c r="D92" s="43" t="s">
        <v>37</v>
      </c>
      <c r="E92" s="43"/>
      <c r="F92" s="45"/>
      <c r="G92" s="43" t="s">
        <v>701</v>
      </c>
      <c r="H92" s="43" t="s">
        <v>689</v>
      </c>
      <c r="I92" s="43" t="s">
        <v>53</v>
      </c>
      <c r="J92" s="43" t="s">
        <v>53</v>
      </c>
      <c r="K92" s="43" t="s">
        <v>336</v>
      </c>
      <c r="L92" s="43" t="s">
        <v>581</v>
      </c>
      <c r="M92" s="43" t="s">
        <v>62</v>
      </c>
      <c r="N92" s="78">
        <v>42781.0</v>
      </c>
      <c r="O92" s="78">
        <v>42781.0</v>
      </c>
      <c r="P92" s="47"/>
      <c r="Q92" s="49"/>
      <c r="R92" s="49"/>
      <c r="S92" s="49"/>
      <c r="T92" s="49">
        <f t="shared" si="79"/>
        <v>742</v>
      </c>
      <c r="U92" s="50">
        <f t="shared" si="4"/>
        <v>1</v>
      </c>
      <c r="V92" s="51">
        <f t="shared" ref="V92:X92" si="192">IF(ISBLANK($A92),"",sum(AF92,AL92,AR92,AX92,BD92,BJ92,BP92,BV92,CB92,CH92,CN92,CT92,CZ92,DF92,DL92,DR92,DX92,ED92,EJ92,EP92,EV92))</f>
        <v>3</v>
      </c>
      <c r="W92" s="51">
        <f t="shared" si="192"/>
        <v>8</v>
      </c>
      <c r="X92" s="51">
        <f t="shared" si="192"/>
        <v>0</v>
      </c>
      <c r="Y92" s="52">
        <f t="shared" si="81"/>
        <v>11</v>
      </c>
      <c r="Z92" s="51">
        <f t="shared" ref="Z92:AB92" si="193">IF(ISBLANK($A92),"",sum(AI92,AO92,AU92,BA92,BG92,BM92,BS92,BY92,CE92,CK92,CQ92,CW92,DC92,DI92,DO92,DU92,EA92,EG92,EM92,ES92,EY92))</f>
        <v>7</v>
      </c>
      <c r="AA92" s="51">
        <f t="shared" si="193"/>
        <v>13</v>
      </c>
      <c r="AB92" s="51">
        <f t="shared" si="193"/>
        <v>0</v>
      </c>
      <c r="AC92" s="52">
        <f t="shared" si="83"/>
        <v>20</v>
      </c>
      <c r="AD92" s="53">
        <f t="shared" si="9"/>
        <v>0.6363636364</v>
      </c>
      <c r="AE92" s="66" t="str">
        <f t="shared" si="39"/>
        <v>20+</v>
      </c>
      <c r="AF92" s="55"/>
      <c r="AG92" s="73">
        <v>2.0</v>
      </c>
      <c r="AH92" s="55"/>
      <c r="AI92" s="55"/>
      <c r="AJ92" s="55"/>
      <c r="AK92" s="55"/>
      <c r="AL92" s="55"/>
      <c r="AM92" s="73">
        <v>1.0</v>
      </c>
      <c r="AN92" s="55"/>
      <c r="AO92" s="55"/>
      <c r="AP92" s="55"/>
      <c r="AQ92" s="55"/>
      <c r="AR92" s="55"/>
      <c r="AS92" s="73">
        <v>4.0</v>
      </c>
      <c r="AT92" s="55"/>
      <c r="AU92" s="55"/>
      <c r="AV92" s="55"/>
      <c r="AW92" s="55"/>
      <c r="AX92" s="73">
        <v>1.0</v>
      </c>
      <c r="AY92" s="55"/>
      <c r="AZ92" s="55"/>
      <c r="BA92" s="55"/>
      <c r="BB92" s="55"/>
      <c r="BC92" s="55"/>
      <c r="BD92" s="73">
        <v>2.0</v>
      </c>
      <c r="BE92" s="73">
        <v>1.0</v>
      </c>
      <c r="BF92" s="55"/>
      <c r="BG92" s="55"/>
      <c r="BH92" s="55"/>
      <c r="BI92" s="55"/>
      <c r="BJ92" s="55"/>
      <c r="BK92" s="55"/>
      <c r="BL92" s="55"/>
      <c r="BM92" s="55"/>
      <c r="BN92" s="55"/>
      <c r="BO92" s="55"/>
      <c r="BP92" s="55"/>
      <c r="BQ92" s="55"/>
      <c r="BR92" s="55"/>
      <c r="BS92" s="55"/>
      <c r="BT92" s="55"/>
      <c r="BU92" s="55"/>
      <c r="BV92" s="55"/>
      <c r="BW92" s="55"/>
      <c r="BX92" s="55"/>
      <c r="BY92" s="73">
        <v>6.0</v>
      </c>
      <c r="BZ92" s="55"/>
      <c r="CA92" s="55"/>
      <c r="CB92" s="55"/>
      <c r="CC92" s="55"/>
      <c r="CD92" s="55"/>
      <c r="CE92" s="55"/>
      <c r="CF92" s="73">
        <v>4.0</v>
      </c>
      <c r="CG92" s="55"/>
      <c r="CH92" s="55"/>
      <c r="CI92" s="55"/>
      <c r="CJ92" s="55"/>
      <c r="CK92" s="73">
        <v>1.0</v>
      </c>
      <c r="CL92" s="55"/>
      <c r="CM92" s="55"/>
      <c r="CN92" s="55"/>
      <c r="CO92" s="55"/>
      <c r="CP92" s="55"/>
      <c r="CQ92" s="55"/>
      <c r="CR92" s="73">
        <v>8.0</v>
      </c>
      <c r="CS92" s="55"/>
      <c r="CT92" s="55"/>
      <c r="CU92" s="55"/>
      <c r="CV92" s="55"/>
      <c r="CW92" s="55"/>
      <c r="CX92" s="73">
        <v>1.0</v>
      </c>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43" t="s">
        <v>702</v>
      </c>
      <c r="FC92" s="43"/>
      <c r="FD92" s="43"/>
    </row>
    <row r="93" hidden="1">
      <c r="A93" s="42" t="s">
        <v>703</v>
      </c>
      <c r="B93" s="43" t="s">
        <v>704</v>
      </c>
      <c r="C93" s="44" t="s">
        <v>43</v>
      </c>
      <c r="D93" s="43" t="s">
        <v>37</v>
      </c>
      <c r="E93" s="45"/>
      <c r="F93" s="45"/>
      <c r="G93" s="43" t="s">
        <v>705</v>
      </c>
      <c r="H93" s="43" t="s">
        <v>335</v>
      </c>
      <c r="I93" s="43" t="s">
        <v>59</v>
      </c>
      <c r="J93" s="43" t="s">
        <v>59</v>
      </c>
      <c r="K93" s="43" t="s">
        <v>336</v>
      </c>
      <c r="L93" s="43" t="s">
        <v>706</v>
      </c>
      <c r="M93" s="43" t="s">
        <v>282</v>
      </c>
      <c r="N93" s="78">
        <v>42796.0</v>
      </c>
      <c r="O93" s="78">
        <v>42796.0</v>
      </c>
      <c r="P93" s="47"/>
      <c r="Q93" s="49"/>
      <c r="R93" s="49"/>
      <c r="S93" s="49"/>
      <c r="T93" s="49">
        <f t="shared" si="79"/>
        <v>727</v>
      </c>
      <c r="U93" s="50">
        <f t="shared" si="4"/>
        <v>1</v>
      </c>
      <c r="V93" s="51">
        <f t="shared" ref="V93:X93" si="194">IF(ISBLANK($A93),"",sum(AF93,AL93,AR93,AX93,BD93,BJ93,BP93,BV93,CB93,CH93,CN93,CT93,CZ93,DF93,DL93,DR93,DX93,ED93,EJ93,EP93,EV93))</f>
        <v>6</v>
      </c>
      <c r="W93" s="51">
        <f t="shared" si="194"/>
        <v>3</v>
      </c>
      <c r="X93" s="51">
        <f t="shared" si="194"/>
        <v>0</v>
      </c>
      <c r="Y93" s="52">
        <f t="shared" si="81"/>
        <v>9</v>
      </c>
      <c r="Z93" s="51">
        <f t="shared" ref="Z93:AB93" si="195">IF(ISBLANK($A93),"",sum(AI93,AO93,AU93,BA93,BG93,BM93,BS93,BY93,CE93,CK93,CQ93,CW93,DC93,DI93,DO93,DU93,EA93,EG93,EM93,ES93,EY93))</f>
        <v>7</v>
      </c>
      <c r="AA93" s="51">
        <f t="shared" si="195"/>
        <v>10</v>
      </c>
      <c r="AB93" s="51">
        <f t="shared" si="195"/>
        <v>0</v>
      </c>
      <c r="AC93" s="52">
        <f t="shared" si="83"/>
        <v>17</v>
      </c>
      <c r="AD93" s="53">
        <f t="shared" si="9"/>
        <v>0.7777777778</v>
      </c>
      <c r="AE93" s="66" t="str">
        <f t="shared" si="39"/>
        <v>20+</v>
      </c>
      <c r="AF93" s="73">
        <v>3.0</v>
      </c>
      <c r="AG93" s="73">
        <v>2.0</v>
      </c>
      <c r="AH93" s="55"/>
      <c r="AI93" s="55"/>
      <c r="AJ93" s="55"/>
      <c r="AK93" s="55"/>
      <c r="AL93" s="55"/>
      <c r="AM93" s="55"/>
      <c r="AN93" s="55"/>
      <c r="AO93" s="55"/>
      <c r="AP93" s="55"/>
      <c r="AQ93" s="55"/>
      <c r="AR93" s="73">
        <v>1.0</v>
      </c>
      <c r="AS93" s="73">
        <v>1.0</v>
      </c>
      <c r="AT93" s="55"/>
      <c r="AU93" s="73">
        <v>5.0</v>
      </c>
      <c r="AV93" s="55"/>
      <c r="AW93" s="55"/>
      <c r="AX93" s="55"/>
      <c r="AY93" s="55"/>
      <c r="AZ93" s="55"/>
      <c r="BA93" s="55"/>
      <c r="BB93" s="55"/>
      <c r="BC93" s="55"/>
      <c r="BD93" s="55"/>
      <c r="BE93" s="55"/>
      <c r="BF93" s="55"/>
      <c r="BG93" s="55"/>
      <c r="BH93" s="73">
        <v>4.0</v>
      </c>
      <c r="BI93" s="55"/>
      <c r="BJ93" s="55"/>
      <c r="BK93" s="55"/>
      <c r="BL93" s="55"/>
      <c r="BM93" s="55"/>
      <c r="BN93" s="55"/>
      <c r="BO93" s="55"/>
      <c r="BP93" s="55"/>
      <c r="BQ93" s="55"/>
      <c r="BR93" s="55"/>
      <c r="BS93" s="55"/>
      <c r="BT93" s="73">
        <v>1.0</v>
      </c>
      <c r="BU93" s="55"/>
      <c r="BV93" s="55"/>
      <c r="BW93" s="55"/>
      <c r="BX93" s="55"/>
      <c r="BY93" s="55"/>
      <c r="BZ93" s="55"/>
      <c r="CA93" s="55"/>
      <c r="CB93" s="73">
        <v>2.0</v>
      </c>
      <c r="CC93" s="55"/>
      <c r="CD93" s="55"/>
      <c r="CE93" s="55"/>
      <c r="CF93" s="55"/>
      <c r="CG93" s="55"/>
      <c r="CH93" s="55"/>
      <c r="CI93" s="55"/>
      <c r="CJ93" s="55"/>
      <c r="CK93" s="55"/>
      <c r="CL93" s="55"/>
      <c r="CM93" s="55"/>
      <c r="CN93" s="55"/>
      <c r="CO93" s="55"/>
      <c r="CP93" s="55"/>
      <c r="CQ93" s="55"/>
      <c r="CR93" s="55"/>
      <c r="CS93" s="55"/>
      <c r="CT93" s="55"/>
      <c r="CU93" s="55"/>
      <c r="CV93" s="55"/>
      <c r="CW93" s="73">
        <v>1.0</v>
      </c>
      <c r="CX93" s="55"/>
      <c r="CY93" s="55"/>
      <c r="CZ93" s="55"/>
      <c r="DA93" s="55"/>
      <c r="DB93" s="55"/>
      <c r="DC93" s="55"/>
      <c r="DD93" s="73">
        <v>3.0</v>
      </c>
      <c r="DE93" s="55"/>
      <c r="DF93" s="55"/>
      <c r="DG93" s="55"/>
      <c r="DH93" s="55"/>
      <c r="DI93" s="55"/>
      <c r="DJ93" s="73">
        <v>2.0</v>
      </c>
      <c r="DK93" s="55"/>
      <c r="DL93" s="55"/>
      <c r="DM93" s="55"/>
      <c r="DN93" s="55"/>
      <c r="DO93" s="55"/>
      <c r="DP93" s="55"/>
      <c r="DQ93" s="55"/>
      <c r="DR93" s="55"/>
      <c r="DS93" s="55"/>
      <c r="DT93" s="55"/>
      <c r="DU93" s="73">
        <v>1.0</v>
      </c>
      <c r="DV93" s="55"/>
      <c r="DW93" s="55"/>
      <c r="DX93" s="55"/>
      <c r="DY93" s="55"/>
      <c r="DZ93" s="55"/>
      <c r="EA93" s="55"/>
      <c r="EB93" s="55"/>
      <c r="EC93" s="55"/>
      <c r="ED93" s="55"/>
      <c r="EE93" s="55"/>
      <c r="EF93" s="55"/>
      <c r="EG93" s="55"/>
      <c r="EH93" s="55"/>
      <c r="EI93" s="55"/>
      <c r="EJ93" s="55"/>
      <c r="EK93" s="55"/>
      <c r="EL93" s="55"/>
      <c r="EM93" s="55"/>
      <c r="EN93" s="55"/>
      <c r="EO93" s="55"/>
      <c r="EP93" s="55"/>
      <c r="EQ93" s="55"/>
      <c r="ER93" s="55"/>
      <c r="ES93" s="55"/>
      <c r="ET93" s="55"/>
      <c r="EU93" s="55"/>
      <c r="EV93" s="55"/>
      <c r="EW93" s="55"/>
      <c r="EX93" s="55"/>
      <c r="EY93" s="55"/>
      <c r="EZ93" s="55"/>
      <c r="FA93" s="55"/>
      <c r="FB93" s="43" t="s">
        <v>707</v>
      </c>
      <c r="FC93" s="43"/>
      <c r="FD93" s="43"/>
    </row>
    <row r="94" hidden="1">
      <c r="A94" s="42" t="s">
        <v>708</v>
      </c>
      <c r="B94" s="43" t="s">
        <v>709</v>
      </c>
      <c r="C94" s="44" t="s">
        <v>43</v>
      </c>
      <c r="D94" s="43" t="s">
        <v>37</v>
      </c>
      <c r="E94" s="45"/>
      <c r="F94" s="45"/>
      <c r="G94" s="43" t="s">
        <v>710</v>
      </c>
      <c r="H94" s="43" t="s">
        <v>637</v>
      </c>
      <c r="I94" s="43" t="s">
        <v>59</v>
      </c>
      <c r="J94" s="43" t="s">
        <v>59</v>
      </c>
      <c r="K94" s="43" t="s">
        <v>336</v>
      </c>
      <c r="L94" s="43" t="s">
        <v>581</v>
      </c>
      <c r="M94" s="43" t="s">
        <v>62</v>
      </c>
      <c r="N94" s="78">
        <v>42801.0</v>
      </c>
      <c r="O94" s="78">
        <v>42801.0</v>
      </c>
      <c r="P94" s="47"/>
      <c r="Q94" s="49"/>
      <c r="R94" s="49"/>
      <c r="S94" s="49"/>
      <c r="T94" s="49">
        <f t="shared" si="79"/>
        <v>722</v>
      </c>
      <c r="U94" s="50">
        <f t="shared" si="4"/>
        <v>1</v>
      </c>
      <c r="V94" s="51">
        <f t="shared" ref="V94:X94" si="196">IF(ISBLANK($A94),"",sum(AF94,AL94,AR94,AX94,BD94,BJ94,BP94,BV94,CB94,CH94,CN94,CT94,CZ94,DF94,DL94,DR94,DX94,ED94,EJ94,EP94,EV94))</f>
        <v>4</v>
      </c>
      <c r="W94" s="51">
        <f t="shared" si="196"/>
        <v>0</v>
      </c>
      <c r="X94" s="51">
        <f t="shared" si="196"/>
        <v>0</v>
      </c>
      <c r="Y94" s="52">
        <f t="shared" si="81"/>
        <v>4</v>
      </c>
      <c r="Z94" s="51">
        <f t="shared" ref="Z94:AB94" si="197">IF(ISBLANK($A94),"",sum(AI94,AO94,AU94,BA94,BG94,BM94,BS94,BY94,CE94,CK94,CQ94,CW94,DC94,DI94,DO94,DU94,EA94,EG94,EM94,ES94,EY94))</f>
        <v>2</v>
      </c>
      <c r="AA94" s="51">
        <f t="shared" si="197"/>
        <v>0</v>
      </c>
      <c r="AB94" s="51">
        <f t="shared" si="197"/>
        <v>0</v>
      </c>
      <c r="AC94" s="52">
        <f t="shared" si="83"/>
        <v>2</v>
      </c>
      <c r="AD94" s="53">
        <f t="shared" si="9"/>
        <v>0.5</v>
      </c>
      <c r="AE94" s="66" t="str">
        <f t="shared" si="39"/>
        <v>20+</v>
      </c>
      <c r="AF94" s="55"/>
      <c r="AG94" s="55"/>
      <c r="AH94" s="55"/>
      <c r="AI94" s="55"/>
      <c r="AJ94" s="55"/>
      <c r="AK94" s="55"/>
      <c r="AL94" s="73">
        <v>2.0</v>
      </c>
      <c r="AM94" s="55"/>
      <c r="AN94" s="55"/>
      <c r="AO94" s="55"/>
      <c r="AP94" s="55"/>
      <c r="AQ94" s="55"/>
      <c r="AR94" s="73">
        <v>1.0</v>
      </c>
      <c r="AS94" s="55"/>
      <c r="AT94" s="55"/>
      <c r="AU94" s="55"/>
      <c r="AV94" s="55"/>
      <c r="AW94" s="55"/>
      <c r="AX94" s="73">
        <v>1.0</v>
      </c>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73">
        <v>2.0</v>
      </c>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55"/>
      <c r="EQ94" s="55"/>
      <c r="ER94" s="55"/>
      <c r="ES94" s="55"/>
      <c r="ET94" s="55"/>
      <c r="EU94" s="55"/>
      <c r="EV94" s="55"/>
      <c r="EW94" s="55"/>
      <c r="EX94" s="55"/>
      <c r="EY94" s="55"/>
      <c r="EZ94" s="55"/>
      <c r="FA94" s="55"/>
      <c r="FB94" s="43" t="s">
        <v>711</v>
      </c>
      <c r="FC94" s="43"/>
      <c r="FD94" s="43"/>
    </row>
    <row r="95" hidden="1">
      <c r="A95" s="42" t="s">
        <v>712</v>
      </c>
      <c r="B95" s="43" t="s">
        <v>713</v>
      </c>
      <c r="C95" s="44" t="s">
        <v>43</v>
      </c>
      <c r="D95" s="43" t="s">
        <v>9</v>
      </c>
      <c r="E95" s="45"/>
      <c r="F95" s="45"/>
      <c r="G95" s="43" t="s">
        <v>714</v>
      </c>
      <c r="H95" s="43" t="s">
        <v>605</v>
      </c>
      <c r="I95" s="43" t="s">
        <v>59</v>
      </c>
      <c r="J95" s="43" t="s">
        <v>715</v>
      </c>
      <c r="K95" s="43" t="s">
        <v>336</v>
      </c>
      <c r="L95" s="43" t="s">
        <v>606</v>
      </c>
      <c r="M95" s="43" t="s">
        <v>62</v>
      </c>
      <c r="N95" s="78">
        <v>42814.0</v>
      </c>
      <c r="O95" s="78">
        <v>42814.0</v>
      </c>
      <c r="P95" s="47"/>
      <c r="Q95" s="49"/>
      <c r="R95" s="49"/>
      <c r="S95" s="49"/>
      <c r="T95" s="49">
        <f t="shared" si="79"/>
        <v>709</v>
      </c>
      <c r="U95" s="50">
        <f t="shared" si="4"/>
        <v>1</v>
      </c>
      <c r="V95" s="51">
        <f t="shared" ref="V95:X95" si="198">IF(ISBLANK($A95),"",sum(AF95,AL95,AR95,AX95,BD95,BJ95,BP95,BV95,CB95,CH95,CN95,CT95,CZ95,DF95,DL95,DR95,DX95,ED95,EJ95,EP95,EV95))</f>
        <v>14</v>
      </c>
      <c r="W95" s="51">
        <f t="shared" si="198"/>
        <v>0</v>
      </c>
      <c r="X95" s="51">
        <f t="shared" si="198"/>
        <v>0</v>
      </c>
      <c r="Y95" s="52">
        <f t="shared" si="81"/>
        <v>14</v>
      </c>
      <c r="Z95" s="51">
        <f t="shared" ref="Z95:AB95" si="199">IF(ISBLANK($A95),"",sum(AI95,AO95,AU95,BA95,BG95,BM95,BS95,BY95,CE95,CK95,CQ95,CW95,DC95,DI95,DO95,DU95,EA95,EG95,EM95,ES95,EY95))</f>
        <v>7</v>
      </c>
      <c r="AA95" s="51">
        <f t="shared" si="199"/>
        <v>5</v>
      </c>
      <c r="AB95" s="51">
        <f t="shared" si="199"/>
        <v>3</v>
      </c>
      <c r="AC95" s="52">
        <f t="shared" si="83"/>
        <v>15</v>
      </c>
      <c r="AD95" s="53">
        <f t="shared" si="9"/>
        <v>0.5</v>
      </c>
      <c r="AE95" s="66" t="str">
        <f t="shared" si="39"/>
        <v>20+</v>
      </c>
      <c r="AF95" s="55"/>
      <c r="AG95" s="55"/>
      <c r="AH95" s="55"/>
      <c r="AI95" s="55"/>
      <c r="AJ95" s="55"/>
      <c r="AK95" s="55"/>
      <c r="AL95" s="73">
        <v>3.0</v>
      </c>
      <c r="AM95" s="55"/>
      <c r="AN95" s="55"/>
      <c r="AO95" s="55"/>
      <c r="AP95" s="55"/>
      <c r="AQ95" s="55"/>
      <c r="AR95" s="73">
        <v>4.0</v>
      </c>
      <c r="AS95" s="55"/>
      <c r="AT95" s="55"/>
      <c r="AU95" s="55"/>
      <c r="AV95" s="55"/>
      <c r="AW95" s="55"/>
      <c r="AX95" s="55"/>
      <c r="AY95" s="55"/>
      <c r="AZ95" s="55"/>
      <c r="BA95" s="55"/>
      <c r="BB95" s="55"/>
      <c r="BC95" s="55"/>
      <c r="BD95" s="55"/>
      <c r="BE95" s="55"/>
      <c r="BF95" s="55"/>
      <c r="BG95" s="73">
        <v>4.0</v>
      </c>
      <c r="BH95" s="55"/>
      <c r="BI95" s="55"/>
      <c r="BJ95" s="55"/>
      <c r="BK95" s="55"/>
      <c r="BL95" s="55"/>
      <c r="BM95" s="55"/>
      <c r="BN95" s="55"/>
      <c r="BO95" s="55"/>
      <c r="BP95" s="55"/>
      <c r="BQ95" s="55"/>
      <c r="BR95" s="55"/>
      <c r="BS95" s="55"/>
      <c r="BT95" s="55"/>
      <c r="BU95" s="55"/>
      <c r="BV95" s="73">
        <v>2.0</v>
      </c>
      <c r="BW95" s="55"/>
      <c r="BX95" s="55"/>
      <c r="BY95" s="55"/>
      <c r="BZ95" s="55"/>
      <c r="CA95" s="55"/>
      <c r="CB95" s="55"/>
      <c r="CC95" s="55"/>
      <c r="CD95" s="55"/>
      <c r="CE95" s="73">
        <v>1.0</v>
      </c>
      <c r="CF95" s="73">
        <v>1.0</v>
      </c>
      <c r="CG95" s="55"/>
      <c r="CH95" s="55"/>
      <c r="CI95" s="55"/>
      <c r="CJ95" s="55"/>
      <c r="CK95" s="73">
        <v>1.0</v>
      </c>
      <c r="CL95" s="55"/>
      <c r="CM95" s="55"/>
      <c r="CN95" s="55"/>
      <c r="CO95" s="55"/>
      <c r="CP95" s="55"/>
      <c r="CQ95" s="55"/>
      <c r="CR95" s="55"/>
      <c r="CS95" s="55"/>
      <c r="CT95" s="73">
        <v>1.0</v>
      </c>
      <c r="CU95" s="55"/>
      <c r="CV95" s="55"/>
      <c r="CW95" s="55"/>
      <c r="CX95" s="55"/>
      <c r="CY95" s="55"/>
      <c r="CZ95" s="55"/>
      <c r="DA95" s="55"/>
      <c r="DB95" s="55"/>
      <c r="DC95" s="55"/>
      <c r="DD95" s="55"/>
      <c r="DE95" s="55"/>
      <c r="DF95" s="73">
        <v>1.0</v>
      </c>
      <c r="DG95" s="55"/>
      <c r="DH95" s="55"/>
      <c r="DI95" s="55"/>
      <c r="DJ95" s="55"/>
      <c r="DK95" s="55"/>
      <c r="DL95" s="55"/>
      <c r="DM95" s="55"/>
      <c r="DN95" s="55"/>
      <c r="DO95" s="55"/>
      <c r="DP95" s="55"/>
      <c r="DQ95" s="55"/>
      <c r="DR95" s="55"/>
      <c r="DS95" s="55"/>
      <c r="DT95" s="55"/>
      <c r="DU95" s="55"/>
      <c r="DV95" s="55"/>
      <c r="DW95" s="55"/>
      <c r="DX95" s="55"/>
      <c r="DY95" s="55"/>
      <c r="DZ95" s="55"/>
      <c r="EA95" s="55"/>
      <c r="EB95" s="73">
        <v>1.0</v>
      </c>
      <c r="EC95" s="55"/>
      <c r="ED95" s="55"/>
      <c r="EE95" s="55"/>
      <c r="EF95" s="55"/>
      <c r="EG95" s="55"/>
      <c r="EH95" s="55"/>
      <c r="EI95" s="55"/>
      <c r="EJ95" s="73">
        <v>1.0</v>
      </c>
      <c r="EK95" s="55"/>
      <c r="EL95" s="55"/>
      <c r="EM95" s="73">
        <v>1.0</v>
      </c>
      <c r="EN95" s="73">
        <v>1.0</v>
      </c>
      <c r="EO95" s="55"/>
      <c r="EP95" s="73">
        <v>1.0</v>
      </c>
      <c r="EQ95" s="55"/>
      <c r="ER95" s="55"/>
      <c r="ES95" s="55"/>
      <c r="ET95" s="55"/>
      <c r="EU95" s="55"/>
      <c r="EV95" s="73">
        <v>1.0</v>
      </c>
      <c r="EW95" s="55"/>
      <c r="EX95" s="55"/>
      <c r="EY95" s="55"/>
      <c r="EZ95" s="73">
        <v>2.0</v>
      </c>
      <c r="FA95" s="73">
        <v>3.0</v>
      </c>
      <c r="FB95" s="43" t="s">
        <v>716</v>
      </c>
      <c r="FC95" s="43"/>
      <c r="FD95" s="43"/>
    </row>
    <row r="96" hidden="1">
      <c r="A96" s="42" t="s">
        <v>717</v>
      </c>
      <c r="B96" s="43" t="s">
        <v>718</v>
      </c>
      <c r="C96" s="44" t="s">
        <v>43</v>
      </c>
      <c r="D96" s="43" t="s">
        <v>37</v>
      </c>
      <c r="E96" s="45"/>
      <c r="F96" s="45"/>
      <c r="G96" s="43" t="s">
        <v>719</v>
      </c>
      <c r="H96" s="43" t="s">
        <v>637</v>
      </c>
      <c r="I96" s="43" t="s">
        <v>59</v>
      </c>
      <c r="J96" s="43" t="s">
        <v>59</v>
      </c>
      <c r="K96" s="43" t="s">
        <v>336</v>
      </c>
      <c r="L96" s="43" t="s">
        <v>581</v>
      </c>
      <c r="M96" s="43" t="s">
        <v>62</v>
      </c>
      <c r="N96" s="78">
        <v>42825.0</v>
      </c>
      <c r="O96" s="78">
        <v>42825.0</v>
      </c>
      <c r="P96" s="47"/>
      <c r="Q96" s="49"/>
      <c r="R96" s="49"/>
      <c r="S96" s="49"/>
      <c r="T96" s="49">
        <f t="shared" si="79"/>
        <v>698</v>
      </c>
      <c r="U96" s="50">
        <f t="shared" si="4"/>
        <v>1</v>
      </c>
      <c r="V96" s="51">
        <f t="shared" ref="V96:X96" si="200">IF(ISBLANK($A96),"",sum(AF96,AL96,AR96,AX96,BD96,BJ96,BP96,BV96,CB96,CH96,CN96,CT96,CZ96,DF96,DL96,DR96,DX96,ED96,EJ96,EP96,EV96))</f>
        <v>4</v>
      </c>
      <c r="W96" s="51">
        <f t="shared" si="200"/>
        <v>2</v>
      </c>
      <c r="X96" s="51">
        <f t="shared" si="200"/>
        <v>0</v>
      </c>
      <c r="Y96" s="52">
        <f t="shared" si="81"/>
        <v>6</v>
      </c>
      <c r="Z96" s="51">
        <f t="shared" ref="Z96:AB96" si="201">IF(ISBLANK($A96),"",sum(AI96,AO96,AU96,BA96,BG96,BM96,BS96,BY96,CE96,CK96,CQ96,CW96,DC96,DI96,DO96,DU96,EA96,EG96,EM96,ES96,EY96))</f>
        <v>2</v>
      </c>
      <c r="AA96" s="51">
        <f t="shared" si="201"/>
        <v>7</v>
      </c>
      <c r="AB96" s="51">
        <f t="shared" si="201"/>
        <v>0</v>
      </c>
      <c r="AC96" s="52">
        <f t="shared" si="83"/>
        <v>9</v>
      </c>
      <c r="AD96" s="53">
        <f t="shared" si="9"/>
        <v>0.3333333333</v>
      </c>
      <c r="AE96" s="66" t="str">
        <f t="shared" si="39"/>
        <v>20+</v>
      </c>
      <c r="AF96" s="55"/>
      <c r="AG96" s="55"/>
      <c r="AH96" s="55"/>
      <c r="AI96" s="55"/>
      <c r="AJ96" s="55"/>
      <c r="AK96" s="55"/>
      <c r="AL96" s="73">
        <v>2.0</v>
      </c>
      <c r="AM96" s="73">
        <v>2.0</v>
      </c>
      <c r="AN96" s="55"/>
      <c r="AO96" s="55"/>
      <c r="AP96" s="55"/>
      <c r="AQ96" s="55"/>
      <c r="AR96" s="55"/>
      <c r="AS96" s="55"/>
      <c r="AT96" s="55"/>
      <c r="AU96" s="73">
        <v>2.0</v>
      </c>
      <c r="AV96" s="55"/>
      <c r="AW96" s="55"/>
      <c r="AX96" s="55"/>
      <c r="AY96" s="55"/>
      <c r="AZ96" s="55"/>
      <c r="BA96" s="55"/>
      <c r="BB96" s="73">
        <v>4.0</v>
      </c>
      <c r="BC96" s="55"/>
      <c r="BD96" s="73">
        <v>2.0</v>
      </c>
      <c r="BE96" s="55"/>
      <c r="BF96" s="55"/>
      <c r="BG96" s="55"/>
      <c r="BH96" s="73">
        <v>1.0</v>
      </c>
      <c r="BI96" s="55"/>
      <c r="BJ96" s="55"/>
      <c r="BK96" s="55"/>
      <c r="BL96" s="55"/>
      <c r="BM96" s="55"/>
      <c r="BN96" s="73">
        <v>2.0</v>
      </c>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55"/>
      <c r="EQ96" s="55"/>
      <c r="ER96" s="55"/>
      <c r="ES96" s="55"/>
      <c r="ET96" s="55"/>
      <c r="EU96" s="55"/>
      <c r="EV96" s="55"/>
      <c r="EW96" s="55"/>
      <c r="EX96" s="55"/>
      <c r="EY96" s="55"/>
      <c r="EZ96" s="55"/>
      <c r="FA96" s="55"/>
      <c r="FB96" s="43" t="s">
        <v>720</v>
      </c>
      <c r="FC96" s="43"/>
      <c r="FD96" s="43"/>
    </row>
    <row r="97" hidden="1">
      <c r="A97" s="84" t="s">
        <v>721</v>
      </c>
      <c r="B97" s="43" t="s">
        <v>722</v>
      </c>
      <c r="C97" s="44" t="s">
        <v>43</v>
      </c>
      <c r="D97" s="43" t="s">
        <v>37</v>
      </c>
      <c r="E97" s="45"/>
      <c r="F97" s="45"/>
      <c r="G97" s="43" t="s">
        <v>723</v>
      </c>
      <c r="H97" s="43" t="s">
        <v>335</v>
      </c>
      <c r="I97" s="43" t="s">
        <v>59</v>
      </c>
      <c r="J97" s="43" t="s">
        <v>59</v>
      </c>
      <c r="K97" s="43" t="s">
        <v>336</v>
      </c>
      <c r="L97" s="43" t="s">
        <v>385</v>
      </c>
      <c r="M97" s="43" t="s">
        <v>272</v>
      </c>
      <c r="N97" s="85">
        <v>42829.0</v>
      </c>
      <c r="O97" s="85">
        <v>42829.0</v>
      </c>
      <c r="P97" s="47"/>
      <c r="Q97" s="49"/>
      <c r="R97" s="49"/>
      <c r="S97" s="49"/>
      <c r="T97" s="49">
        <f t="shared" si="79"/>
        <v>694</v>
      </c>
      <c r="U97" s="50">
        <f t="shared" si="4"/>
        <v>1</v>
      </c>
      <c r="V97" s="51">
        <f t="shared" ref="V97:X97" si="202">IF(ISBLANK($A97),"",sum(AF97,AL97,AR97,AX97,BD97,BJ97,BP97,BV97,CB97,CH97,CN97,CT97,CZ97,DF97,DL97,DR97,DX97,ED97,EJ97,EP97,EV97))</f>
        <v>13</v>
      </c>
      <c r="W97" s="51">
        <f t="shared" si="202"/>
        <v>0</v>
      </c>
      <c r="X97" s="51">
        <f t="shared" si="202"/>
        <v>2</v>
      </c>
      <c r="Y97" s="52">
        <f t="shared" si="81"/>
        <v>15</v>
      </c>
      <c r="Z97" s="51">
        <f t="shared" ref="Z97:AB97" si="203">IF(ISBLANK($A97),"",sum(AI97,AO97,AU97,BA97,BG97,BM97,BS97,BY97,CE97,CK97,CQ97,CW97,DC97,DI97,DO97,DU97,EA97,EG97,EM97,ES97,EY97))</f>
        <v>7</v>
      </c>
      <c r="AA97" s="51">
        <f t="shared" si="203"/>
        <v>7</v>
      </c>
      <c r="AB97" s="51">
        <f t="shared" si="203"/>
        <v>1</v>
      </c>
      <c r="AC97" s="52">
        <f t="shared" si="83"/>
        <v>15</v>
      </c>
      <c r="AD97" s="53">
        <f t="shared" si="9"/>
        <v>0.4666666667</v>
      </c>
      <c r="AE97" s="66" t="str">
        <f t="shared" si="39"/>
        <v>20+</v>
      </c>
      <c r="AF97" s="73">
        <v>2.0</v>
      </c>
      <c r="AG97" s="55"/>
      <c r="AH97" s="73">
        <v>2.0</v>
      </c>
      <c r="AI97" s="55"/>
      <c r="AJ97" s="55"/>
      <c r="AK97" s="55"/>
      <c r="AL97" s="55"/>
      <c r="AM97" s="55"/>
      <c r="AN97" s="55"/>
      <c r="AO97" s="55"/>
      <c r="AP97" s="55"/>
      <c r="AQ97" s="73">
        <v>1.0</v>
      </c>
      <c r="AR97" s="73">
        <v>1.0</v>
      </c>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73">
        <v>1.0</v>
      </c>
      <c r="CO97" s="55"/>
      <c r="CP97" s="55"/>
      <c r="CQ97" s="55"/>
      <c r="CR97" s="55"/>
      <c r="CS97" s="55"/>
      <c r="CT97" s="73">
        <v>1.0</v>
      </c>
      <c r="CU97" s="55"/>
      <c r="CV97" s="55"/>
      <c r="CW97" s="55"/>
      <c r="CX97" s="55"/>
      <c r="CY97" s="55"/>
      <c r="CZ97" s="73">
        <v>1.0</v>
      </c>
      <c r="DA97" s="55"/>
      <c r="DB97" s="55"/>
      <c r="DC97" s="55"/>
      <c r="DD97" s="55"/>
      <c r="DE97" s="55"/>
      <c r="DF97" s="55"/>
      <c r="DG97" s="55"/>
      <c r="DH97" s="55"/>
      <c r="DI97" s="55"/>
      <c r="DJ97" s="55"/>
      <c r="DK97" s="55"/>
      <c r="DL97" s="55"/>
      <c r="DM97" s="55"/>
      <c r="DN97" s="55"/>
      <c r="DO97" s="55"/>
      <c r="DP97" s="73">
        <v>1.0</v>
      </c>
      <c r="DQ97" s="55"/>
      <c r="DR97" s="55"/>
      <c r="DS97" s="55"/>
      <c r="DT97" s="55"/>
      <c r="DU97" s="55"/>
      <c r="DV97" s="73">
        <v>1.0</v>
      </c>
      <c r="DW97" s="55"/>
      <c r="DX97" s="55"/>
      <c r="DY97" s="55"/>
      <c r="DZ97" s="55"/>
      <c r="EA97" s="55"/>
      <c r="EB97" s="55"/>
      <c r="EC97" s="55"/>
      <c r="ED97" s="55"/>
      <c r="EE97" s="55"/>
      <c r="EF97" s="55"/>
      <c r="EG97" s="55"/>
      <c r="EH97" s="55"/>
      <c r="EI97" s="55"/>
      <c r="EJ97" s="55"/>
      <c r="EK97" s="55"/>
      <c r="EL97" s="55"/>
      <c r="EM97" s="55"/>
      <c r="EN97" s="55"/>
      <c r="EO97" s="55"/>
      <c r="EP97" s="55"/>
      <c r="EQ97" s="55"/>
      <c r="ER97" s="55"/>
      <c r="ES97" s="55"/>
      <c r="ET97" s="55"/>
      <c r="EU97" s="55"/>
      <c r="EV97" s="73">
        <v>7.0</v>
      </c>
      <c r="EW97" s="55"/>
      <c r="EX97" s="55"/>
      <c r="EY97" s="73">
        <v>7.0</v>
      </c>
      <c r="EZ97" s="73">
        <v>5.0</v>
      </c>
      <c r="FA97" s="55"/>
      <c r="FB97" s="43" t="s">
        <v>724</v>
      </c>
      <c r="FC97" s="43"/>
      <c r="FD97" s="43"/>
    </row>
    <row r="98" hidden="1">
      <c r="A98" s="42" t="s">
        <v>725</v>
      </c>
      <c r="B98" s="43" t="s">
        <v>726</v>
      </c>
      <c r="C98" s="44" t="s">
        <v>43</v>
      </c>
      <c r="D98" s="43" t="s">
        <v>37</v>
      </c>
      <c r="E98" s="45"/>
      <c r="F98" s="45"/>
      <c r="G98" s="43" t="s">
        <v>723</v>
      </c>
      <c r="H98" s="43" t="s">
        <v>335</v>
      </c>
      <c r="I98" s="43" t="s">
        <v>59</v>
      </c>
      <c r="J98" s="43" t="s">
        <v>59</v>
      </c>
      <c r="K98" s="43" t="s">
        <v>336</v>
      </c>
      <c r="L98" s="43" t="s">
        <v>413</v>
      </c>
      <c r="M98" s="43" t="s">
        <v>270</v>
      </c>
      <c r="N98" s="78">
        <v>42829.0</v>
      </c>
      <c r="O98" s="78">
        <v>42829.0</v>
      </c>
      <c r="P98" s="47"/>
      <c r="Q98" s="49"/>
      <c r="R98" s="49"/>
      <c r="S98" s="49"/>
      <c r="T98" s="49">
        <f t="shared" si="79"/>
        <v>694</v>
      </c>
      <c r="U98" s="50">
        <f t="shared" si="4"/>
        <v>1</v>
      </c>
      <c r="V98" s="51">
        <f t="shared" ref="V98:X98" si="204">IF(ISBLANK($A98),"",sum(AF98,AL98,AR98,AX98,BD98,BJ98,BP98,BV98,CB98,CH98,CN98,CT98,CZ98,DF98,DL98,DR98,DX98,ED98,EJ98,EP98,EV98))</f>
        <v>3</v>
      </c>
      <c r="W98" s="51">
        <f t="shared" si="204"/>
        <v>1</v>
      </c>
      <c r="X98" s="51">
        <f t="shared" si="204"/>
        <v>1</v>
      </c>
      <c r="Y98" s="52">
        <f t="shared" si="81"/>
        <v>5</v>
      </c>
      <c r="Z98" s="51">
        <f t="shared" ref="Z98:AB98" si="205">IF(ISBLANK($A98),"",sum(AI98,AO98,AU98,BA98,BG98,BM98,BS98,BY98,CE98,CK98,CQ98,CW98,DC98,DI98,DO98,DU98,EA98,EG98,EM98,ES98,EY98))</f>
        <v>1</v>
      </c>
      <c r="AA98" s="51">
        <f t="shared" si="205"/>
        <v>1</v>
      </c>
      <c r="AB98" s="51">
        <f t="shared" si="205"/>
        <v>4</v>
      </c>
      <c r="AC98" s="52">
        <f t="shared" si="83"/>
        <v>6</v>
      </c>
      <c r="AD98" s="53">
        <f t="shared" si="9"/>
        <v>0.2</v>
      </c>
      <c r="AE98" s="66" t="str">
        <f t="shared" si="39"/>
        <v>20+</v>
      </c>
      <c r="AF98" s="55"/>
      <c r="AG98" s="73">
        <v>1.0</v>
      </c>
      <c r="AH98" s="73">
        <v>1.0</v>
      </c>
      <c r="AI98" s="55"/>
      <c r="AJ98" s="55"/>
      <c r="AK98" s="55"/>
      <c r="AL98" s="55"/>
      <c r="AM98" s="55"/>
      <c r="AN98" s="55"/>
      <c r="AO98" s="55"/>
      <c r="AP98" s="55"/>
      <c r="AQ98" s="73">
        <v>1.0</v>
      </c>
      <c r="AR98" s="55"/>
      <c r="AS98" s="55"/>
      <c r="AT98" s="55"/>
      <c r="AU98" s="55"/>
      <c r="AV98" s="73">
        <v>1.0</v>
      </c>
      <c r="AW98" s="55"/>
      <c r="AX98" s="55"/>
      <c r="AY98" s="55"/>
      <c r="AZ98" s="55"/>
      <c r="BA98" s="55"/>
      <c r="BB98" s="55"/>
      <c r="BC98" s="73">
        <v>1.0</v>
      </c>
      <c r="BD98" s="55"/>
      <c r="BE98" s="55"/>
      <c r="BF98" s="55"/>
      <c r="BG98" s="55"/>
      <c r="BH98" s="55"/>
      <c r="BI98" s="55"/>
      <c r="BJ98" s="55"/>
      <c r="BK98" s="55"/>
      <c r="BL98" s="55"/>
      <c r="BM98" s="55"/>
      <c r="BN98" s="55"/>
      <c r="BO98" s="55"/>
      <c r="BP98" s="55"/>
      <c r="BQ98" s="55"/>
      <c r="BR98" s="55"/>
      <c r="BS98" s="55"/>
      <c r="BT98" s="55"/>
      <c r="BU98" s="55"/>
      <c r="BV98" s="73">
        <v>2.0</v>
      </c>
      <c r="BW98" s="55"/>
      <c r="BX98" s="55"/>
      <c r="BY98" s="55"/>
      <c r="BZ98" s="55"/>
      <c r="CA98" s="55"/>
      <c r="CB98" s="55"/>
      <c r="CC98" s="55"/>
      <c r="CD98" s="55"/>
      <c r="CE98" s="55"/>
      <c r="CF98" s="55"/>
      <c r="CG98" s="73">
        <v>1.0</v>
      </c>
      <c r="CH98" s="73">
        <v>1.0</v>
      </c>
      <c r="CI98" s="55"/>
      <c r="CJ98" s="55"/>
      <c r="CK98" s="73">
        <v>1.0</v>
      </c>
      <c r="CL98" s="55"/>
      <c r="CM98" s="55"/>
      <c r="CN98" s="55"/>
      <c r="CO98" s="55"/>
      <c r="CP98" s="55"/>
      <c r="CQ98" s="55"/>
      <c r="CR98" s="55"/>
      <c r="CS98" s="73">
        <v>1.0</v>
      </c>
      <c r="CT98" s="55"/>
      <c r="CU98" s="55"/>
      <c r="CV98" s="55"/>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55"/>
      <c r="EQ98" s="55"/>
      <c r="ER98" s="55"/>
      <c r="ES98" s="55"/>
      <c r="ET98" s="55"/>
      <c r="EU98" s="55"/>
      <c r="EV98" s="55"/>
      <c r="EW98" s="55"/>
      <c r="EX98" s="55"/>
      <c r="EY98" s="55"/>
      <c r="EZ98" s="55"/>
      <c r="FA98" s="55"/>
      <c r="FB98" s="43" t="s">
        <v>727</v>
      </c>
      <c r="FC98" s="43"/>
      <c r="FD98" s="43"/>
    </row>
    <row r="99" hidden="1">
      <c r="A99" s="42" t="s">
        <v>728</v>
      </c>
      <c r="B99" s="43" t="s">
        <v>729</v>
      </c>
      <c r="C99" s="44" t="s">
        <v>43</v>
      </c>
      <c r="D99" s="43" t="s">
        <v>37</v>
      </c>
      <c r="E99" s="45"/>
      <c r="F99" s="45"/>
      <c r="G99" s="43" t="s">
        <v>730</v>
      </c>
      <c r="H99" s="43" t="s">
        <v>730</v>
      </c>
      <c r="I99" s="43" t="s">
        <v>59</v>
      </c>
      <c r="J99" s="43" t="s">
        <v>59</v>
      </c>
      <c r="K99" s="43" t="s">
        <v>336</v>
      </c>
      <c r="L99" s="43" t="s">
        <v>581</v>
      </c>
      <c r="M99" s="43" t="s">
        <v>62</v>
      </c>
      <c r="N99" s="78">
        <v>42830.0</v>
      </c>
      <c r="O99" s="78">
        <v>42830.0</v>
      </c>
      <c r="P99" s="47"/>
      <c r="Q99" s="49"/>
      <c r="R99" s="49"/>
      <c r="S99" s="49"/>
      <c r="T99" s="49">
        <f t="shared" si="79"/>
        <v>693</v>
      </c>
      <c r="U99" s="50">
        <f t="shared" si="4"/>
        <v>1</v>
      </c>
      <c r="V99" s="51">
        <f t="shared" ref="V99:X99" si="206">IF(ISBLANK($A99),"",sum(AF99,AL99,AR99,AX99,BD99,BJ99,BP99,BV99,CB99,CH99,CN99,CT99,CZ99,DF99,DL99,DR99,DX99,ED99,EJ99,EP99,EV99))</f>
        <v>5</v>
      </c>
      <c r="W99" s="51">
        <f t="shared" si="206"/>
        <v>1</v>
      </c>
      <c r="X99" s="51">
        <f t="shared" si="206"/>
        <v>0</v>
      </c>
      <c r="Y99" s="52">
        <f t="shared" si="81"/>
        <v>6</v>
      </c>
      <c r="Z99" s="51">
        <f t="shared" ref="Z99:AB99" si="207">IF(ISBLANK($A99),"",sum(AI99,AO99,AU99,BA99,BG99,BM99,BS99,BY99,CE99,CK99,CQ99,CW99,DC99,DI99,DO99,DU99,EA99,EG99,EM99,ES99,EY99))</f>
        <v>3</v>
      </c>
      <c r="AA99" s="51">
        <f t="shared" si="207"/>
        <v>1</v>
      </c>
      <c r="AB99" s="51">
        <f t="shared" si="207"/>
        <v>0</v>
      </c>
      <c r="AC99" s="52">
        <f t="shared" si="83"/>
        <v>4</v>
      </c>
      <c r="AD99" s="53">
        <f t="shared" si="9"/>
        <v>0.5</v>
      </c>
      <c r="AE99" s="66" t="str">
        <f t="shared" si="39"/>
        <v>20+</v>
      </c>
      <c r="AF99" s="55"/>
      <c r="AG99" s="55"/>
      <c r="AH99" s="55"/>
      <c r="AI99" s="55"/>
      <c r="AJ99" s="55"/>
      <c r="AK99" s="55"/>
      <c r="AL99" s="73">
        <v>3.0</v>
      </c>
      <c r="AM99" s="55"/>
      <c r="AN99" s="55"/>
      <c r="AO99" s="55"/>
      <c r="AP99" s="55"/>
      <c r="AQ99" s="55"/>
      <c r="AR99" s="73">
        <v>1.0</v>
      </c>
      <c r="AS99" s="73">
        <v>1.0</v>
      </c>
      <c r="AT99" s="55"/>
      <c r="AU99" s="73">
        <v>1.0</v>
      </c>
      <c r="AV99" s="55"/>
      <c r="AW99" s="55"/>
      <c r="AX99" s="73">
        <v>1.0</v>
      </c>
      <c r="AY99" s="55"/>
      <c r="AZ99" s="55"/>
      <c r="BA99" s="55"/>
      <c r="BB99" s="73">
        <v>1.0</v>
      </c>
      <c r="BC99" s="55"/>
      <c r="BD99" s="55"/>
      <c r="BE99" s="55"/>
      <c r="BF99" s="55"/>
      <c r="BG99" s="73">
        <v>2.0</v>
      </c>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55"/>
      <c r="EQ99" s="55"/>
      <c r="ER99" s="55"/>
      <c r="ES99" s="55"/>
      <c r="ET99" s="55"/>
      <c r="EU99" s="55"/>
      <c r="EV99" s="55"/>
      <c r="EW99" s="55"/>
      <c r="EX99" s="55"/>
      <c r="EY99" s="55"/>
      <c r="EZ99" s="55"/>
      <c r="FA99" s="55"/>
      <c r="FB99" s="43" t="s">
        <v>731</v>
      </c>
      <c r="FC99" s="43"/>
      <c r="FD99" s="43"/>
    </row>
    <row r="100" hidden="1">
      <c r="A100" s="42" t="s">
        <v>732</v>
      </c>
      <c r="B100" s="43" t="s">
        <v>733</v>
      </c>
      <c r="C100" s="44" t="s">
        <v>43</v>
      </c>
      <c r="D100" s="43" t="s">
        <v>9</v>
      </c>
      <c r="E100" s="45"/>
      <c r="F100" s="45"/>
      <c r="G100" s="43" t="s">
        <v>734</v>
      </c>
      <c r="H100" s="43" t="s">
        <v>605</v>
      </c>
      <c r="I100" s="43" t="s">
        <v>59</v>
      </c>
      <c r="J100" s="43" t="s">
        <v>59</v>
      </c>
      <c r="K100" s="43" t="s">
        <v>336</v>
      </c>
      <c r="L100" s="43" t="s">
        <v>606</v>
      </c>
      <c r="M100" s="43" t="s">
        <v>62</v>
      </c>
      <c r="N100" s="78">
        <v>42838.0</v>
      </c>
      <c r="O100" s="78">
        <v>42838.0</v>
      </c>
      <c r="P100" s="47"/>
      <c r="Q100" s="49"/>
      <c r="R100" s="49"/>
      <c r="S100" s="49"/>
      <c r="T100" s="49">
        <f t="shared" si="79"/>
        <v>685</v>
      </c>
      <c r="U100" s="50">
        <f t="shared" si="4"/>
        <v>1</v>
      </c>
      <c r="V100" s="51">
        <f t="shared" ref="V100:X100" si="208">IF(ISBLANK($A100),"",sum(AF100,AL100,AR100,AX100,BD100,BJ100,BP100,BV100,CB100,CH100,CN100,CT100,CZ100,DF100,DL100,DR100,DX100,ED100,EJ100,EP100,EV100))</f>
        <v>2</v>
      </c>
      <c r="W100" s="51">
        <f t="shared" si="208"/>
        <v>0</v>
      </c>
      <c r="X100" s="51">
        <f t="shared" si="208"/>
        <v>0</v>
      </c>
      <c r="Y100" s="52">
        <f t="shared" si="81"/>
        <v>2</v>
      </c>
      <c r="Z100" s="51">
        <f t="shared" ref="Z100:AB100" si="209">IF(ISBLANK($A100),"",sum(AI100,AO100,AU100,BA100,BG100,BM100,BS100,BY100,CE100,CK100,CQ100,CW100,DC100,DI100,DO100,DU100,EA100,EG100,EM100,ES100,EY100))</f>
        <v>0</v>
      </c>
      <c r="AA100" s="51">
        <f t="shared" si="209"/>
        <v>0</v>
      </c>
      <c r="AB100" s="51">
        <f t="shared" si="209"/>
        <v>0</v>
      </c>
      <c r="AC100" s="52">
        <f t="shared" si="83"/>
        <v>0</v>
      </c>
      <c r="AD100" s="53">
        <f t="shared" si="9"/>
        <v>0</v>
      </c>
      <c r="AE100" s="66" t="str">
        <f t="shared" si="39"/>
        <v>20+</v>
      </c>
      <c r="AF100" s="55"/>
      <c r="AG100" s="55"/>
      <c r="AH100" s="55"/>
      <c r="AI100" s="55"/>
      <c r="AJ100" s="55"/>
      <c r="AK100" s="55"/>
      <c r="AL100" s="55"/>
      <c r="AM100" s="55"/>
      <c r="AN100" s="55"/>
      <c r="AO100" s="55"/>
      <c r="AP100" s="55"/>
      <c r="AQ100" s="55"/>
      <c r="AR100" s="73">
        <v>1.0</v>
      </c>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73">
        <v>1.0</v>
      </c>
      <c r="CU100" s="55"/>
      <c r="CV100" s="55"/>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55"/>
      <c r="EQ100" s="55"/>
      <c r="ER100" s="55"/>
      <c r="ES100" s="55"/>
      <c r="ET100" s="55"/>
      <c r="EU100" s="55"/>
      <c r="EV100" s="55"/>
      <c r="EW100" s="55"/>
      <c r="EX100" s="55"/>
      <c r="EY100" s="55"/>
      <c r="EZ100" s="55"/>
      <c r="FA100" s="55"/>
      <c r="FB100" s="43" t="s">
        <v>735</v>
      </c>
      <c r="FC100" s="43"/>
      <c r="FD100" s="43"/>
    </row>
    <row r="101" hidden="1">
      <c r="A101" s="42" t="s">
        <v>736</v>
      </c>
      <c r="B101" s="43" t="s">
        <v>737</v>
      </c>
      <c r="C101" s="44" t="s">
        <v>43</v>
      </c>
      <c r="D101" s="43" t="s">
        <v>37</v>
      </c>
      <c r="E101" s="45"/>
      <c r="F101" s="45"/>
      <c r="G101" s="45"/>
      <c r="H101" s="45"/>
      <c r="I101" s="45"/>
      <c r="J101" s="45"/>
      <c r="K101" s="43" t="s">
        <v>738</v>
      </c>
      <c r="L101" s="45"/>
      <c r="M101" s="45"/>
      <c r="N101" s="86"/>
      <c r="O101" s="87"/>
      <c r="P101" s="47"/>
      <c r="Q101" s="49"/>
      <c r="R101" s="49"/>
      <c r="S101" s="49"/>
      <c r="T101" s="49">
        <f t="shared" si="79"/>
        <v>43523</v>
      </c>
      <c r="U101" s="50">
        <f t="shared" si="4"/>
        <v>1</v>
      </c>
      <c r="V101" s="51">
        <f t="shared" ref="V101:X101" si="210">IF(ISBLANK($A101),"",sum(AF101,AL101,AR101,AX101,BD101,BJ101,BP101,BV101,CB101,CH101,CN101,CT101,CZ101,DF101,DL101,DR101,DX101,ED101,EJ101,EP101,EV101))</f>
        <v>0</v>
      </c>
      <c r="W101" s="51">
        <f t="shared" si="210"/>
        <v>0</v>
      </c>
      <c r="X101" s="51">
        <f t="shared" si="210"/>
        <v>0</v>
      </c>
      <c r="Y101" s="52">
        <f t="shared" si="81"/>
        <v>0</v>
      </c>
      <c r="Z101" s="51">
        <f t="shared" ref="Z101:AB101" si="211">IF(ISBLANK($A101),"",sum(AI101,AO101,AU101,BA101,BG101,BM101,BS101,BY101,CE101,CK101,CQ101,CW101,DC101,DI101,DO101,DU101,EA101,EG101,EM101,ES101,EY101))</f>
        <v>0</v>
      </c>
      <c r="AA101" s="51">
        <f t="shared" si="211"/>
        <v>0</v>
      </c>
      <c r="AB101" s="51">
        <f t="shared" si="211"/>
        <v>0</v>
      </c>
      <c r="AC101" s="52">
        <f t="shared" si="83"/>
        <v>0</v>
      </c>
      <c r="AD101" s="53" t="str">
        <f t="shared" si="9"/>
        <v/>
      </c>
      <c r="AE101" s="66" t="str">
        <f t="shared" si="39"/>
        <v/>
      </c>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55"/>
      <c r="EQ101" s="55"/>
      <c r="ER101" s="55"/>
      <c r="ES101" s="55"/>
      <c r="ET101" s="55"/>
      <c r="EU101" s="55"/>
      <c r="EV101" s="55"/>
      <c r="EW101" s="55"/>
      <c r="EX101" s="55"/>
      <c r="EY101" s="55"/>
      <c r="EZ101" s="55"/>
      <c r="FA101" s="55"/>
      <c r="FB101" s="43" t="s">
        <v>739</v>
      </c>
      <c r="FC101" s="43"/>
      <c r="FD101" s="43"/>
    </row>
    <row r="102" hidden="1">
      <c r="A102" s="42" t="s">
        <v>740</v>
      </c>
      <c r="B102" s="43" t="s">
        <v>741</v>
      </c>
      <c r="C102" s="44" t="s">
        <v>43</v>
      </c>
      <c r="D102" s="43" t="s">
        <v>9</v>
      </c>
      <c r="E102" s="45"/>
      <c r="F102" s="45"/>
      <c r="G102" s="43" t="s">
        <v>714</v>
      </c>
      <c r="H102" s="43" t="s">
        <v>605</v>
      </c>
      <c r="I102" s="43" t="s">
        <v>59</v>
      </c>
      <c r="J102" s="43" t="s">
        <v>59</v>
      </c>
      <c r="K102" s="43" t="s">
        <v>336</v>
      </c>
      <c r="L102" s="43" t="s">
        <v>606</v>
      </c>
      <c r="M102" s="43" t="s">
        <v>62</v>
      </c>
      <c r="N102" s="78">
        <v>42853.0</v>
      </c>
      <c r="O102" s="78">
        <v>42853.0</v>
      </c>
      <c r="P102" s="47"/>
      <c r="Q102" s="49"/>
      <c r="R102" s="49"/>
      <c r="S102" s="49"/>
      <c r="T102" s="49">
        <f t="shared" si="79"/>
        <v>670</v>
      </c>
      <c r="U102" s="50">
        <f t="shared" si="4"/>
        <v>1</v>
      </c>
      <c r="V102" s="51">
        <f t="shared" ref="V102:X102" si="212">IF(ISBLANK($A102),"",sum(AF102,AL102,AR102,AX102,BD102,BJ102,BP102,BV102,CB102,CH102,CN102,CT102,CZ102,DF102,DL102,DR102,DX102,ED102,EJ102,EP102,EV102))</f>
        <v>6</v>
      </c>
      <c r="W102" s="51">
        <f t="shared" si="212"/>
        <v>0</v>
      </c>
      <c r="X102" s="51">
        <f t="shared" si="212"/>
        <v>0</v>
      </c>
      <c r="Y102" s="52">
        <f t="shared" si="81"/>
        <v>6</v>
      </c>
      <c r="Z102" s="51">
        <f t="shared" ref="Z102:AB102" si="213">IF(ISBLANK($A102),"",sum(AI102,AO102,AU102,BA102,BG102,BM102,BS102,BY102,CE102,CK102,CQ102,CW102,DC102,DI102,DO102,DU102,EA102,EG102,EM102,ES102,EY102))</f>
        <v>3</v>
      </c>
      <c r="AA102" s="51">
        <f t="shared" si="213"/>
        <v>0</v>
      </c>
      <c r="AB102" s="51">
        <f t="shared" si="213"/>
        <v>0</v>
      </c>
      <c r="AC102" s="52">
        <f t="shared" si="83"/>
        <v>3</v>
      </c>
      <c r="AD102" s="53">
        <f t="shared" si="9"/>
        <v>0.5</v>
      </c>
      <c r="AE102" s="66" t="str">
        <f t="shared" si="39"/>
        <v>20+</v>
      </c>
      <c r="AF102" s="55"/>
      <c r="AG102" s="55"/>
      <c r="AH102" s="55"/>
      <c r="AI102" s="55"/>
      <c r="AJ102" s="55"/>
      <c r="AK102" s="55"/>
      <c r="AL102" s="55"/>
      <c r="AM102" s="55"/>
      <c r="AN102" s="55"/>
      <c r="AO102" s="55"/>
      <c r="AP102" s="55"/>
      <c r="AQ102" s="55"/>
      <c r="AR102" s="73">
        <v>2.0</v>
      </c>
      <c r="AS102" s="55"/>
      <c r="AT102" s="55"/>
      <c r="AU102" s="55"/>
      <c r="AV102" s="55"/>
      <c r="AW102" s="55"/>
      <c r="AX102" s="55"/>
      <c r="AY102" s="55"/>
      <c r="AZ102" s="55"/>
      <c r="BA102" s="73">
        <v>2.0</v>
      </c>
      <c r="BB102" s="55"/>
      <c r="BC102" s="55"/>
      <c r="BD102" s="55"/>
      <c r="BE102" s="55"/>
      <c r="BF102" s="55"/>
      <c r="BG102" s="55"/>
      <c r="BH102" s="55"/>
      <c r="BI102" s="55"/>
      <c r="BJ102" s="55"/>
      <c r="BK102" s="55"/>
      <c r="BL102" s="55"/>
      <c r="BM102" s="55"/>
      <c r="BN102" s="55"/>
      <c r="BO102" s="55"/>
      <c r="BP102" s="73">
        <v>3.0</v>
      </c>
      <c r="BQ102" s="55"/>
      <c r="BR102" s="55"/>
      <c r="BS102" s="55"/>
      <c r="BT102" s="55"/>
      <c r="BU102" s="55"/>
      <c r="BV102" s="55"/>
      <c r="BW102" s="55"/>
      <c r="BX102" s="55"/>
      <c r="BY102" s="55"/>
      <c r="BZ102" s="55"/>
      <c r="CA102" s="55"/>
      <c r="CB102" s="73">
        <v>1.0</v>
      </c>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73">
        <v>1.0</v>
      </c>
      <c r="DJ102" s="55"/>
      <c r="DK102" s="55"/>
      <c r="DL102" s="55"/>
      <c r="DM102" s="55"/>
      <c r="DN102" s="55"/>
      <c r="DO102" s="55"/>
      <c r="DP102" s="55"/>
      <c r="DQ102" s="55"/>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55"/>
      <c r="EN102" s="55"/>
      <c r="EO102" s="55"/>
      <c r="EP102" s="55"/>
      <c r="EQ102" s="55"/>
      <c r="ER102" s="55"/>
      <c r="ES102" s="55"/>
      <c r="ET102" s="55"/>
      <c r="EU102" s="55"/>
      <c r="EV102" s="55"/>
      <c r="EW102" s="55"/>
      <c r="EX102" s="55"/>
      <c r="EY102" s="55"/>
      <c r="EZ102" s="55"/>
      <c r="FA102" s="55"/>
      <c r="FB102" s="43" t="s">
        <v>742</v>
      </c>
      <c r="FC102" s="43"/>
      <c r="FD102" s="43"/>
    </row>
    <row r="103" hidden="1">
      <c r="A103" s="88" t="s">
        <v>743</v>
      </c>
      <c r="B103" s="43" t="s">
        <v>744</v>
      </c>
      <c r="C103" s="44" t="s">
        <v>43</v>
      </c>
      <c r="D103" s="43" t="s">
        <v>37</v>
      </c>
      <c r="E103" s="45"/>
      <c r="F103" s="45"/>
      <c r="G103" s="43" t="s">
        <v>730</v>
      </c>
      <c r="H103" s="43" t="s">
        <v>730</v>
      </c>
      <c r="I103" s="43" t="s">
        <v>59</v>
      </c>
      <c r="J103" s="43" t="s">
        <v>59</v>
      </c>
      <c r="K103" s="43" t="s">
        <v>336</v>
      </c>
      <c r="L103" s="43" t="s">
        <v>581</v>
      </c>
      <c r="M103" s="43" t="s">
        <v>62</v>
      </c>
      <c r="N103" s="78">
        <v>42839.0</v>
      </c>
      <c r="O103" s="78">
        <v>42839.0</v>
      </c>
      <c r="P103" s="47"/>
      <c r="Q103" s="49"/>
      <c r="R103" s="49"/>
      <c r="S103" s="49"/>
      <c r="T103" s="49">
        <f t="shared" si="79"/>
        <v>684</v>
      </c>
      <c r="U103" s="50">
        <f t="shared" si="4"/>
        <v>1</v>
      </c>
      <c r="V103" s="51">
        <f t="shared" ref="V103:X103" si="214">IF(ISBLANK($A103),"",sum(AF103,AL103,AR103,AX103,BD103,BJ103,BP103,BV103,CB103,CH103,CN103,CT103,CZ103,DF103,DL103,DR103,DX103,ED103,EJ103,EP103,EV103))</f>
        <v>5</v>
      </c>
      <c r="W103" s="51">
        <f t="shared" si="214"/>
        <v>0</v>
      </c>
      <c r="X103" s="51">
        <f t="shared" si="214"/>
        <v>0</v>
      </c>
      <c r="Y103" s="52">
        <f t="shared" si="81"/>
        <v>5</v>
      </c>
      <c r="Z103" s="51">
        <f t="shared" ref="Z103:AB103" si="215">IF(ISBLANK($A103),"",sum(AI103,AO103,AU103,BA103,BG103,BM103,BS103,BY103,CE103,CK103,CQ103,CW103,DC103,DI103,DO103,DU103,EA103,EG103,EM103,ES103,EY103))</f>
        <v>4</v>
      </c>
      <c r="AA103" s="51">
        <f t="shared" si="215"/>
        <v>4</v>
      </c>
      <c r="AB103" s="51">
        <f t="shared" si="215"/>
        <v>0</v>
      </c>
      <c r="AC103" s="52">
        <f t="shared" si="83"/>
        <v>8</v>
      </c>
      <c r="AD103" s="53">
        <f t="shared" si="9"/>
        <v>0.8</v>
      </c>
      <c r="AE103" s="66" t="str">
        <f t="shared" si="39"/>
        <v>20+</v>
      </c>
      <c r="AF103" s="73">
        <v>1.0</v>
      </c>
      <c r="AG103" s="55"/>
      <c r="AH103" s="55"/>
      <c r="AI103" s="55"/>
      <c r="AJ103" s="55"/>
      <c r="AK103" s="55"/>
      <c r="AL103" s="73">
        <v>4.0</v>
      </c>
      <c r="AM103" s="55"/>
      <c r="AN103" s="55"/>
      <c r="AO103" s="55"/>
      <c r="AP103" s="55"/>
      <c r="AQ103" s="55"/>
      <c r="AR103" s="55"/>
      <c r="AS103" s="55"/>
      <c r="AT103" s="55"/>
      <c r="AU103" s="73">
        <v>4.0</v>
      </c>
      <c r="AV103" s="55"/>
      <c r="AW103" s="55"/>
      <c r="AX103" s="55"/>
      <c r="AY103" s="55"/>
      <c r="AZ103" s="55"/>
      <c r="BA103" s="55"/>
      <c r="BB103" s="73">
        <v>4.0</v>
      </c>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55"/>
      <c r="EQ103" s="55"/>
      <c r="ER103" s="55"/>
      <c r="ES103" s="55"/>
      <c r="ET103" s="55"/>
      <c r="EU103" s="55"/>
      <c r="EV103" s="55"/>
      <c r="EW103" s="55"/>
      <c r="EX103" s="55"/>
      <c r="EY103" s="55"/>
      <c r="EZ103" s="55"/>
      <c r="FA103" s="55"/>
      <c r="FB103" s="43" t="s">
        <v>745</v>
      </c>
      <c r="FC103" s="43"/>
      <c r="FD103" s="43"/>
    </row>
    <row r="104" hidden="1">
      <c r="A104" s="42" t="s">
        <v>746</v>
      </c>
      <c r="B104" s="89" t="s">
        <v>747</v>
      </c>
      <c r="C104" s="44" t="s">
        <v>43</v>
      </c>
      <c r="D104" s="43" t="s">
        <v>37</v>
      </c>
      <c r="E104" s="45"/>
      <c r="F104" s="45"/>
      <c r="G104" s="43" t="s">
        <v>748</v>
      </c>
      <c r="H104" s="43" t="s">
        <v>749</v>
      </c>
      <c r="I104" s="43" t="s">
        <v>59</v>
      </c>
      <c r="J104" s="43" t="s">
        <v>59</v>
      </c>
      <c r="K104" s="43" t="s">
        <v>336</v>
      </c>
      <c r="L104" s="43" t="s">
        <v>581</v>
      </c>
      <c r="M104" s="43" t="s">
        <v>62</v>
      </c>
      <c r="N104" s="78">
        <v>42856.0</v>
      </c>
      <c r="O104" s="78">
        <v>42856.0</v>
      </c>
      <c r="P104" s="47"/>
      <c r="Q104" s="49"/>
      <c r="R104" s="49"/>
      <c r="S104" s="49"/>
      <c r="T104" s="49">
        <f t="shared" si="79"/>
        <v>667</v>
      </c>
      <c r="U104" s="50">
        <f t="shared" si="4"/>
        <v>1</v>
      </c>
      <c r="V104" s="51">
        <f t="shared" ref="V104:X104" si="216">IF(ISBLANK($A104),"",sum(AF104,AL104,AR104,AX104,BD104,BJ104,BP104,BV104,CB104,CH104,CN104,CT104,CZ104,DF104,DL104,DR104,DX104,ED104,EJ104,EP104,EV104))</f>
        <v>6</v>
      </c>
      <c r="W104" s="51">
        <f t="shared" si="216"/>
        <v>0</v>
      </c>
      <c r="X104" s="51">
        <f t="shared" si="216"/>
        <v>0</v>
      </c>
      <c r="Y104" s="52">
        <f t="shared" si="81"/>
        <v>6</v>
      </c>
      <c r="Z104" s="51">
        <f t="shared" ref="Z104:AB104" si="217">IF(ISBLANK($A104),"",sum(AI104,AO104,AU104,BA104,BG104,BM104,BS104,BY104,CE104,CK104,CQ104,CW104,DC104,DI104,DO104,DU104,EA104,EG104,EM104,ES104,EY104))</f>
        <v>3</v>
      </c>
      <c r="AA104" s="51">
        <f t="shared" si="217"/>
        <v>0</v>
      </c>
      <c r="AB104" s="51">
        <f t="shared" si="217"/>
        <v>0</v>
      </c>
      <c r="AC104" s="52">
        <f t="shared" si="83"/>
        <v>3</v>
      </c>
      <c r="AD104" s="53">
        <f t="shared" si="9"/>
        <v>0.5</v>
      </c>
      <c r="AE104" s="66" t="str">
        <f t="shared" si="39"/>
        <v>20+</v>
      </c>
      <c r="AF104" s="55"/>
      <c r="AG104" s="55"/>
      <c r="AH104" s="55"/>
      <c r="AI104" s="55"/>
      <c r="AJ104" s="55"/>
      <c r="AK104" s="55"/>
      <c r="AL104" s="73">
        <v>5.0</v>
      </c>
      <c r="AM104" s="55"/>
      <c r="AN104" s="55"/>
      <c r="AO104" s="55"/>
      <c r="AP104" s="55"/>
      <c r="AQ104" s="55"/>
      <c r="AR104" s="73">
        <v>1.0</v>
      </c>
      <c r="AS104" s="55"/>
      <c r="AT104" s="55"/>
      <c r="AU104" s="55"/>
      <c r="AV104" s="55"/>
      <c r="AW104" s="55"/>
      <c r="AX104" s="55"/>
      <c r="AY104" s="55"/>
      <c r="AZ104" s="55"/>
      <c r="BA104" s="73">
        <v>3.0</v>
      </c>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55"/>
      <c r="EQ104" s="55"/>
      <c r="ER104" s="55"/>
      <c r="ES104" s="55"/>
      <c r="ET104" s="55"/>
      <c r="EU104" s="55"/>
      <c r="EV104" s="55"/>
      <c r="EW104" s="55"/>
      <c r="EX104" s="55"/>
      <c r="EY104" s="55"/>
      <c r="EZ104" s="55"/>
      <c r="FA104" s="55"/>
      <c r="FB104" s="43" t="s">
        <v>750</v>
      </c>
      <c r="FC104" s="43"/>
      <c r="FD104" s="43"/>
    </row>
    <row r="105" hidden="1">
      <c r="A105" s="42" t="s">
        <v>751</v>
      </c>
      <c r="B105" s="43" t="s">
        <v>752</v>
      </c>
      <c r="C105" s="44" t="s">
        <v>43</v>
      </c>
      <c r="D105" s="43" t="s">
        <v>37</v>
      </c>
      <c r="E105" s="45"/>
      <c r="F105" s="45"/>
      <c r="G105" s="43" t="s">
        <v>753</v>
      </c>
      <c r="H105" s="43" t="s">
        <v>754</v>
      </c>
      <c r="I105" s="43" t="s">
        <v>59</v>
      </c>
      <c r="J105" s="43" t="s">
        <v>59</v>
      </c>
      <c r="K105" s="43" t="s">
        <v>336</v>
      </c>
      <c r="L105" s="43" t="s">
        <v>581</v>
      </c>
      <c r="M105" s="43" t="s">
        <v>62</v>
      </c>
      <c r="N105" s="78">
        <v>42859.0</v>
      </c>
      <c r="O105" s="78">
        <v>42859.0</v>
      </c>
      <c r="P105" s="47"/>
      <c r="Q105" s="49"/>
      <c r="R105" s="49"/>
      <c r="S105" s="49"/>
      <c r="T105" s="49">
        <f t="shared" si="79"/>
        <v>664</v>
      </c>
      <c r="U105" s="50">
        <f t="shared" si="4"/>
        <v>1</v>
      </c>
      <c r="V105" s="51">
        <f t="shared" ref="V105:X105" si="218">IF(ISBLANK($A105),"",sum(AF105,AL105,AR105,AX105,BD105,BJ105,BP105,BV105,CB105,CH105,CN105,CT105,CZ105,DF105,DL105,DR105,DX105,ED105,EJ105,EP105,EV105))</f>
        <v>9</v>
      </c>
      <c r="W105" s="51">
        <f t="shared" si="218"/>
        <v>0</v>
      </c>
      <c r="X105" s="51">
        <f t="shared" si="218"/>
        <v>0</v>
      </c>
      <c r="Y105" s="52">
        <f t="shared" si="81"/>
        <v>9</v>
      </c>
      <c r="Z105" s="51">
        <f t="shared" ref="Z105:AB105" si="219">IF(ISBLANK($A105),"",sum(AI105,AO105,AU105,BA105,BG105,BM105,BS105,BY105,CE105,CK105,CQ105,CW105,DC105,DI105,DO105,DU105,EA105,EG105,EM105,ES105,EY105))</f>
        <v>7</v>
      </c>
      <c r="AA105" s="51">
        <f t="shared" si="219"/>
        <v>2</v>
      </c>
      <c r="AB105" s="51">
        <f t="shared" si="219"/>
        <v>0</v>
      </c>
      <c r="AC105" s="52">
        <f t="shared" si="83"/>
        <v>9</v>
      </c>
      <c r="AD105" s="53">
        <f t="shared" si="9"/>
        <v>0.7777777778</v>
      </c>
      <c r="AE105" s="66" t="str">
        <f t="shared" si="39"/>
        <v>20+</v>
      </c>
      <c r="AF105" s="55"/>
      <c r="AG105" s="55"/>
      <c r="AH105" s="55"/>
      <c r="AI105" s="55"/>
      <c r="AJ105" s="55"/>
      <c r="AK105" s="55"/>
      <c r="AL105" s="73">
        <v>3.0</v>
      </c>
      <c r="AM105" s="55"/>
      <c r="AN105" s="55"/>
      <c r="AO105" s="55"/>
      <c r="AP105" s="55"/>
      <c r="AQ105" s="55"/>
      <c r="AR105" s="55"/>
      <c r="AS105" s="55"/>
      <c r="AT105" s="55"/>
      <c r="AU105" s="73">
        <v>2.0</v>
      </c>
      <c r="AV105" s="55"/>
      <c r="AW105" s="55"/>
      <c r="AX105" s="73">
        <v>1.0</v>
      </c>
      <c r="AY105" s="55"/>
      <c r="AZ105" s="55"/>
      <c r="BA105" s="55"/>
      <c r="BB105" s="73">
        <v>2.0</v>
      </c>
      <c r="BC105" s="55"/>
      <c r="BD105" s="73">
        <v>2.0</v>
      </c>
      <c r="BE105" s="55"/>
      <c r="BF105" s="55"/>
      <c r="BG105" s="73">
        <v>1.0</v>
      </c>
      <c r="BH105" s="55"/>
      <c r="BI105" s="55"/>
      <c r="BJ105" s="55"/>
      <c r="BK105" s="55"/>
      <c r="BL105" s="55"/>
      <c r="BM105" s="73">
        <v>3.0</v>
      </c>
      <c r="BN105" s="55"/>
      <c r="BO105" s="55"/>
      <c r="BP105" s="55"/>
      <c r="BQ105" s="55"/>
      <c r="BR105" s="55"/>
      <c r="BS105" s="73">
        <v>1.0</v>
      </c>
      <c r="BT105" s="55"/>
      <c r="BU105" s="55"/>
      <c r="BV105" s="73">
        <v>2.0</v>
      </c>
      <c r="BW105" s="55"/>
      <c r="BX105" s="55"/>
      <c r="BY105" s="55"/>
      <c r="BZ105" s="55"/>
      <c r="CA105" s="55"/>
      <c r="CB105" s="73">
        <v>1.0</v>
      </c>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55"/>
      <c r="EQ105" s="55"/>
      <c r="ER105" s="55"/>
      <c r="ES105" s="55"/>
      <c r="ET105" s="55"/>
      <c r="EU105" s="55"/>
      <c r="EV105" s="55"/>
      <c r="EW105" s="55"/>
      <c r="EX105" s="55"/>
      <c r="EY105" s="55"/>
      <c r="EZ105" s="55"/>
      <c r="FA105" s="55"/>
      <c r="FB105" s="43" t="s">
        <v>755</v>
      </c>
      <c r="FC105" s="43"/>
      <c r="FD105" s="43"/>
    </row>
    <row r="106" hidden="1">
      <c r="A106" s="42" t="s">
        <v>756</v>
      </c>
      <c r="B106" s="43" t="s">
        <v>757</v>
      </c>
      <c r="C106" s="44" t="s">
        <v>43</v>
      </c>
      <c r="D106" s="43" t="s">
        <v>37</v>
      </c>
      <c r="E106" s="45"/>
      <c r="F106" s="45"/>
      <c r="G106" s="43" t="s">
        <v>758</v>
      </c>
      <c r="H106" s="43" t="s">
        <v>754</v>
      </c>
      <c r="I106" s="43" t="s">
        <v>59</v>
      </c>
      <c r="J106" s="43" t="s">
        <v>59</v>
      </c>
      <c r="K106" s="43" t="s">
        <v>336</v>
      </c>
      <c r="L106" s="43" t="s">
        <v>581</v>
      </c>
      <c r="M106" s="43" t="s">
        <v>62</v>
      </c>
      <c r="N106" s="85">
        <v>42866.0</v>
      </c>
      <c r="O106" s="85">
        <v>42866.0</v>
      </c>
      <c r="P106" s="47"/>
      <c r="Q106" s="49"/>
      <c r="R106" s="49"/>
      <c r="S106" s="49"/>
      <c r="T106" s="49">
        <f t="shared" si="79"/>
        <v>657</v>
      </c>
      <c r="U106" s="50">
        <f t="shared" si="4"/>
        <v>1</v>
      </c>
      <c r="V106" s="51">
        <f t="shared" ref="V106:X106" si="220">IF(ISBLANK($A106),"",sum(AF106,AL106,AR106,AX106,BD106,BJ106,BP106,BV106,CB106,CH106,CN106,CT106,CZ106,DF106,DL106,DR106,DX106,ED106,EJ106,EP106,EV106))</f>
        <v>3</v>
      </c>
      <c r="W106" s="51">
        <f t="shared" si="220"/>
        <v>0</v>
      </c>
      <c r="X106" s="51">
        <f t="shared" si="220"/>
        <v>0</v>
      </c>
      <c r="Y106" s="52">
        <f t="shared" si="81"/>
        <v>3</v>
      </c>
      <c r="Z106" s="51">
        <f t="shared" ref="Z106:AB106" si="221">IF(ISBLANK($A106),"",sum(AI106,AO106,AU106,BA106,BG106,BM106,BS106,BY106,CE106,CK106,CQ106,CW106,DC106,DI106,DO106,DU106,EA106,EG106,EM106,ES106,EY106))</f>
        <v>4</v>
      </c>
      <c r="AA106" s="51">
        <f t="shared" si="221"/>
        <v>1</v>
      </c>
      <c r="AB106" s="51">
        <f t="shared" si="221"/>
        <v>0</v>
      </c>
      <c r="AC106" s="52">
        <f t="shared" si="83"/>
        <v>5</v>
      </c>
      <c r="AD106" s="53">
        <f t="shared" si="9"/>
        <v>1.333333333</v>
      </c>
      <c r="AE106" s="66" t="str">
        <f t="shared" si="39"/>
        <v>20+</v>
      </c>
      <c r="AF106" s="55"/>
      <c r="AG106" s="55"/>
      <c r="AH106" s="55"/>
      <c r="AI106" s="55"/>
      <c r="AJ106" s="55"/>
      <c r="AK106" s="55"/>
      <c r="AL106" s="55"/>
      <c r="AM106" s="55"/>
      <c r="AN106" s="55"/>
      <c r="AO106" s="55"/>
      <c r="AP106" s="55"/>
      <c r="AQ106" s="55"/>
      <c r="AR106" s="73">
        <v>2.0</v>
      </c>
      <c r="AS106" s="55"/>
      <c r="AT106" s="55"/>
      <c r="AU106" s="73">
        <v>2.0</v>
      </c>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73">
        <v>1.0</v>
      </c>
      <c r="CX106" s="55"/>
      <c r="CY106" s="55"/>
      <c r="CZ106" s="73">
        <v>1.0</v>
      </c>
      <c r="DA106" s="55"/>
      <c r="DB106" s="55"/>
      <c r="DC106" s="55"/>
      <c r="DD106" s="55"/>
      <c r="DE106" s="55"/>
      <c r="DF106" s="55"/>
      <c r="DG106" s="55"/>
      <c r="DH106" s="55"/>
      <c r="DI106" s="55"/>
      <c r="DJ106" s="73">
        <v>1.0</v>
      </c>
      <c r="DK106" s="55"/>
      <c r="DL106" s="55"/>
      <c r="DM106" s="55"/>
      <c r="DN106" s="55"/>
      <c r="DO106" s="55"/>
      <c r="DP106" s="55"/>
      <c r="DQ106" s="55"/>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73">
        <v>1.0</v>
      </c>
      <c r="EN106" s="55"/>
      <c r="EO106" s="55"/>
      <c r="EP106" s="55"/>
      <c r="EQ106" s="55"/>
      <c r="ER106" s="55"/>
      <c r="ES106" s="55"/>
      <c r="ET106" s="55"/>
      <c r="EU106" s="55"/>
      <c r="EV106" s="55"/>
      <c r="EW106" s="55"/>
      <c r="EX106" s="55"/>
      <c r="EY106" s="55"/>
      <c r="EZ106" s="55"/>
      <c r="FA106" s="55"/>
      <c r="FB106" s="43" t="s">
        <v>759</v>
      </c>
      <c r="FC106" s="43"/>
      <c r="FD106" s="43"/>
    </row>
    <row r="107" hidden="1">
      <c r="A107" s="42" t="s">
        <v>760</v>
      </c>
      <c r="B107" s="43" t="s">
        <v>761</v>
      </c>
      <c r="C107" s="44" t="s">
        <v>43</v>
      </c>
      <c r="D107" s="43" t="s">
        <v>37</v>
      </c>
      <c r="E107" s="45"/>
      <c r="F107" s="45"/>
      <c r="G107" s="43" t="s">
        <v>335</v>
      </c>
      <c r="H107" s="43" t="s">
        <v>335</v>
      </c>
      <c r="I107" s="43" t="s">
        <v>59</v>
      </c>
      <c r="J107" s="43" t="s">
        <v>59</v>
      </c>
      <c r="K107" s="43" t="s">
        <v>336</v>
      </c>
      <c r="L107" s="43" t="s">
        <v>581</v>
      </c>
      <c r="M107" s="43" t="s">
        <v>62</v>
      </c>
      <c r="N107" s="78">
        <v>42863.0</v>
      </c>
      <c r="O107" s="78">
        <v>42863.0</v>
      </c>
      <c r="P107" s="47"/>
      <c r="Q107" s="49"/>
      <c r="R107" s="49"/>
      <c r="S107" s="49"/>
      <c r="T107" s="49">
        <f t="shared" si="79"/>
        <v>660</v>
      </c>
      <c r="U107" s="50">
        <f t="shared" si="4"/>
        <v>1</v>
      </c>
      <c r="V107" s="51">
        <f t="shared" ref="V107:X107" si="222">IF(ISBLANK($A107),"",sum(AF107,AL107,AR107,AX107,BD107,BJ107,BP107,BV107,CB107,CH107,CN107,CT107,CZ107,DF107,DL107,DR107,DX107,ED107,EJ107,EP107,EV107))</f>
        <v>5</v>
      </c>
      <c r="W107" s="51">
        <f t="shared" si="222"/>
        <v>1</v>
      </c>
      <c r="X107" s="51">
        <f t="shared" si="222"/>
        <v>0</v>
      </c>
      <c r="Y107" s="52">
        <f t="shared" si="81"/>
        <v>6</v>
      </c>
      <c r="Z107" s="51">
        <f t="shared" ref="Z107:AB107" si="223">IF(ISBLANK($A107),"",sum(AI107,AO107,AU107,BA107,BG107,BM107,BS107,BY107,CE107,CK107,CQ107,CW107,DC107,DI107,DO107,DU107,EA107,EG107,EM107,ES107,EY107))</f>
        <v>6</v>
      </c>
      <c r="AA107" s="51">
        <f t="shared" si="223"/>
        <v>2</v>
      </c>
      <c r="AB107" s="51">
        <f t="shared" si="223"/>
        <v>0</v>
      </c>
      <c r="AC107" s="52">
        <f t="shared" si="83"/>
        <v>8</v>
      </c>
      <c r="AD107" s="53">
        <f t="shared" si="9"/>
        <v>1</v>
      </c>
      <c r="AE107" s="66" t="str">
        <f t="shared" si="39"/>
        <v>20+</v>
      </c>
      <c r="AF107" s="55"/>
      <c r="AG107" s="55"/>
      <c r="AH107" s="55"/>
      <c r="AI107" s="55"/>
      <c r="AJ107" s="55"/>
      <c r="AK107" s="55"/>
      <c r="AL107" s="73">
        <v>4.0</v>
      </c>
      <c r="AM107" s="55"/>
      <c r="AN107" s="55"/>
      <c r="AO107" s="73">
        <v>2.0</v>
      </c>
      <c r="AP107" s="55"/>
      <c r="AQ107" s="55"/>
      <c r="AR107" s="73">
        <v>1.0</v>
      </c>
      <c r="AS107" s="73">
        <v>1.0</v>
      </c>
      <c r="AT107" s="55"/>
      <c r="AU107" s="73">
        <v>2.0</v>
      </c>
      <c r="AV107" s="55"/>
      <c r="AW107" s="55"/>
      <c r="AX107" s="55"/>
      <c r="AY107" s="55"/>
      <c r="AZ107" s="55"/>
      <c r="BA107" s="55"/>
      <c r="BB107" s="73">
        <v>2.0</v>
      </c>
      <c r="BC107" s="55"/>
      <c r="BD107" s="55"/>
      <c r="BE107" s="55"/>
      <c r="BF107" s="55"/>
      <c r="BG107" s="73">
        <v>2.0</v>
      </c>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c r="DJ107" s="55"/>
      <c r="DK107" s="55"/>
      <c r="DL107" s="55"/>
      <c r="DM107" s="55"/>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55"/>
      <c r="EN107" s="55"/>
      <c r="EO107" s="55"/>
      <c r="EP107" s="55"/>
      <c r="EQ107" s="55"/>
      <c r="ER107" s="55"/>
      <c r="ES107" s="55"/>
      <c r="ET107" s="55"/>
      <c r="EU107" s="55"/>
      <c r="EV107" s="55"/>
      <c r="EW107" s="55"/>
      <c r="EX107" s="55"/>
      <c r="EY107" s="55"/>
      <c r="EZ107" s="55"/>
      <c r="FA107" s="55"/>
      <c r="FB107" s="43" t="s">
        <v>762</v>
      </c>
      <c r="FC107" s="43"/>
      <c r="FD107" s="43"/>
    </row>
    <row r="108" hidden="1">
      <c r="A108" s="42" t="s">
        <v>763</v>
      </c>
      <c r="B108" s="43" t="s">
        <v>764</v>
      </c>
      <c r="C108" s="44" t="s">
        <v>43</v>
      </c>
      <c r="D108" s="43" t="s">
        <v>37</v>
      </c>
      <c r="E108" s="45"/>
      <c r="F108" s="45"/>
      <c r="G108" s="43" t="s">
        <v>765</v>
      </c>
      <c r="H108" s="43" t="s">
        <v>754</v>
      </c>
      <c r="I108" s="43" t="s">
        <v>59</v>
      </c>
      <c r="J108" s="43" t="s">
        <v>59</v>
      </c>
      <c r="K108" s="43" t="s">
        <v>336</v>
      </c>
      <c r="L108" s="43" t="s">
        <v>581</v>
      </c>
      <c r="M108" s="43" t="s">
        <v>62</v>
      </c>
      <c r="N108" s="78">
        <v>42866.0</v>
      </c>
      <c r="O108" s="78">
        <v>42866.0</v>
      </c>
      <c r="P108" s="47"/>
      <c r="Q108" s="49"/>
      <c r="R108" s="49"/>
      <c r="S108" s="49"/>
      <c r="T108" s="49">
        <f t="shared" si="79"/>
        <v>657</v>
      </c>
      <c r="U108" s="50">
        <f t="shared" si="4"/>
        <v>1</v>
      </c>
      <c r="V108" s="51">
        <f t="shared" ref="V108:X108" si="224">IF(ISBLANK($A108),"",sum(AF108,AL108,AR108,AX108,BD108,BJ108,BP108,BV108,CB108,CH108,CN108,CT108,CZ108,DF108,DL108,DR108,DX108,ED108,EJ108,EP108,EV108))</f>
        <v>4</v>
      </c>
      <c r="W108" s="51">
        <f t="shared" si="224"/>
        <v>0</v>
      </c>
      <c r="X108" s="51">
        <f t="shared" si="224"/>
        <v>0</v>
      </c>
      <c r="Y108" s="52">
        <f t="shared" si="81"/>
        <v>4</v>
      </c>
      <c r="Z108" s="51">
        <f t="shared" ref="Z108:AB108" si="225">IF(ISBLANK($A108),"",sum(AI108,AO108,AU108,BA108,BG108,BM108,BS108,BY108,CE108,CK108,CQ108,CW108,DC108,DI108,DO108,DU108,EA108,EG108,EM108,ES108,EY108))</f>
        <v>3</v>
      </c>
      <c r="AA108" s="51">
        <f t="shared" si="225"/>
        <v>2</v>
      </c>
      <c r="AB108" s="51">
        <f t="shared" si="225"/>
        <v>0</v>
      </c>
      <c r="AC108" s="52">
        <f t="shared" si="83"/>
        <v>5</v>
      </c>
      <c r="AD108" s="53">
        <f t="shared" si="9"/>
        <v>0.75</v>
      </c>
      <c r="AE108" s="66" t="str">
        <f t="shared" si="39"/>
        <v>20+</v>
      </c>
      <c r="AF108" s="55"/>
      <c r="AG108" s="55"/>
      <c r="AH108" s="55"/>
      <c r="AI108" s="55"/>
      <c r="AJ108" s="55"/>
      <c r="AK108" s="55"/>
      <c r="AL108" s="55"/>
      <c r="AM108" s="55"/>
      <c r="AN108" s="55"/>
      <c r="AO108" s="55"/>
      <c r="AP108" s="55"/>
      <c r="AQ108" s="55"/>
      <c r="AR108" s="73">
        <v>3.0</v>
      </c>
      <c r="AS108" s="55"/>
      <c r="AT108" s="55"/>
      <c r="AU108" s="55"/>
      <c r="AV108" s="55"/>
      <c r="AW108" s="55"/>
      <c r="AX108" s="55"/>
      <c r="AY108" s="55"/>
      <c r="AZ108" s="55"/>
      <c r="BA108" s="73">
        <v>1.0</v>
      </c>
      <c r="BB108" s="55"/>
      <c r="BC108" s="55"/>
      <c r="BD108" s="73">
        <v>1.0</v>
      </c>
      <c r="BE108" s="55"/>
      <c r="BF108" s="55"/>
      <c r="BG108" s="73">
        <v>1.0</v>
      </c>
      <c r="BH108" s="55"/>
      <c r="BI108" s="55"/>
      <c r="BJ108" s="55"/>
      <c r="BK108" s="55"/>
      <c r="BL108" s="55"/>
      <c r="BM108" s="55"/>
      <c r="BN108" s="73">
        <v>2.0</v>
      </c>
      <c r="BO108" s="55"/>
      <c r="BP108" s="55"/>
      <c r="BQ108" s="55"/>
      <c r="BR108" s="55"/>
      <c r="BS108" s="73">
        <v>1.0</v>
      </c>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55"/>
      <c r="EQ108" s="55"/>
      <c r="ER108" s="55"/>
      <c r="ES108" s="55"/>
      <c r="ET108" s="55"/>
      <c r="EU108" s="55"/>
      <c r="EV108" s="55"/>
      <c r="EW108" s="55"/>
      <c r="EX108" s="55"/>
      <c r="EY108" s="55"/>
      <c r="EZ108" s="55"/>
      <c r="FA108" s="55"/>
      <c r="FB108" s="43" t="s">
        <v>766</v>
      </c>
      <c r="FC108" s="43"/>
      <c r="FD108" s="43"/>
    </row>
    <row r="109" hidden="1">
      <c r="A109" s="42" t="s">
        <v>767</v>
      </c>
      <c r="B109" s="43" t="s">
        <v>764</v>
      </c>
      <c r="C109" s="44" t="s">
        <v>43</v>
      </c>
      <c r="D109" s="43" t="s">
        <v>37</v>
      </c>
      <c r="E109" s="45"/>
      <c r="F109" s="45"/>
      <c r="G109" s="43" t="s">
        <v>765</v>
      </c>
      <c r="H109" s="43" t="s">
        <v>754</v>
      </c>
      <c r="I109" s="43" t="s">
        <v>59</v>
      </c>
      <c r="J109" s="43" t="s">
        <v>59</v>
      </c>
      <c r="K109" s="43" t="s">
        <v>336</v>
      </c>
      <c r="L109" s="43" t="s">
        <v>581</v>
      </c>
      <c r="M109" s="43" t="s">
        <v>62</v>
      </c>
      <c r="N109" s="78">
        <v>42870.0</v>
      </c>
      <c r="O109" s="78">
        <v>42870.0</v>
      </c>
      <c r="P109" s="47"/>
      <c r="Q109" s="49"/>
      <c r="R109" s="49"/>
      <c r="S109" s="49"/>
      <c r="T109" s="49">
        <f t="shared" si="79"/>
        <v>653</v>
      </c>
      <c r="U109" s="50">
        <f t="shared" si="4"/>
        <v>1</v>
      </c>
      <c r="V109" s="51">
        <f t="shared" ref="V109:X109" si="226">IF(ISBLANK($A109),"",sum(AF109,AL109,AR109,AX109,BD109,BJ109,BP109,BV109,CB109,CH109,CN109,CT109,CZ109,DF109,DL109,DR109,DX109,ED109,EJ109,EP109,EV109))</f>
        <v>1</v>
      </c>
      <c r="W109" s="51">
        <f t="shared" si="226"/>
        <v>0</v>
      </c>
      <c r="X109" s="51">
        <f t="shared" si="226"/>
        <v>0</v>
      </c>
      <c r="Y109" s="52">
        <f t="shared" si="81"/>
        <v>1</v>
      </c>
      <c r="Z109" s="51">
        <f t="shared" ref="Z109:AB109" si="227">IF(ISBLANK($A109),"",sum(AI109,AO109,AU109,BA109,BG109,BM109,BS109,BY109,CE109,CK109,CQ109,CW109,DC109,DI109,DO109,DU109,EA109,EG109,EM109,ES109,EY109))</f>
        <v>1</v>
      </c>
      <c r="AA109" s="51">
        <f t="shared" si="227"/>
        <v>1</v>
      </c>
      <c r="AB109" s="51">
        <f t="shared" si="227"/>
        <v>0</v>
      </c>
      <c r="AC109" s="52">
        <f t="shared" si="83"/>
        <v>2</v>
      </c>
      <c r="AD109" s="53">
        <f t="shared" si="9"/>
        <v>1</v>
      </c>
      <c r="AE109" s="66" t="str">
        <f t="shared" si="39"/>
        <v>20+</v>
      </c>
      <c r="AF109" s="55"/>
      <c r="AG109" s="55"/>
      <c r="AH109" s="55"/>
      <c r="AI109" s="55"/>
      <c r="AJ109" s="55"/>
      <c r="AK109" s="55"/>
      <c r="AL109" s="73">
        <v>1.0</v>
      </c>
      <c r="AM109" s="55"/>
      <c r="AN109" s="55"/>
      <c r="AO109" s="55"/>
      <c r="AP109" s="55"/>
      <c r="AQ109" s="55"/>
      <c r="AR109" s="55"/>
      <c r="AS109" s="55"/>
      <c r="AT109" s="55"/>
      <c r="AU109" s="73">
        <v>1.0</v>
      </c>
      <c r="AV109" s="55"/>
      <c r="AW109" s="55"/>
      <c r="AX109" s="55"/>
      <c r="AY109" s="55"/>
      <c r="AZ109" s="55"/>
      <c r="BA109" s="55"/>
      <c r="BB109" s="55"/>
      <c r="BC109" s="55"/>
      <c r="BD109" s="55"/>
      <c r="BE109" s="55"/>
      <c r="BF109" s="55"/>
      <c r="BG109" s="55"/>
      <c r="BH109" s="55"/>
      <c r="BI109" s="55"/>
      <c r="BJ109" s="55"/>
      <c r="BK109" s="55"/>
      <c r="BL109" s="55"/>
      <c r="BM109" s="55"/>
      <c r="BN109" s="73">
        <v>1.0</v>
      </c>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c r="DK109" s="55"/>
      <c r="DL109" s="55"/>
      <c r="DM109" s="55"/>
      <c r="DN109" s="55"/>
      <c r="DO109" s="55"/>
      <c r="DP109" s="55"/>
      <c r="DQ109" s="55"/>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55"/>
      <c r="EN109" s="55"/>
      <c r="EO109" s="55"/>
      <c r="EP109" s="55"/>
      <c r="EQ109" s="55"/>
      <c r="ER109" s="55"/>
      <c r="ES109" s="55"/>
      <c r="ET109" s="55"/>
      <c r="EU109" s="55"/>
      <c r="EV109" s="55"/>
      <c r="EW109" s="55"/>
      <c r="EX109" s="55"/>
      <c r="EY109" s="55"/>
      <c r="EZ109" s="55"/>
      <c r="FA109" s="55"/>
      <c r="FB109" s="43" t="s">
        <v>768</v>
      </c>
      <c r="FC109" s="43"/>
      <c r="FD109" s="43"/>
    </row>
    <row r="110" hidden="1">
      <c r="A110" s="42" t="s">
        <v>769</v>
      </c>
      <c r="B110" s="43" t="s">
        <v>770</v>
      </c>
      <c r="C110" s="44" t="s">
        <v>43</v>
      </c>
      <c r="D110" s="43" t="s">
        <v>9</v>
      </c>
      <c r="E110" s="45"/>
      <c r="F110" s="45"/>
      <c r="G110" s="43" t="s">
        <v>771</v>
      </c>
      <c r="H110" s="43" t="s">
        <v>335</v>
      </c>
      <c r="I110" s="43" t="s">
        <v>59</v>
      </c>
      <c r="J110" s="43" t="s">
        <v>59</v>
      </c>
      <c r="K110" s="43" t="s">
        <v>336</v>
      </c>
      <c r="L110" s="43" t="s">
        <v>581</v>
      </c>
      <c r="M110" s="43" t="s">
        <v>62</v>
      </c>
      <c r="N110" s="78">
        <v>42878.0</v>
      </c>
      <c r="O110" s="78">
        <v>42878.0</v>
      </c>
      <c r="P110" s="47"/>
      <c r="Q110" s="49"/>
      <c r="R110" s="49"/>
      <c r="S110" s="49"/>
      <c r="T110" s="49">
        <f t="shared" si="79"/>
        <v>645</v>
      </c>
      <c r="U110" s="50">
        <f t="shared" si="4"/>
        <v>1</v>
      </c>
      <c r="V110" s="51">
        <f t="shared" ref="V110:X110" si="228">IF(ISBLANK($A110),"",sum(AF110,AL110,AR110,AX110,BD110,BJ110,BP110,BV110,CB110,CH110,CN110,CT110,CZ110,DF110,DL110,DR110,DX110,ED110,EJ110,EP110,EV110))</f>
        <v>4</v>
      </c>
      <c r="W110" s="51">
        <f t="shared" si="228"/>
        <v>0</v>
      </c>
      <c r="X110" s="51">
        <f t="shared" si="228"/>
        <v>0</v>
      </c>
      <c r="Y110" s="52">
        <f t="shared" si="81"/>
        <v>4</v>
      </c>
      <c r="Z110" s="51">
        <f t="shared" ref="Z110:AB110" si="229">IF(ISBLANK($A110),"",sum(AI110,AO110,AU110,BA110,BG110,BM110,BS110,BY110,CE110,CK110,CQ110,CW110,DC110,DI110,DO110,DU110,EA110,EG110,EM110,ES110,EY110))</f>
        <v>3</v>
      </c>
      <c r="AA110" s="51">
        <f t="shared" si="229"/>
        <v>4</v>
      </c>
      <c r="AB110" s="51">
        <f t="shared" si="229"/>
        <v>0</v>
      </c>
      <c r="AC110" s="52">
        <f t="shared" si="83"/>
        <v>7</v>
      </c>
      <c r="AD110" s="53">
        <f t="shared" si="9"/>
        <v>0.75</v>
      </c>
      <c r="AE110" s="66" t="str">
        <f t="shared" si="39"/>
        <v>20+</v>
      </c>
      <c r="AF110" s="73">
        <v>1.0</v>
      </c>
      <c r="AG110" s="55"/>
      <c r="AH110" s="55"/>
      <c r="AI110" s="73">
        <v>1.0</v>
      </c>
      <c r="AJ110" s="55"/>
      <c r="AK110" s="55"/>
      <c r="AL110" s="55"/>
      <c r="AM110" s="55"/>
      <c r="AN110" s="55"/>
      <c r="AO110" s="55"/>
      <c r="AP110" s="55"/>
      <c r="AQ110" s="55"/>
      <c r="AR110" s="73">
        <v>1.0</v>
      </c>
      <c r="AS110" s="55"/>
      <c r="AT110" s="55"/>
      <c r="AU110" s="55"/>
      <c r="AV110" s="55"/>
      <c r="AW110" s="55"/>
      <c r="AX110" s="55"/>
      <c r="AY110" s="55"/>
      <c r="AZ110" s="55"/>
      <c r="BA110" s="55"/>
      <c r="BB110" s="55"/>
      <c r="BC110" s="55"/>
      <c r="BD110" s="55"/>
      <c r="BE110" s="55"/>
      <c r="BF110" s="55"/>
      <c r="BG110" s="73">
        <v>2.0</v>
      </c>
      <c r="BH110" s="55"/>
      <c r="BI110" s="55"/>
      <c r="BJ110" s="55"/>
      <c r="BK110" s="55"/>
      <c r="BL110" s="55"/>
      <c r="BM110" s="55"/>
      <c r="BN110" s="55"/>
      <c r="BO110" s="55"/>
      <c r="BP110" s="55"/>
      <c r="BQ110" s="55"/>
      <c r="BR110" s="55"/>
      <c r="BS110" s="55"/>
      <c r="BT110" s="55"/>
      <c r="BU110" s="55"/>
      <c r="BV110" s="55"/>
      <c r="BW110" s="55"/>
      <c r="BX110" s="55"/>
      <c r="BY110" s="55"/>
      <c r="BZ110" s="73">
        <v>1.0</v>
      </c>
      <c r="CA110" s="55"/>
      <c r="CB110" s="55"/>
      <c r="CC110" s="55"/>
      <c r="CD110" s="55"/>
      <c r="CE110" s="55"/>
      <c r="CF110" s="55"/>
      <c r="CG110" s="55"/>
      <c r="CH110" s="73">
        <v>1.0</v>
      </c>
      <c r="CI110" s="55"/>
      <c r="CJ110" s="55"/>
      <c r="CK110" s="55"/>
      <c r="CL110" s="55"/>
      <c r="CM110" s="55"/>
      <c r="CN110" s="55"/>
      <c r="CO110" s="55"/>
      <c r="CP110" s="55"/>
      <c r="CQ110" s="55"/>
      <c r="CR110" s="55"/>
      <c r="CS110" s="55"/>
      <c r="CT110" s="55"/>
      <c r="CU110" s="55"/>
      <c r="CV110" s="55"/>
      <c r="CW110" s="55"/>
      <c r="CX110" s="73">
        <v>1.0</v>
      </c>
      <c r="CY110" s="55"/>
      <c r="CZ110" s="55"/>
      <c r="DA110" s="55"/>
      <c r="DB110" s="55"/>
      <c r="DC110" s="55"/>
      <c r="DD110" s="55"/>
      <c r="DE110" s="55"/>
      <c r="DF110" s="55"/>
      <c r="DG110" s="55"/>
      <c r="DH110" s="55"/>
      <c r="DI110" s="55"/>
      <c r="DJ110" s="55"/>
      <c r="DK110" s="55"/>
      <c r="DL110" s="73">
        <v>1.0</v>
      </c>
      <c r="DM110" s="55"/>
      <c r="DN110" s="55"/>
      <c r="DO110" s="55"/>
      <c r="DP110" s="55"/>
      <c r="DQ110" s="55"/>
      <c r="DR110" s="55"/>
      <c r="DS110" s="55"/>
      <c r="DT110" s="55"/>
      <c r="DU110" s="55"/>
      <c r="DV110" s="55"/>
      <c r="DW110" s="55"/>
      <c r="DX110" s="55"/>
      <c r="DY110" s="55"/>
      <c r="DZ110" s="55"/>
      <c r="EA110" s="55"/>
      <c r="EB110" s="73">
        <v>1.0</v>
      </c>
      <c r="EC110" s="55"/>
      <c r="ED110" s="55"/>
      <c r="EE110" s="55"/>
      <c r="EF110" s="55"/>
      <c r="EG110" s="55"/>
      <c r="EH110" s="55"/>
      <c r="EI110" s="55"/>
      <c r="EJ110" s="55"/>
      <c r="EK110" s="55"/>
      <c r="EL110" s="55"/>
      <c r="EM110" s="55"/>
      <c r="EN110" s="73">
        <v>1.0</v>
      </c>
      <c r="EO110" s="55"/>
      <c r="EP110" s="55"/>
      <c r="EQ110" s="55"/>
      <c r="ER110" s="55"/>
      <c r="ES110" s="55"/>
      <c r="ET110" s="55"/>
      <c r="EU110" s="55"/>
      <c r="EV110" s="55"/>
      <c r="EW110" s="55"/>
      <c r="EX110" s="55"/>
      <c r="EY110" s="55"/>
      <c r="EZ110" s="55"/>
      <c r="FA110" s="55"/>
      <c r="FB110" s="43" t="s">
        <v>772</v>
      </c>
      <c r="FC110" s="43"/>
      <c r="FD110" s="43"/>
    </row>
    <row r="111" hidden="1">
      <c r="A111" s="42" t="s">
        <v>773</v>
      </c>
      <c r="B111" s="43" t="s">
        <v>774</v>
      </c>
      <c r="C111" s="44" t="s">
        <v>43</v>
      </c>
      <c r="D111" s="43" t="s">
        <v>37</v>
      </c>
      <c r="E111" s="45"/>
      <c r="F111" s="45"/>
      <c r="G111" s="77" t="s">
        <v>775</v>
      </c>
      <c r="H111" s="43" t="s">
        <v>335</v>
      </c>
      <c r="I111" s="43" t="s">
        <v>59</v>
      </c>
      <c r="J111" s="43" t="s">
        <v>59</v>
      </c>
      <c r="K111" s="43" t="s">
        <v>336</v>
      </c>
      <c r="L111" s="43" t="s">
        <v>581</v>
      </c>
      <c r="M111" s="43" t="s">
        <v>62</v>
      </c>
      <c r="N111" s="78">
        <v>42879.0</v>
      </c>
      <c r="O111" s="78">
        <v>42879.0</v>
      </c>
      <c r="P111" s="47"/>
      <c r="Q111" s="49"/>
      <c r="R111" s="49"/>
      <c r="S111" s="49"/>
      <c r="T111" s="49">
        <f t="shared" si="79"/>
        <v>644</v>
      </c>
      <c r="U111" s="50">
        <f t="shared" si="4"/>
        <v>1</v>
      </c>
      <c r="V111" s="51">
        <f t="shared" ref="V111:X111" si="230">IF(ISBLANK($A111),"",sum(AF111,AL111,AR111,AX111,BD111,BJ111,BP111,BV111,CB111,CH111,CN111,CT111,CZ111,DF111,DL111,DR111,DX111,ED111,EJ111,EP111,EV111))</f>
        <v>3</v>
      </c>
      <c r="W111" s="51">
        <f t="shared" si="230"/>
        <v>0</v>
      </c>
      <c r="X111" s="51">
        <f t="shared" si="230"/>
        <v>0</v>
      </c>
      <c r="Y111" s="52">
        <f t="shared" si="81"/>
        <v>3</v>
      </c>
      <c r="Z111" s="51">
        <f t="shared" ref="Z111:AB111" si="231">IF(ISBLANK($A111),"",sum(AI111,AO111,AU111,BA111,BG111,BM111,BS111,BY111,CE111,CK111,CQ111,CW111,DC111,DI111,DO111,DU111,EA111,EG111,EM111,ES111,EY111))</f>
        <v>2</v>
      </c>
      <c r="AA111" s="51">
        <f t="shared" si="231"/>
        <v>0</v>
      </c>
      <c r="AB111" s="51">
        <f t="shared" si="231"/>
        <v>0</v>
      </c>
      <c r="AC111" s="52">
        <f t="shared" si="83"/>
        <v>2</v>
      </c>
      <c r="AD111" s="53">
        <f t="shared" si="9"/>
        <v>0.6666666667</v>
      </c>
      <c r="AE111" s="66" t="str">
        <f t="shared" si="39"/>
        <v>20+</v>
      </c>
      <c r="AF111" s="55"/>
      <c r="AG111" s="55"/>
      <c r="AH111" s="55"/>
      <c r="AI111" s="55"/>
      <c r="AJ111" s="55"/>
      <c r="AK111" s="55"/>
      <c r="AL111" s="55"/>
      <c r="AM111" s="55"/>
      <c r="AN111" s="55"/>
      <c r="AO111" s="55"/>
      <c r="AP111" s="55"/>
      <c r="AQ111" s="55"/>
      <c r="AR111" s="55"/>
      <c r="AS111" s="55"/>
      <c r="AT111" s="55"/>
      <c r="AU111" s="55"/>
      <c r="AV111" s="55"/>
      <c r="AW111" s="55"/>
      <c r="AX111" s="73">
        <v>2.0</v>
      </c>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73">
        <v>1.0</v>
      </c>
      <c r="DA111" s="55"/>
      <c r="DB111" s="55"/>
      <c r="DC111" s="73">
        <v>1.0</v>
      </c>
      <c r="DD111" s="55"/>
      <c r="DE111" s="55"/>
      <c r="DF111" s="55"/>
      <c r="DG111" s="55"/>
      <c r="DH111" s="55"/>
      <c r="DI111" s="55"/>
      <c r="DJ111" s="55"/>
      <c r="DK111" s="55"/>
      <c r="DL111" s="55"/>
      <c r="DM111" s="55"/>
      <c r="DN111" s="55"/>
      <c r="DO111" s="73">
        <v>1.0</v>
      </c>
      <c r="DP111" s="55"/>
      <c r="DQ111" s="55"/>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55"/>
      <c r="EN111" s="55"/>
      <c r="EO111" s="55"/>
      <c r="EP111" s="55"/>
      <c r="EQ111" s="55"/>
      <c r="ER111" s="55"/>
      <c r="ES111" s="55"/>
      <c r="ET111" s="55"/>
      <c r="EU111" s="55"/>
      <c r="EV111" s="55"/>
      <c r="EW111" s="55"/>
      <c r="EX111" s="55"/>
      <c r="EY111" s="55"/>
      <c r="EZ111" s="55"/>
      <c r="FA111" s="55"/>
      <c r="FB111" s="43" t="s">
        <v>776</v>
      </c>
      <c r="FC111" s="43"/>
      <c r="FD111" s="43"/>
    </row>
    <row r="112" hidden="1">
      <c r="A112" s="42" t="s">
        <v>777</v>
      </c>
      <c r="B112" s="89" t="s">
        <v>778</v>
      </c>
      <c r="C112" s="44" t="s">
        <v>43</v>
      </c>
      <c r="D112" s="43" t="s">
        <v>37</v>
      </c>
      <c r="E112" s="45"/>
      <c r="F112" s="45"/>
      <c r="G112" s="43" t="s">
        <v>714</v>
      </c>
      <c r="H112" s="43" t="s">
        <v>605</v>
      </c>
      <c r="I112" s="43" t="s">
        <v>59</v>
      </c>
      <c r="J112" s="43" t="s">
        <v>59</v>
      </c>
      <c r="K112" s="43" t="s">
        <v>336</v>
      </c>
      <c r="L112" s="43" t="s">
        <v>606</v>
      </c>
      <c r="M112" s="43" t="s">
        <v>62</v>
      </c>
      <c r="N112" s="85">
        <v>42853.0</v>
      </c>
      <c r="O112" s="85">
        <v>42853.0</v>
      </c>
      <c r="P112" s="47"/>
      <c r="Q112" s="49"/>
      <c r="R112" s="49"/>
      <c r="S112" s="49"/>
      <c r="T112" s="49">
        <f t="shared" si="79"/>
        <v>670</v>
      </c>
      <c r="U112" s="50">
        <f t="shared" si="4"/>
        <v>1</v>
      </c>
      <c r="V112" s="51">
        <f t="shared" ref="V112:X112" si="232">IF(ISBLANK($A112),"",sum(AF112,AL112,AR112,AX112,BD112,BJ112,BP112,BV112,CB112,CH112,CN112,CT112,CZ112,DF112,DL112,DR112,DX112,ED112,EJ112,EP112,EV112))</f>
        <v>11</v>
      </c>
      <c r="W112" s="51">
        <f t="shared" si="232"/>
        <v>0</v>
      </c>
      <c r="X112" s="51">
        <f t="shared" si="232"/>
        <v>0</v>
      </c>
      <c r="Y112" s="52">
        <f t="shared" si="81"/>
        <v>11</v>
      </c>
      <c r="Z112" s="51">
        <f t="shared" ref="Z112:AB112" si="233">IF(ISBLANK($A112),"",sum(AI112,AO112,AU112,BA112,BG112,BM112,BS112,BY112,CE112,CK112,CQ112,CW112,DC112,DI112,DO112,DU112,EA112,EG112,EM112,ES112,EY112))</f>
        <v>12</v>
      </c>
      <c r="AA112" s="51">
        <f t="shared" si="233"/>
        <v>4</v>
      </c>
      <c r="AB112" s="51">
        <f t="shared" si="233"/>
        <v>0</v>
      </c>
      <c r="AC112" s="52">
        <f t="shared" si="83"/>
        <v>16</v>
      </c>
      <c r="AD112" s="53">
        <f t="shared" si="9"/>
        <v>1.090909091</v>
      </c>
      <c r="AE112" s="66" t="str">
        <f t="shared" si="39"/>
        <v>20+</v>
      </c>
      <c r="AF112" s="55"/>
      <c r="AG112" s="55"/>
      <c r="AH112" s="55"/>
      <c r="AI112" s="55"/>
      <c r="AJ112" s="55"/>
      <c r="AK112" s="55"/>
      <c r="AL112" s="73">
        <v>1.0</v>
      </c>
      <c r="AM112" s="55"/>
      <c r="AN112" s="55"/>
      <c r="AO112" s="55"/>
      <c r="AP112" s="55"/>
      <c r="AQ112" s="55"/>
      <c r="AR112" s="73">
        <v>1.0</v>
      </c>
      <c r="AS112" s="55"/>
      <c r="AT112" s="55"/>
      <c r="AU112" s="55"/>
      <c r="AV112" s="55"/>
      <c r="AW112" s="55"/>
      <c r="AX112" s="55"/>
      <c r="AY112" s="55"/>
      <c r="AZ112" s="55"/>
      <c r="BA112" s="73">
        <v>2.0</v>
      </c>
      <c r="BB112" s="55"/>
      <c r="BC112" s="55"/>
      <c r="BD112" s="55"/>
      <c r="BE112" s="55"/>
      <c r="BF112" s="55"/>
      <c r="BG112" s="55"/>
      <c r="BH112" s="55"/>
      <c r="BI112" s="55"/>
      <c r="BJ112" s="73">
        <v>1.0</v>
      </c>
      <c r="BK112" s="55"/>
      <c r="BL112" s="55"/>
      <c r="BM112" s="55"/>
      <c r="BN112" s="55"/>
      <c r="BO112" s="55"/>
      <c r="BP112" s="55"/>
      <c r="BQ112" s="55"/>
      <c r="BR112" s="55"/>
      <c r="BS112" s="73">
        <v>1.0</v>
      </c>
      <c r="BT112" s="55"/>
      <c r="BU112" s="55"/>
      <c r="BV112" s="55"/>
      <c r="BW112" s="55"/>
      <c r="BX112" s="55"/>
      <c r="BY112" s="55"/>
      <c r="BZ112" s="55"/>
      <c r="CA112" s="55"/>
      <c r="CB112" s="73">
        <v>1.0</v>
      </c>
      <c r="CC112" s="55"/>
      <c r="CD112" s="55"/>
      <c r="CE112" s="55"/>
      <c r="CF112" s="73">
        <v>1.0</v>
      </c>
      <c r="CG112" s="55"/>
      <c r="CH112" s="55"/>
      <c r="CI112" s="55"/>
      <c r="CJ112" s="55"/>
      <c r="CK112" s="55"/>
      <c r="CL112" s="55"/>
      <c r="CM112" s="55"/>
      <c r="CN112" s="55"/>
      <c r="CO112" s="55"/>
      <c r="CP112" s="55"/>
      <c r="CQ112" s="55"/>
      <c r="CR112" s="55"/>
      <c r="CS112" s="55"/>
      <c r="CT112" s="55"/>
      <c r="CU112" s="55"/>
      <c r="CV112" s="55"/>
      <c r="CW112" s="73">
        <v>1.0</v>
      </c>
      <c r="CX112" s="55"/>
      <c r="CY112" s="55"/>
      <c r="CZ112" s="55"/>
      <c r="DA112" s="55"/>
      <c r="DB112" s="55"/>
      <c r="DC112" s="73">
        <v>1.0</v>
      </c>
      <c r="DD112" s="55"/>
      <c r="DE112" s="55"/>
      <c r="DF112" s="73">
        <v>1.0</v>
      </c>
      <c r="DG112" s="55"/>
      <c r="DH112" s="55"/>
      <c r="DI112" s="55"/>
      <c r="DJ112" s="55"/>
      <c r="DK112" s="55"/>
      <c r="DL112" s="55"/>
      <c r="DM112" s="55"/>
      <c r="DN112" s="55"/>
      <c r="DO112" s="55"/>
      <c r="DP112" s="55"/>
      <c r="DQ112" s="55"/>
      <c r="DR112" s="55"/>
      <c r="DS112" s="55"/>
      <c r="DT112" s="55"/>
      <c r="DU112" s="55"/>
      <c r="DV112" s="55"/>
      <c r="DW112" s="55"/>
      <c r="DX112" s="55"/>
      <c r="DY112" s="55"/>
      <c r="DZ112" s="55"/>
      <c r="EA112" s="73">
        <v>1.0</v>
      </c>
      <c r="EB112" s="55"/>
      <c r="EC112" s="55"/>
      <c r="ED112" s="55"/>
      <c r="EE112" s="55"/>
      <c r="EF112" s="55"/>
      <c r="EG112" s="55"/>
      <c r="EH112" s="55"/>
      <c r="EI112" s="55"/>
      <c r="EJ112" s="55"/>
      <c r="EK112" s="55"/>
      <c r="EL112" s="55"/>
      <c r="EM112" s="55"/>
      <c r="EN112" s="55"/>
      <c r="EO112" s="55"/>
      <c r="EP112" s="55"/>
      <c r="EQ112" s="55"/>
      <c r="ER112" s="55"/>
      <c r="ES112" s="55"/>
      <c r="ET112" s="55"/>
      <c r="EU112" s="55"/>
      <c r="EV112" s="73">
        <v>6.0</v>
      </c>
      <c r="EW112" s="55"/>
      <c r="EX112" s="55"/>
      <c r="EY112" s="73">
        <v>6.0</v>
      </c>
      <c r="EZ112" s="73">
        <v>3.0</v>
      </c>
      <c r="FA112" s="55"/>
      <c r="FB112" s="43" t="s">
        <v>779</v>
      </c>
      <c r="FC112" s="43" t="s">
        <v>780</v>
      </c>
      <c r="FD112" s="43" t="s">
        <v>781</v>
      </c>
    </row>
    <row r="113" hidden="1">
      <c r="A113" s="42" t="s">
        <v>782</v>
      </c>
      <c r="B113" s="43" t="s">
        <v>783</v>
      </c>
      <c r="C113" s="44" t="s">
        <v>43</v>
      </c>
      <c r="D113" s="43" t="s">
        <v>9</v>
      </c>
      <c r="E113" s="45"/>
      <c r="F113" s="45"/>
      <c r="G113" s="43" t="s">
        <v>784</v>
      </c>
      <c r="H113" s="43" t="s">
        <v>637</v>
      </c>
      <c r="I113" s="43" t="s">
        <v>59</v>
      </c>
      <c r="J113" s="43" t="s">
        <v>59</v>
      </c>
      <c r="K113" s="43" t="s">
        <v>336</v>
      </c>
      <c r="L113" s="43" t="s">
        <v>581</v>
      </c>
      <c r="M113" s="43" t="s">
        <v>62</v>
      </c>
      <c r="N113" s="85">
        <v>42881.0</v>
      </c>
      <c r="O113" s="85">
        <v>42881.0</v>
      </c>
      <c r="P113" s="47"/>
      <c r="Q113" s="49"/>
      <c r="R113" s="49"/>
      <c r="S113" s="49"/>
      <c r="T113" s="49">
        <f t="shared" si="79"/>
        <v>642</v>
      </c>
      <c r="U113" s="50">
        <f t="shared" si="4"/>
        <v>1</v>
      </c>
      <c r="V113" s="51">
        <f t="shared" ref="V113:X113" si="234">IF(ISBLANK($A113),"",sum(AF113,AL113,AR113,AX113,BD113,BJ113,BP113,BV113,CB113,CH113,CN113,CT113,CZ113,DF113,DL113,DR113,DX113,ED113,EJ113,EP113,EV113))</f>
        <v>4</v>
      </c>
      <c r="W113" s="51">
        <f t="shared" si="234"/>
        <v>0</v>
      </c>
      <c r="X113" s="51">
        <f t="shared" si="234"/>
        <v>0</v>
      </c>
      <c r="Y113" s="52">
        <f t="shared" si="81"/>
        <v>4</v>
      </c>
      <c r="Z113" s="51">
        <f t="shared" ref="Z113:AB113" si="235">IF(ISBLANK($A113),"",sum(AI113,AO113,AU113,BA113,BG113,BM113,BS113,BY113,CE113,CK113,CQ113,CW113,DC113,DI113,DO113,DU113,EA113,EG113,EM113,ES113,EY113))</f>
        <v>6</v>
      </c>
      <c r="AA113" s="51">
        <f t="shared" si="235"/>
        <v>0</v>
      </c>
      <c r="AB113" s="51">
        <f t="shared" si="235"/>
        <v>0</v>
      </c>
      <c r="AC113" s="52">
        <f t="shared" si="83"/>
        <v>6</v>
      </c>
      <c r="AD113" s="53">
        <f t="shared" si="9"/>
        <v>1.5</v>
      </c>
      <c r="AE113" s="66" t="str">
        <f t="shared" si="39"/>
        <v>20+</v>
      </c>
      <c r="AF113" s="55"/>
      <c r="AG113" s="55"/>
      <c r="AH113" s="55"/>
      <c r="AI113" s="55"/>
      <c r="AJ113" s="55"/>
      <c r="AK113" s="55"/>
      <c r="AL113" s="55"/>
      <c r="AM113" s="55"/>
      <c r="AN113" s="55"/>
      <c r="AO113" s="55"/>
      <c r="AP113" s="55"/>
      <c r="AQ113" s="55"/>
      <c r="AR113" s="73">
        <v>2.0</v>
      </c>
      <c r="AS113" s="55"/>
      <c r="AT113" s="55"/>
      <c r="AU113" s="55"/>
      <c r="AV113" s="55"/>
      <c r="AW113" s="55"/>
      <c r="AX113" s="73">
        <v>2.0</v>
      </c>
      <c r="AY113" s="55"/>
      <c r="AZ113" s="55"/>
      <c r="BA113" s="55"/>
      <c r="BB113" s="55"/>
      <c r="BC113" s="55"/>
      <c r="BD113" s="55"/>
      <c r="BE113" s="55"/>
      <c r="BF113" s="55"/>
      <c r="BG113" s="73">
        <v>3.0</v>
      </c>
      <c r="BH113" s="55"/>
      <c r="BI113" s="55"/>
      <c r="BJ113" s="55"/>
      <c r="BK113" s="55"/>
      <c r="BL113" s="55"/>
      <c r="BM113" s="55"/>
      <c r="BN113" s="55"/>
      <c r="BO113" s="55"/>
      <c r="BP113" s="55"/>
      <c r="BQ113" s="55"/>
      <c r="BR113" s="55"/>
      <c r="BS113" s="55"/>
      <c r="BT113" s="55"/>
      <c r="BU113" s="55"/>
      <c r="BV113" s="55"/>
      <c r="BW113" s="55"/>
      <c r="BX113" s="55"/>
      <c r="BY113" s="73">
        <v>3.0</v>
      </c>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c r="DK113" s="55"/>
      <c r="DL113" s="55"/>
      <c r="DM113" s="55"/>
      <c r="DN113" s="55"/>
      <c r="DO113" s="55"/>
      <c r="DP113" s="55"/>
      <c r="DQ113" s="55"/>
      <c r="DR113" s="55"/>
      <c r="DS113" s="55"/>
      <c r="DT113" s="55"/>
      <c r="DU113" s="55"/>
      <c r="DV113" s="55"/>
      <c r="DW113" s="55"/>
      <c r="DX113" s="55"/>
      <c r="DY113" s="55"/>
      <c r="DZ113" s="55"/>
      <c r="EA113" s="55"/>
      <c r="EB113" s="55"/>
      <c r="EC113" s="55"/>
      <c r="ED113" s="55"/>
      <c r="EE113" s="55"/>
      <c r="EF113" s="55"/>
      <c r="EG113" s="55"/>
      <c r="EH113" s="55"/>
      <c r="EI113" s="55"/>
      <c r="EJ113" s="55"/>
      <c r="EK113" s="55"/>
      <c r="EL113" s="55"/>
      <c r="EM113" s="55"/>
      <c r="EN113" s="55"/>
      <c r="EO113" s="55"/>
      <c r="EP113" s="55"/>
      <c r="EQ113" s="55"/>
      <c r="ER113" s="55"/>
      <c r="ES113" s="55"/>
      <c r="ET113" s="55"/>
      <c r="EU113" s="55"/>
      <c r="EV113" s="55"/>
      <c r="EW113" s="55"/>
      <c r="EX113" s="55"/>
      <c r="EY113" s="55"/>
      <c r="EZ113" s="55"/>
      <c r="FA113" s="55"/>
      <c r="FB113" s="43" t="s">
        <v>785</v>
      </c>
      <c r="FC113" s="43"/>
      <c r="FD113" s="43"/>
    </row>
    <row r="114" hidden="1">
      <c r="A114" s="90" t="s">
        <v>786</v>
      </c>
      <c r="B114" s="90" t="s">
        <v>787</v>
      </c>
      <c r="C114" s="91" t="s">
        <v>43</v>
      </c>
      <c r="D114" s="92" t="s">
        <v>37</v>
      </c>
      <c r="E114" s="90"/>
      <c r="F114" s="90" t="s">
        <v>788</v>
      </c>
      <c r="G114" s="90" t="s">
        <v>694</v>
      </c>
      <c r="H114" s="90" t="s">
        <v>789</v>
      </c>
      <c r="I114" s="90" t="s">
        <v>59</v>
      </c>
      <c r="J114" s="93"/>
      <c r="K114" s="90" t="s">
        <v>738</v>
      </c>
      <c r="L114" s="90" t="s">
        <v>790</v>
      </c>
      <c r="M114" s="90" t="s">
        <v>280</v>
      </c>
      <c r="N114" s="94">
        <v>42873.0</v>
      </c>
      <c r="O114" s="94">
        <v>42873.0</v>
      </c>
      <c r="P114" s="95"/>
      <c r="Q114" s="96"/>
      <c r="R114" s="96"/>
      <c r="S114" s="93"/>
      <c r="T114" s="97">
        <f t="shared" si="79"/>
        <v>650</v>
      </c>
      <c r="U114" s="50">
        <f t="shared" si="4"/>
        <v>1</v>
      </c>
      <c r="V114" s="98">
        <f t="shared" ref="V114:X114" si="236">IF(ISBLANK($A114),"",sum(AF114,AL114,AR114,AX114,BD114,BJ114,BP114,BV114,CB114,CH114,CN114,CT114,CZ114,DF114,DL114,DR114,DX114,ED114,EJ114,EP114,EV114))</f>
        <v>9</v>
      </c>
      <c r="W114" s="98">
        <f t="shared" si="236"/>
        <v>8</v>
      </c>
      <c r="X114" s="98">
        <f t="shared" si="236"/>
        <v>0</v>
      </c>
      <c r="Y114" s="99">
        <f t="shared" si="81"/>
        <v>17</v>
      </c>
      <c r="Z114" s="98">
        <f t="shared" ref="Z114:AB114" si="237">IF(ISBLANK($A114),"",sum(AI114,AO114,AU114,BA114,BG114,BM114,BS114,BY114,CE114,CK114,CQ114,CW114,DC114,DI114,DO114,DU114,EA114,EG114,EM114,ES114,EY114))</f>
        <v>6</v>
      </c>
      <c r="AA114" s="98">
        <f t="shared" si="237"/>
        <v>3</v>
      </c>
      <c r="AB114" s="98">
        <f t="shared" si="237"/>
        <v>0</v>
      </c>
      <c r="AC114" s="99">
        <f t="shared" si="83"/>
        <v>9</v>
      </c>
      <c r="AD114" s="100">
        <f t="shared" si="9"/>
        <v>0.3529411765</v>
      </c>
      <c r="AE114" s="101" t="str">
        <f>IF( N114="" , "", IF( (TODAY()-N114)/7 &gt; 20 , "20+", ROUNDUP((TODAY()-N114)/7 ,0)))</f>
        <v>20+</v>
      </c>
      <c r="AF114" s="102">
        <v>3.0</v>
      </c>
      <c r="AG114" s="93"/>
      <c r="AH114" s="93"/>
      <c r="AI114" s="102">
        <v>2.0</v>
      </c>
      <c r="AJ114" s="93"/>
      <c r="AK114" s="93"/>
      <c r="AL114" s="102">
        <v>2.0</v>
      </c>
      <c r="AM114" s="93"/>
      <c r="AN114" s="93"/>
      <c r="AO114" s="93"/>
      <c r="AP114" s="93"/>
      <c r="AQ114" s="93"/>
      <c r="AR114" s="102">
        <v>1.0</v>
      </c>
      <c r="AS114" s="93"/>
      <c r="AT114" s="93"/>
      <c r="AU114" s="102">
        <v>1.0</v>
      </c>
      <c r="AV114" s="93"/>
      <c r="AW114" s="93"/>
      <c r="AX114" s="93"/>
      <c r="AY114" s="93"/>
      <c r="AZ114" s="93"/>
      <c r="BA114" s="93"/>
      <c r="BB114" s="93"/>
      <c r="BC114" s="93"/>
      <c r="BD114" s="102">
        <v>1.0</v>
      </c>
      <c r="BE114" s="93"/>
      <c r="BF114" s="93"/>
      <c r="BG114" s="93"/>
      <c r="BH114" s="102">
        <v>1.0</v>
      </c>
      <c r="BI114" s="93"/>
      <c r="BJ114" s="93"/>
      <c r="BK114" s="93"/>
      <c r="BL114" s="93"/>
      <c r="BM114" s="93"/>
      <c r="BN114" s="93"/>
      <c r="BO114" s="93"/>
      <c r="BP114" s="93"/>
      <c r="BQ114" s="93"/>
      <c r="BR114" s="93"/>
      <c r="BS114" s="93"/>
      <c r="BT114" s="102">
        <v>1.0</v>
      </c>
      <c r="BU114" s="93"/>
      <c r="BV114" s="93"/>
      <c r="BW114" s="93"/>
      <c r="BX114" s="93"/>
      <c r="BY114" s="93"/>
      <c r="BZ114" s="93"/>
      <c r="CA114" s="93"/>
      <c r="CB114" s="93"/>
      <c r="CC114" s="93"/>
      <c r="CD114" s="93"/>
      <c r="CE114" s="93"/>
      <c r="CF114" s="93"/>
      <c r="CG114" s="93"/>
      <c r="CH114" s="93"/>
      <c r="CI114" s="93"/>
      <c r="CJ114" s="93"/>
      <c r="CK114" s="93"/>
      <c r="CL114" s="93"/>
      <c r="CM114" s="93"/>
      <c r="CN114" s="93"/>
      <c r="CO114" s="102">
        <v>7.0</v>
      </c>
      <c r="CP114" s="93"/>
      <c r="CQ114" s="93"/>
      <c r="CR114" s="93"/>
      <c r="CS114" s="93"/>
      <c r="CT114" s="102">
        <v>1.0</v>
      </c>
      <c r="CU114" s="102">
        <v>1.0</v>
      </c>
      <c r="CV114" s="93"/>
      <c r="CW114" s="93"/>
      <c r="CX114" s="93"/>
      <c r="CY114" s="93"/>
      <c r="CZ114" s="102">
        <v>1.0</v>
      </c>
      <c r="DA114" s="93"/>
      <c r="DB114" s="93"/>
      <c r="DC114" s="93"/>
      <c r="DD114" s="93"/>
      <c r="DE114" s="93"/>
      <c r="DF114" s="93"/>
      <c r="DG114" s="93"/>
      <c r="DH114" s="93"/>
      <c r="DI114" s="102">
        <v>3.0</v>
      </c>
      <c r="DJ114" s="93"/>
      <c r="DK114" s="93"/>
      <c r="DL114" s="93"/>
      <c r="DM114" s="93"/>
      <c r="DN114" s="93"/>
      <c r="DO114" s="93"/>
      <c r="DP114" s="93"/>
      <c r="DQ114" s="93"/>
      <c r="DR114" s="93"/>
      <c r="DS114" s="93"/>
      <c r="DT114" s="93"/>
      <c r="DU114" s="93"/>
      <c r="DV114" s="93"/>
      <c r="DW114" s="93"/>
      <c r="DX114" s="93"/>
      <c r="DY114" s="93"/>
      <c r="DZ114" s="93"/>
      <c r="EA114" s="93"/>
      <c r="EB114" s="93"/>
      <c r="EC114" s="93"/>
      <c r="ED114" s="93"/>
      <c r="EE114" s="93"/>
      <c r="EF114" s="93"/>
      <c r="EG114" s="93"/>
      <c r="EH114" s="93"/>
      <c r="EI114" s="93"/>
      <c r="EJ114" s="93"/>
      <c r="EK114" s="93"/>
      <c r="EL114" s="93"/>
      <c r="EM114" s="93"/>
      <c r="EN114" s="102">
        <v>1.0</v>
      </c>
      <c r="EO114" s="93"/>
      <c r="EP114" s="93"/>
      <c r="EQ114" s="93"/>
      <c r="ER114" s="93"/>
      <c r="ES114" s="93"/>
      <c r="ET114" s="93"/>
      <c r="EU114" s="93"/>
      <c r="EV114" s="93"/>
      <c r="EW114" s="93"/>
      <c r="EX114" s="93"/>
      <c r="EY114" s="93"/>
      <c r="EZ114" s="93"/>
      <c r="FA114" s="93"/>
      <c r="FB114" s="92" t="s">
        <v>791</v>
      </c>
      <c r="FC114" s="92"/>
      <c r="FD114" s="92"/>
    </row>
    <row r="115" hidden="1">
      <c r="A115" s="42" t="s">
        <v>792</v>
      </c>
      <c r="B115" s="43" t="s">
        <v>793</v>
      </c>
      <c r="C115" s="44" t="s">
        <v>43</v>
      </c>
      <c r="D115" s="43" t="s">
        <v>37</v>
      </c>
      <c r="E115" s="45"/>
      <c r="F115" s="45"/>
      <c r="G115" s="43" t="s">
        <v>794</v>
      </c>
      <c r="H115" s="43" t="s">
        <v>795</v>
      </c>
      <c r="I115" s="43" t="s">
        <v>59</v>
      </c>
      <c r="J115" s="43" t="s">
        <v>59</v>
      </c>
      <c r="K115" s="43" t="s">
        <v>336</v>
      </c>
      <c r="L115" s="43" t="s">
        <v>581</v>
      </c>
      <c r="M115" s="43" t="s">
        <v>62</v>
      </c>
      <c r="N115" s="78">
        <v>42893.0</v>
      </c>
      <c r="O115" s="78">
        <v>42893.0</v>
      </c>
      <c r="P115" s="47"/>
      <c r="Q115" s="49"/>
      <c r="R115" s="49"/>
      <c r="S115" s="49"/>
      <c r="T115" s="49">
        <f t="shared" si="79"/>
        <v>630</v>
      </c>
      <c r="U115" s="50">
        <f t="shared" si="4"/>
        <v>1</v>
      </c>
      <c r="V115" s="51">
        <f t="shared" ref="V115:X115" si="238">IF(ISBLANK($A115),"",sum(AF115,AL115,AR115,AX115,BD115,BJ115,BP115,BV115,CB115,CH115,CN115,CT115,CZ115,DF115,DL115,DR115,DX115,ED115,EJ115,EP115,EV115))</f>
        <v>3</v>
      </c>
      <c r="W115" s="51">
        <f t="shared" si="238"/>
        <v>0</v>
      </c>
      <c r="X115" s="51">
        <f t="shared" si="238"/>
        <v>0</v>
      </c>
      <c r="Y115" s="52">
        <f t="shared" si="81"/>
        <v>3</v>
      </c>
      <c r="Z115" s="51">
        <f t="shared" ref="Z115:AB115" si="239">IF(ISBLANK($A115),"",sum(AI115,AO115,AU115,BA115,BG115,BM115,BS115,BY115,CE115,CK115,CQ115,CW115,DC115,DI115,DO115,DU115,EA115,EG115,EM115,ES115,EY115))</f>
        <v>3</v>
      </c>
      <c r="AA115" s="51">
        <f t="shared" si="239"/>
        <v>0</v>
      </c>
      <c r="AB115" s="51">
        <f t="shared" si="239"/>
        <v>0</v>
      </c>
      <c r="AC115" s="52">
        <f t="shared" si="83"/>
        <v>3</v>
      </c>
      <c r="AD115" s="53">
        <f t="shared" si="9"/>
        <v>1</v>
      </c>
      <c r="AE115" s="66" t="str">
        <f t="shared" ref="AE115:AE119" si="242"> IF( N115="" , "", IF( (TODAY()-N115)/7 &gt; 20 , "20+", ROUNDUP((TODAY()-N115)/7 ,0)))</f>
        <v>20+</v>
      </c>
      <c r="AF115" s="73">
        <v>3.0</v>
      </c>
      <c r="AG115" s="55"/>
      <c r="AH115" s="55"/>
      <c r="AI115" s="55"/>
      <c r="AJ115" s="55"/>
      <c r="AK115" s="55"/>
      <c r="AL115" s="55"/>
      <c r="AM115" s="55"/>
      <c r="AN115" s="55"/>
      <c r="AO115" s="55"/>
      <c r="AP115" s="55"/>
      <c r="AQ115" s="55"/>
      <c r="AR115" s="55"/>
      <c r="AS115" s="55"/>
      <c r="AT115" s="55"/>
      <c r="AU115" s="73">
        <v>3.0</v>
      </c>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c r="DK115" s="55"/>
      <c r="DL115" s="55"/>
      <c r="DM115" s="55"/>
      <c r="DN115" s="55"/>
      <c r="DO115" s="55"/>
      <c r="DP115" s="55"/>
      <c r="DQ115" s="55"/>
      <c r="DR115" s="55"/>
      <c r="DS115" s="55"/>
      <c r="DT115" s="55"/>
      <c r="DU115" s="55"/>
      <c r="DV115" s="55"/>
      <c r="DW115" s="55"/>
      <c r="DX115" s="55"/>
      <c r="DY115" s="55"/>
      <c r="DZ115" s="55"/>
      <c r="EA115" s="55"/>
      <c r="EB115" s="55"/>
      <c r="EC115" s="55"/>
      <c r="ED115" s="55"/>
      <c r="EE115" s="55"/>
      <c r="EF115" s="55"/>
      <c r="EG115" s="55"/>
      <c r="EH115" s="55"/>
      <c r="EI115" s="55"/>
      <c r="EJ115" s="55"/>
      <c r="EK115" s="55"/>
      <c r="EL115" s="55"/>
      <c r="EM115" s="55"/>
      <c r="EN115" s="55"/>
      <c r="EO115" s="55"/>
      <c r="EP115" s="55"/>
      <c r="EQ115" s="55"/>
      <c r="ER115" s="55"/>
      <c r="ES115" s="55"/>
      <c r="ET115" s="55"/>
      <c r="EU115" s="55"/>
      <c r="EV115" s="55"/>
      <c r="EW115" s="55"/>
      <c r="EX115" s="55"/>
      <c r="EY115" s="55"/>
      <c r="EZ115" s="55"/>
      <c r="FA115" s="55"/>
      <c r="FB115" s="43" t="s">
        <v>796</v>
      </c>
      <c r="FC115" s="43"/>
      <c r="FD115" s="43"/>
    </row>
    <row r="116" hidden="1">
      <c r="A116" s="42" t="s">
        <v>797</v>
      </c>
      <c r="B116" s="83" t="s">
        <v>798</v>
      </c>
      <c r="C116" s="44" t="s">
        <v>43</v>
      </c>
      <c r="D116" s="43" t="s">
        <v>37</v>
      </c>
      <c r="E116" s="45"/>
      <c r="F116" s="45"/>
      <c r="G116" s="43" t="s">
        <v>799</v>
      </c>
      <c r="H116" s="43" t="s">
        <v>637</v>
      </c>
      <c r="I116" s="43" t="s">
        <v>59</v>
      </c>
      <c r="J116" s="43" t="s">
        <v>59</v>
      </c>
      <c r="K116" s="43" t="s">
        <v>336</v>
      </c>
      <c r="L116" s="43" t="s">
        <v>651</v>
      </c>
      <c r="M116" s="43" t="s">
        <v>62</v>
      </c>
      <c r="N116" s="78">
        <v>42895.0</v>
      </c>
      <c r="O116" s="78">
        <v>42895.0</v>
      </c>
      <c r="P116" s="47"/>
      <c r="Q116" s="49"/>
      <c r="R116" s="49"/>
      <c r="S116" s="49"/>
      <c r="T116" s="49">
        <f t="shared" si="79"/>
        <v>628</v>
      </c>
      <c r="U116" s="50">
        <f t="shared" si="4"/>
        <v>1</v>
      </c>
      <c r="V116" s="51">
        <f t="shared" ref="V116:X116" si="240">IF(ISBLANK($A116),"",sum(AF116,AL116,AR116,AX116,BD116,BJ116,BP116,BV116,CB116,CH116,CN116,CT116,CZ116,DF116,DL116,DR116,DX116,ED116,EJ116,EP116,EV116))</f>
        <v>2</v>
      </c>
      <c r="W116" s="51">
        <f t="shared" si="240"/>
        <v>0</v>
      </c>
      <c r="X116" s="51">
        <f t="shared" si="240"/>
        <v>0</v>
      </c>
      <c r="Y116" s="52">
        <f t="shared" si="81"/>
        <v>2</v>
      </c>
      <c r="Z116" s="51">
        <f t="shared" ref="Z116:AB116" si="241">IF(ISBLANK($A116),"",sum(AI116,AO116,AU116,BA116,BG116,BM116,BS116,BY116,CE116,CK116,CQ116,CW116,DC116,DI116,DO116,DU116,EA116,EG116,EM116,ES116,EY116))</f>
        <v>2</v>
      </c>
      <c r="AA116" s="51">
        <f t="shared" si="241"/>
        <v>0</v>
      </c>
      <c r="AB116" s="51">
        <f t="shared" si="241"/>
        <v>0</v>
      </c>
      <c r="AC116" s="52">
        <f t="shared" si="83"/>
        <v>2</v>
      </c>
      <c r="AD116" s="53">
        <f t="shared" si="9"/>
        <v>1</v>
      </c>
      <c r="AE116" s="66" t="str">
        <f t="shared" si="242"/>
        <v>20+</v>
      </c>
      <c r="AF116" s="73">
        <v>2.0</v>
      </c>
      <c r="AG116" s="55"/>
      <c r="AH116" s="55"/>
      <c r="AI116" s="55"/>
      <c r="AJ116" s="55"/>
      <c r="AK116" s="55"/>
      <c r="AL116" s="55"/>
      <c r="AM116" s="55"/>
      <c r="AN116" s="55"/>
      <c r="AO116" s="55"/>
      <c r="AP116" s="55"/>
      <c r="AQ116" s="55"/>
      <c r="AR116" s="55"/>
      <c r="AS116" s="55"/>
      <c r="AT116" s="55"/>
      <c r="AU116" s="73">
        <v>2.0</v>
      </c>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c r="DK116" s="55"/>
      <c r="DL116" s="55"/>
      <c r="DM116" s="55"/>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55"/>
      <c r="EN116" s="55"/>
      <c r="EO116" s="55"/>
      <c r="EP116" s="55"/>
      <c r="EQ116" s="55"/>
      <c r="ER116" s="55"/>
      <c r="ES116" s="55"/>
      <c r="ET116" s="55"/>
      <c r="EU116" s="55"/>
      <c r="EV116" s="55"/>
      <c r="EW116" s="55"/>
      <c r="EX116" s="55"/>
      <c r="EY116" s="55"/>
      <c r="EZ116" s="55"/>
      <c r="FA116" s="55"/>
      <c r="FB116" s="43" t="s">
        <v>800</v>
      </c>
      <c r="FC116" s="43"/>
      <c r="FD116" s="43"/>
    </row>
    <row r="117" hidden="1">
      <c r="A117" s="42" t="s">
        <v>801</v>
      </c>
      <c r="B117" s="43" t="s">
        <v>802</v>
      </c>
      <c r="C117" s="44" t="s">
        <v>43</v>
      </c>
      <c r="D117" s="43" t="s">
        <v>37</v>
      </c>
      <c r="E117" s="45"/>
      <c r="F117" s="45"/>
      <c r="G117" s="43" t="s">
        <v>803</v>
      </c>
      <c r="H117" s="43" t="s">
        <v>637</v>
      </c>
      <c r="I117" s="43" t="s">
        <v>59</v>
      </c>
      <c r="J117" s="43" t="s">
        <v>59</v>
      </c>
      <c r="K117" s="43" t="s">
        <v>336</v>
      </c>
      <c r="L117" s="43" t="s">
        <v>581</v>
      </c>
      <c r="M117" s="43" t="s">
        <v>62</v>
      </c>
      <c r="N117" s="85">
        <v>42881.0</v>
      </c>
      <c r="O117" s="85">
        <v>42881.0</v>
      </c>
      <c r="P117" s="47"/>
      <c r="Q117" s="49"/>
      <c r="R117" s="49"/>
      <c r="S117" s="49"/>
      <c r="T117" s="49">
        <f t="shared" si="79"/>
        <v>642</v>
      </c>
      <c r="U117" s="50">
        <f t="shared" si="4"/>
        <v>1</v>
      </c>
      <c r="V117" s="51">
        <f t="shared" ref="V117:X117" si="243">IF(ISBLANK($A117),"",sum(AF117,AL117,AR117,AX117,BD117,BJ117,BP117,BV117,CB117,CH117,CN117,CT117,CZ117,DF117,DL117,DR117,DX117,ED117,EJ117,EP117,EV117))</f>
        <v>9</v>
      </c>
      <c r="W117" s="51">
        <f t="shared" si="243"/>
        <v>1</v>
      </c>
      <c r="X117" s="51">
        <f t="shared" si="243"/>
        <v>0</v>
      </c>
      <c r="Y117" s="52">
        <f t="shared" si="81"/>
        <v>10</v>
      </c>
      <c r="Z117" s="51">
        <f t="shared" ref="Z117:AB117" si="244">IF(ISBLANK($A117),"",sum(AI117,AO117,AU117,BA117,BG117,BM117,BS117,BY117,CE117,CK117,CQ117,CW117,DC117,DI117,DO117,DU117,EA117,EG117,EM117,ES117,EY117))</f>
        <v>11</v>
      </c>
      <c r="AA117" s="51">
        <f t="shared" si="244"/>
        <v>1</v>
      </c>
      <c r="AB117" s="51">
        <f t="shared" si="244"/>
        <v>0</v>
      </c>
      <c r="AC117" s="52">
        <f t="shared" si="83"/>
        <v>12</v>
      </c>
      <c r="AD117" s="53">
        <f t="shared" si="9"/>
        <v>1.1</v>
      </c>
      <c r="AE117" s="66" t="str">
        <f t="shared" si="242"/>
        <v>20+</v>
      </c>
      <c r="AF117" s="55"/>
      <c r="AG117" s="55"/>
      <c r="AH117" s="55"/>
      <c r="AI117" s="55"/>
      <c r="AJ117" s="55"/>
      <c r="AK117" s="55"/>
      <c r="AL117" s="55"/>
      <c r="AM117" s="55"/>
      <c r="AN117" s="55"/>
      <c r="AO117" s="55"/>
      <c r="AP117" s="55"/>
      <c r="AQ117" s="55"/>
      <c r="AR117" s="73">
        <v>4.0</v>
      </c>
      <c r="AS117" s="55"/>
      <c r="AT117" s="55"/>
      <c r="AU117" s="55"/>
      <c r="AV117" s="55"/>
      <c r="AW117" s="55"/>
      <c r="AX117" s="55"/>
      <c r="AY117" s="55"/>
      <c r="AZ117" s="55"/>
      <c r="BA117" s="55"/>
      <c r="BB117" s="55"/>
      <c r="BC117" s="55"/>
      <c r="BD117" s="73">
        <v>1.0</v>
      </c>
      <c r="BE117" s="55"/>
      <c r="BF117" s="55"/>
      <c r="BG117" s="55"/>
      <c r="BH117" s="55"/>
      <c r="BI117" s="55"/>
      <c r="BJ117" s="55"/>
      <c r="BK117" s="55"/>
      <c r="BL117" s="55"/>
      <c r="BM117" s="73">
        <v>4.0</v>
      </c>
      <c r="BN117" s="55"/>
      <c r="BO117" s="55"/>
      <c r="BP117" s="55"/>
      <c r="BQ117" s="55"/>
      <c r="BR117" s="55"/>
      <c r="BS117" s="73">
        <v>2.0</v>
      </c>
      <c r="BT117" s="55"/>
      <c r="BU117" s="55"/>
      <c r="BV117" s="55"/>
      <c r="BW117" s="73">
        <v>1.0</v>
      </c>
      <c r="BX117" s="55"/>
      <c r="BY117" s="55"/>
      <c r="BZ117" s="55"/>
      <c r="CA117" s="55"/>
      <c r="CB117" s="55"/>
      <c r="CC117" s="55"/>
      <c r="CD117" s="55"/>
      <c r="CE117" s="73">
        <v>1.0</v>
      </c>
      <c r="CF117" s="55"/>
      <c r="CG117" s="55"/>
      <c r="CH117" s="55"/>
      <c r="CI117" s="55"/>
      <c r="CJ117" s="55"/>
      <c r="CK117" s="73">
        <v>1.0</v>
      </c>
      <c r="CL117" s="73"/>
      <c r="CM117" s="55"/>
      <c r="CN117" s="55"/>
      <c r="CO117" s="55"/>
      <c r="CP117" s="55"/>
      <c r="CQ117" s="55"/>
      <c r="CR117" s="55"/>
      <c r="CS117" s="55"/>
      <c r="CT117" s="55"/>
      <c r="CU117" s="55"/>
      <c r="CV117" s="55"/>
      <c r="CW117" s="55"/>
      <c r="CX117" s="73">
        <v>1.0</v>
      </c>
      <c r="CY117" s="55"/>
      <c r="CZ117" s="55"/>
      <c r="DA117" s="55"/>
      <c r="DB117" s="55"/>
      <c r="DC117" s="55"/>
      <c r="DD117" s="55"/>
      <c r="DE117" s="55"/>
      <c r="DF117" s="73">
        <v>1.0</v>
      </c>
      <c r="DG117" s="55"/>
      <c r="DH117" s="55"/>
      <c r="DI117" s="55"/>
      <c r="DJ117" s="55"/>
      <c r="DK117" s="55"/>
      <c r="DL117" s="55"/>
      <c r="DM117" s="55"/>
      <c r="DN117" s="55"/>
      <c r="DO117" s="55"/>
      <c r="DP117" s="55"/>
      <c r="DQ117" s="55"/>
      <c r="DR117" s="73">
        <v>2.0</v>
      </c>
      <c r="DS117" s="55"/>
      <c r="DT117" s="55"/>
      <c r="DU117" s="55"/>
      <c r="DV117" s="55"/>
      <c r="DW117" s="55"/>
      <c r="DX117" s="55"/>
      <c r="DY117" s="55"/>
      <c r="DZ117" s="55"/>
      <c r="EA117" s="55"/>
      <c r="EB117" s="55"/>
      <c r="EC117" s="55"/>
      <c r="ED117" s="55"/>
      <c r="EE117" s="55"/>
      <c r="EF117" s="55"/>
      <c r="EG117" s="73">
        <v>2.0</v>
      </c>
      <c r="EH117" s="55"/>
      <c r="EI117" s="55"/>
      <c r="EJ117" s="55"/>
      <c r="EK117" s="55"/>
      <c r="EL117" s="55"/>
      <c r="EM117" s="55"/>
      <c r="EN117" s="55"/>
      <c r="EO117" s="55"/>
      <c r="EP117" s="55"/>
      <c r="EQ117" s="55"/>
      <c r="ER117" s="55"/>
      <c r="ES117" s="55"/>
      <c r="ET117" s="55"/>
      <c r="EU117" s="55"/>
      <c r="EV117" s="73">
        <v>1.0</v>
      </c>
      <c r="EW117" s="55"/>
      <c r="EX117" s="55"/>
      <c r="EY117" s="73">
        <v>1.0</v>
      </c>
      <c r="EZ117" s="55"/>
      <c r="FA117" s="55"/>
      <c r="FB117" s="43" t="s">
        <v>804</v>
      </c>
      <c r="FC117" s="43"/>
      <c r="FD117" s="43"/>
    </row>
    <row r="118" hidden="1">
      <c r="A118" s="42" t="s">
        <v>805</v>
      </c>
      <c r="B118" s="43" t="s">
        <v>806</v>
      </c>
      <c r="C118" s="44" t="s">
        <v>43</v>
      </c>
      <c r="D118" s="43" t="s">
        <v>37</v>
      </c>
      <c r="E118" s="45"/>
      <c r="F118" s="45"/>
      <c r="G118" s="43" t="s">
        <v>807</v>
      </c>
      <c r="H118" s="43" t="s">
        <v>605</v>
      </c>
      <c r="I118" s="43" t="s">
        <v>59</v>
      </c>
      <c r="J118" s="43" t="s">
        <v>59</v>
      </c>
      <c r="K118" s="43" t="s">
        <v>336</v>
      </c>
      <c r="L118" s="43" t="s">
        <v>606</v>
      </c>
      <c r="M118" s="43" t="s">
        <v>62</v>
      </c>
      <c r="N118" s="78">
        <v>42907.0</v>
      </c>
      <c r="O118" s="78">
        <v>42907.0</v>
      </c>
      <c r="P118" s="47"/>
      <c r="Q118" s="49"/>
      <c r="R118" s="49"/>
      <c r="S118" s="49"/>
      <c r="T118" s="49">
        <f t="shared" si="79"/>
        <v>616</v>
      </c>
      <c r="U118" s="50">
        <f t="shared" si="4"/>
        <v>1</v>
      </c>
      <c r="V118" s="51">
        <f t="shared" ref="V118:X118" si="245">IF(ISBLANK($A118),"",sum(AF118,AL118,AR118,AX118,BD118,BJ118,BP118,BV118,CB118,CH118,CN118,CT118,CZ118,DF118,DL118,DR118,DX118,ED118,EJ118,EP118,EV118))</f>
        <v>2</v>
      </c>
      <c r="W118" s="51">
        <f t="shared" si="245"/>
        <v>0</v>
      </c>
      <c r="X118" s="51">
        <f t="shared" si="245"/>
        <v>0</v>
      </c>
      <c r="Y118" s="52">
        <f t="shared" si="81"/>
        <v>2</v>
      </c>
      <c r="Z118" s="51">
        <f t="shared" ref="Z118:AB118" si="246">IF(ISBLANK($A118),"",sum(AI118,AO118,AU118,BA118,BG118,BM118,BS118,BY118,CE118,CK118,CQ118,CW118,DC118,DI118,DO118,DU118,EA118,EG118,EM118,ES118,EY118))</f>
        <v>1</v>
      </c>
      <c r="AA118" s="51">
        <f t="shared" si="246"/>
        <v>0</v>
      </c>
      <c r="AB118" s="51">
        <f t="shared" si="246"/>
        <v>0</v>
      </c>
      <c r="AC118" s="52">
        <f t="shared" si="83"/>
        <v>1</v>
      </c>
      <c r="AD118" s="53">
        <f t="shared" si="9"/>
        <v>0.5</v>
      </c>
      <c r="AE118" s="66" t="str">
        <f t="shared" si="242"/>
        <v>20+</v>
      </c>
      <c r="AF118" s="55"/>
      <c r="AG118" s="55"/>
      <c r="AH118" s="55"/>
      <c r="AI118" s="55"/>
      <c r="AJ118" s="55"/>
      <c r="AK118" s="55"/>
      <c r="AL118" s="73">
        <v>1.0</v>
      </c>
      <c r="AM118" s="55"/>
      <c r="AN118" s="55"/>
      <c r="AO118" s="55"/>
      <c r="AP118" s="55"/>
      <c r="AQ118" s="55"/>
      <c r="AR118" s="55"/>
      <c r="AS118" s="55"/>
      <c r="AT118" s="55"/>
      <c r="AU118" s="55"/>
      <c r="AV118" s="55"/>
      <c r="AW118" s="55"/>
      <c r="AX118" s="55"/>
      <c r="AY118" s="55"/>
      <c r="AZ118" s="55"/>
      <c r="BA118" s="55"/>
      <c r="BB118" s="55"/>
      <c r="BC118" s="55"/>
      <c r="BD118" s="73">
        <v>1.0</v>
      </c>
      <c r="BE118" s="55"/>
      <c r="BF118" s="55"/>
      <c r="BG118" s="55"/>
      <c r="BH118" s="55"/>
      <c r="BI118" s="55"/>
      <c r="BJ118" s="55"/>
      <c r="BK118" s="55"/>
      <c r="BL118" s="55"/>
      <c r="BM118" s="55"/>
      <c r="BN118" s="55"/>
      <c r="BO118" s="55"/>
      <c r="BP118" s="55"/>
      <c r="BQ118" s="55"/>
      <c r="BR118" s="55"/>
      <c r="BS118" s="73">
        <v>1.0</v>
      </c>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c r="DK118" s="55"/>
      <c r="DL118" s="55"/>
      <c r="DM118" s="55"/>
      <c r="DN118" s="55"/>
      <c r="DO118" s="55"/>
      <c r="DP118" s="55"/>
      <c r="DQ118" s="55"/>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55"/>
      <c r="EN118" s="55"/>
      <c r="EO118" s="55"/>
      <c r="EP118" s="55"/>
      <c r="EQ118" s="55"/>
      <c r="ER118" s="55"/>
      <c r="ES118" s="55"/>
      <c r="ET118" s="55"/>
      <c r="EU118" s="55"/>
      <c r="EV118" s="55"/>
      <c r="EW118" s="55"/>
      <c r="EX118" s="55"/>
      <c r="EY118" s="55"/>
      <c r="EZ118" s="55"/>
      <c r="FA118" s="55"/>
      <c r="FB118" s="43" t="s">
        <v>808</v>
      </c>
      <c r="FC118" s="43"/>
      <c r="FD118" s="43"/>
    </row>
    <row r="119" hidden="1">
      <c r="A119" s="42" t="s">
        <v>809</v>
      </c>
      <c r="B119" s="43" t="s">
        <v>810</v>
      </c>
      <c r="C119" s="44" t="s">
        <v>43</v>
      </c>
      <c r="D119" s="43" t="s">
        <v>37</v>
      </c>
      <c r="E119" s="45"/>
      <c r="F119" s="45"/>
      <c r="G119" s="43" t="s">
        <v>807</v>
      </c>
      <c r="H119" s="43" t="s">
        <v>605</v>
      </c>
      <c r="I119" s="43" t="s">
        <v>59</v>
      </c>
      <c r="J119" s="43" t="s">
        <v>59</v>
      </c>
      <c r="K119" s="43" t="s">
        <v>336</v>
      </c>
      <c r="L119" s="43" t="s">
        <v>811</v>
      </c>
      <c r="M119" s="43" t="s">
        <v>62</v>
      </c>
      <c r="N119" s="78">
        <v>42907.0</v>
      </c>
      <c r="O119" s="78">
        <v>42907.0</v>
      </c>
      <c r="P119" s="47"/>
      <c r="Q119" s="49"/>
      <c r="R119" s="49"/>
      <c r="S119" s="49"/>
      <c r="T119" s="49">
        <f t="shared" si="79"/>
        <v>616</v>
      </c>
      <c r="U119" s="50">
        <f t="shared" si="4"/>
        <v>1</v>
      </c>
      <c r="V119" s="51">
        <f t="shared" ref="V119:X119" si="247">IF(ISBLANK($A119),"",sum(AF119,AL119,AR119,AX119,BD119,BJ119,BP119,BV119,CB119,CH119,CN119,CT119,CZ119,DF119,DL119,DR119,DX119,ED119,EJ119,EP119,EV119))</f>
        <v>3</v>
      </c>
      <c r="W119" s="51">
        <f t="shared" si="247"/>
        <v>0</v>
      </c>
      <c r="X119" s="51">
        <f t="shared" si="247"/>
        <v>0</v>
      </c>
      <c r="Y119" s="52">
        <f t="shared" si="81"/>
        <v>3</v>
      </c>
      <c r="Z119" s="51">
        <f t="shared" ref="Z119:AB119" si="248">IF(ISBLANK($A119),"",sum(AI119,AO119,AU119,BA119,BG119,BM119,BS119,BY119,CE119,CK119,CQ119,CW119,DC119,DI119,DO119,DU119,EA119,EG119,EM119,ES119,EY119))</f>
        <v>1</v>
      </c>
      <c r="AA119" s="51">
        <f t="shared" si="248"/>
        <v>0</v>
      </c>
      <c r="AB119" s="51">
        <f t="shared" si="248"/>
        <v>0</v>
      </c>
      <c r="AC119" s="52">
        <f t="shared" si="83"/>
        <v>1</v>
      </c>
      <c r="AD119" s="53">
        <f t="shared" si="9"/>
        <v>0.3333333333</v>
      </c>
      <c r="AE119" s="66" t="str">
        <f t="shared" si="242"/>
        <v>20+</v>
      </c>
      <c r="AF119" s="55"/>
      <c r="AG119" s="55"/>
      <c r="AH119" s="55"/>
      <c r="AI119" s="55"/>
      <c r="AJ119" s="55"/>
      <c r="AK119" s="55"/>
      <c r="AL119" s="73">
        <v>3.0</v>
      </c>
      <c r="AM119" s="55"/>
      <c r="AN119" s="55"/>
      <c r="AO119" s="73">
        <v>1.0</v>
      </c>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c r="DK119" s="55"/>
      <c r="DL119" s="55"/>
      <c r="DM119" s="55"/>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55"/>
      <c r="EN119" s="55"/>
      <c r="EO119" s="55"/>
      <c r="EP119" s="55"/>
      <c r="EQ119" s="55"/>
      <c r="ER119" s="55"/>
      <c r="ES119" s="55"/>
      <c r="ET119" s="55"/>
      <c r="EU119" s="55"/>
      <c r="EV119" s="55"/>
      <c r="EW119" s="55"/>
      <c r="EX119" s="55"/>
      <c r="EY119" s="55"/>
      <c r="EZ119" s="55"/>
      <c r="FA119" s="55"/>
      <c r="FB119" s="43" t="s">
        <v>812</v>
      </c>
      <c r="FC119" s="43"/>
      <c r="FD119" s="43"/>
    </row>
    <row r="120" hidden="1">
      <c r="A120" s="90" t="s">
        <v>813</v>
      </c>
      <c r="B120" s="92" t="s">
        <v>814</v>
      </c>
      <c r="C120" s="91" t="s">
        <v>43</v>
      </c>
      <c r="D120" s="92" t="s">
        <v>37</v>
      </c>
      <c r="E120" s="90"/>
      <c r="F120" s="90" t="s">
        <v>815</v>
      </c>
      <c r="G120" s="90" t="s">
        <v>816</v>
      </c>
      <c r="H120" s="90" t="s">
        <v>817</v>
      </c>
      <c r="I120" s="90" t="s">
        <v>59</v>
      </c>
      <c r="J120" s="93"/>
      <c r="K120" s="90" t="s">
        <v>738</v>
      </c>
      <c r="L120" s="90" t="s">
        <v>581</v>
      </c>
      <c r="M120" s="90" t="s">
        <v>62</v>
      </c>
      <c r="N120" s="94">
        <v>42887.0</v>
      </c>
      <c r="O120" s="94">
        <v>42887.0</v>
      </c>
      <c r="P120" s="95"/>
      <c r="Q120" s="96"/>
      <c r="R120" s="96"/>
      <c r="S120" s="93"/>
      <c r="T120" s="97">
        <f t="shared" si="79"/>
        <v>636</v>
      </c>
      <c r="U120" s="50">
        <f t="shared" si="4"/>
        <v>1</v>
      </c>
      <c r="V120" s="98">
        <f t="shared" ref="V120:X120" si="249">IF(ISBLANK($A120),"",sum(AF120,AL120,AR120,AX120,BD120,BJ120,BP120,BV120,CB120,CH120,CN120,CT120,CZ120,DF120,DL120,DR120,DX120,ED120,EJ120,EP120,EV120))</f>
        <v>7</v>
      </c>
      <c r="W120" s="98">
        <f t="shared" si="249"/>
        <v>0</v>
      </c>
      <c r="X120" s="98">
        <f t="shared" si="249"/>
        <v>0</v>
      </c>
      <c r="Y120" s="99">
        <f t="shared" si="81"/>
        <v>7</v>
      </c>
      <c r="Z120" s="98">
        <f t="shared" ref="Z120:AB120" si="250">IF(ISBLANK($A120),"",sum(AI120,AO120,AU120,BA120,BG120,BM120,BS120,BY120,CE120,CK120,CQ120,CW120,DC120,DI120,DO120,DU120,EA120,EG120,EM120,ES120,EY120))</f>
        <v>5</v>
      </c>
      <c r="AA120" s="98">
        <f t="shared" si="250"/>
        <v>1</v>
      </c>
      <c r="AB120" s="98">
        <f t="shared" si="250"/>
        <v>0</v>
      </c>
      <c r="AC120" s="99">
        <f t="shared" si="83"/>
        <v>6</v>
      </c>
      <c r="AD120" s="100">
        <f t="shared" si="9"/>
        <v>0.7142857143</v>
      </c>
      <c r="AE120" s="101" t="str">
        <f>IF( N120="" , "", IF( (TODAY()-N120)/7 &gt; 20 , "20+", ROUNDUP((TODAY()-N120)/7 ,0)))</f>
        <v>20+</v>
      </c>
      <c r="AF120" s="93"/>
      <c r="AG120" s="93"/>
      <c r="AH120" s="93"/>
      <c r="AI120" s="93"/>
      <c r="AJ120" s="93"/>
      <c r="AK120" s="93"/>
      <c r="AL120" s="102">
        <v>4.0</v>
      </c>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102">
        <v>3.0</v>
      </c>
      <c r="BN120" s="93"/>
      <c r="BO120" s="93"/>
      <c r="BP120" s="102">
        <v>1.0</v>
      </c>
      <c r="BQ120" s="93"/>
      <c r="BR120" s="93"/>
      <c r="BS120" s="93"/>
      <c r="BT120" s="93"/>
      <c r="BU120" s="93"/>
      <c r="BV120" s="93"/>
      <c r="BW120" s="93"/>
      <c r="BX120" s="93"/>
      <c r="BY120" s="93"/>
      <c r="BZ120" s="93"/>
      <c r="CA120" s="93"/>
      <c r="CB120" s="93"/>
      <c r="CC120" s="93"/>
      <c r="CD120" s="93"/>
      <c r="CE120" s="93"/>
      <c r="CF120" s="93"/>
      <c r="CG120" s="93"/>
      <c r="CH120" s="93"/>
      <c r="CI120" s="93"/>
      <c r="CJ120" s="93"/>
      <c r="CK120" s="93"/>
      <c r="CL120" s="93"/>
      <c r="CM120" s="93"/>
      <c r="CN120" s="93"/>
      <c r="CO120" s="93"/>
      <c r="CP120" s="93"/>
      <c r="CQ120" s="93"/>
      <c r="CR120" s="102">
        <v>1.0</v>
      </c>
      <c r="CS120" s="93"/>
      <c r="CT120" s="102">
        <v>1.0</v>
      </c>
      <c r="CU120" s="93"/>
      <c r="CV120" s="93"/>
      <c r="CW120" s="102">
        <v>1.0</v>
      </c>
      <c r="CX120" s="93"/>
      <c r="CY120" s="93"/>
      <c r="CZ120" s="93"/>
      <c r="DA120" s="93"/>
      <c r="DB120" s="93"/>
      <c r="DC120" s="93"/>
      <c r="DD120" s="93"/>
      <c r="DE120" s="93"/>
      <c r="DF120" s="102">
        <v>1.0</v>
      </c>
      <c r="DG120" s="93"/>
      <c r="DH120" s="93"/>
      <c r="DI120" s="93"/>
      <c r="DJ120" s="93"/>
      <c r="DK120" s="93"/>
      <c r="DL120" s="93"/>
      <c r="DM120" s="93"/>
      <c r="DN120" s="93"/>
      <c r="DO120" s="102">
        <v>1.0</v>
      </c>
      <c r="DP120" s="93"/>
      <c r="DQ120" s="93"/>
      <c r="DR120" s="93"/>
      <c r="DS120" s="93"/>
      <c r="DT120" s="93"/>
      <c r="DU120" s="93"/>
      <c r="DV120" s="93"/>
      <c r="DW120" s="93"/>
      <c r="DX120" s="93"/>
      <c r="DY120" s="93"/>
      <c r="DZ120" s="93"/>
      <c r="EA120" s="93"/>
      <c r="EB120" s="93"/>
      <c r="EC120" s="93"/>
      <c r="ED120" s="93"/>
      <c r="EE120" s="93"/>
      <c r="EF120" s="93"/>
      <c r="EG120" s="93"/>
      <c r="EH120" s="93"/>
      <c r="EI120" s="93"/>
      <c r="EJ120" s="93"/>
      <c r="EK120" s="93"/>
      <c r="EL120" s="93"/>
      <c r="EM120" s="93"/>
      <c r="EN120" s="93"/>
      <c r="EO120" s="93"/>
      <c r="EP120" s="93"/>
      <c r="EQ120" s="93"/>
      <c r="ER120" s="93"/>
      <c r="ES120" s="93"/>
      <c r="ET120" s="93"/>
      <c r="EU120" s="93"/>
      <c r="EV120" s="93"/>
      <c r="EW120" s="93"/>
      <c r="EX120" s="93"/>
      <c r="EY120" s="93"/>
      <c r="EZ120" s="93"/>
      <c r="FA120" s="93"/>
      <c r="FB120" s="92" t="s">
        <v>818</v>
      </c>
      <c r="FC120" s="92"/>
      <c r="FD120" s="92"/>
    </row>
    <row r="121" hidden="1">
      <c r="A121" s="42" t="s">
        <v>819</v>
      </c>
      <c r="B121" s="43" t="s">
        <v>820</v>
      </c>
      <c r="C121" s="44" t="s">
        <v>43</v>
      </c>
      <c r="D121" s="43" t="s">
        <v>37</v>
      </c>
      <c r="E121" s="45"/>
      <c r="F121" s="45"/>
      <c r="G121" s="43" t="s">
        <v>821</v>
      </c>
      <c r="H121" s="43" t="s">
        <v>335</v>
      </c>
      <c r="I121" s="43" t="s">
        <v>59</v>
      </c>
      <c r="J121" s="43" t="s">
        <v>59</v>
      </c>
      <c r="K121" s="43" t="s">
        <v>336</v>
      </c>
      <c r="L121" s="43" t="s">
        <v>581</v>
      </c>
      <c r="M121" s="43" t="s">
        <v>62</v>
      </c>
      <c r="N121" s="78">
        <v>42913.0</v>
      </c>
      <c r="O121" s="78">
        <v>42913.0</v>
      </c>
      <c r="P121" s="47"/>
      <c r="Q121" s="49"/>
      <c r="R121" s="49"/>
      <c r="S121" s="49"/>
      <c r="T121" s="49">
        <f t="shared" si="79"/>
        <v>610</v>
      </c>
      <c r="U121" s="50">
        <f t="shared" si="4"/>
        <v>1</v>
      </c>
      <c r="V121" s="51">
        <f t="shared" ref="V121:X121" si="251">IF(ISBLANK($A121),"",sum(AF121,AL121,AR121,AX121,BD121,BJ121,BP121,BV121,CB121,CH121,CN121,CT121,CZ121,DF121,DL121,DR121,DX121,ED121,EJ121,EP121,EV121))</f>
        <v>6</v>
      </c>
      <c r="W121" s="51">
        <f t="shared" si="251"/>
        <v>0</v>
      </c>
      <c r="X121" s="51">
        <f t="shared" si="251"/>
        <v>0</v>
      </c>
      <c r="Y121" s="52">
        <f t="shared" si="81"/>
        <v>6</v>
      </c>
      <c r="Z121" s="51">
        <f t="shared" ref="Z121:AB121" si="252">IF(ISBLANK($A121),"",sum(AI121,AO121,AU121,BA121,BG121,BM121,BS121,BY121,CE121,CK121,CQ121,CW121,DC121,DI121,DO121,DU121,EA121,EG121,EM121,ES121,EY121))</f>
        <v>5</v>
      </c>
      <c r="AA121" s="51">
        <f t="shared" si="252"/>
        <v>2</v>
      </c>
      <c r="AB121" s="51">
        <f t="shared" si="252"/>
        <v>0</v>
      </c>
      <c r="AC121" s="52">
        <f t="shared" si="83"/>
        <v>7</v>
      </c>
      <c r="AD121" s="53">
        <f t="shared" si="9"/>
        <v>0.8333333333</v>
      </c>
      <c r="AE121" s="66" t="str">
        <f t="shared" ref="AE121:AE132" si="255"> IF( N121="" , "", IF( (TODAY()-N121)/7 &gt; 20 , "20+", ROUNDUP((TODAY()-N121)/7 ,0)))</f>
        <v>20+</v>
      </c>
      <c r="AF121" s="55"/>
      <c r="AG121" s="55"/>
      <c r="AH121" s="55"/>
      <c r="AI121" s="55"/>
      <c r="AJ121" s="55"/>
      <c r="AK121" s="55"/>
      <c r="AL121" s="73">
        <v>4.0</v>
      </c>
      <c r="AM121" s="55"/>
      <c r="AN121" s="55"/>
      <c r="AO121" s="55"/>
      <c r="AP121" s="55"/>
      <c r="AQ121" s="55"/>
      <c r="AR121" s="73">
        <v>2.0</v>
      </c>
      <c r="AS121" s="55"/>
      <c r="AT121" s="55"/>
      <c r="AU121" s="73">
        <v>2.0</v>
      </c>
      <c r="AV121" s="55"/>
      <c r="AW121" s="55"/>
      <c r="AX121" s="55"/>
      <c r="AY121" s="55"/>
      <c r="AZ121" s="55"/>
      <c r="BA121" s="55"/>
      <c r="BB121" s="55"/>
      <c r="BC121" s="55"/>
      <c r="BD121" s="55"/>
      <c r="BE121" s="55"/>
      <c r="BF121" s="55"/>
      <c r="BG121" s="73">
        <v>3.0</v>
      </c>
      <c r="BH121" s="55"/>
      <c r="BI121" s="55"/>
      <c r="BJ121" s="55"/>
      <c r="BK121" s="55"/>
      <c r="BL121" s="55"/>
      <c r="BM121" s="55"/>
      <c r="BN121" s="73">
        <v>2.0</v>
      </c>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c r="DK121" s="55"/>
      <c r="DL121" s="55"/>
      <c r="DM121" s="55"/>
      <c r="DN121" s="55"/>
      <c r="DO121" s="55"/>
      <c r="DP121" s="55"/>
      <c r="DQ121" s="55"/>
      <c r="DR121" s="55"/>
      <c r="DS121" s="55"/>
      <c r="DT121" s="55"/>
      <c r="DU121" s="55"/>
      <c r="DV121" s="55"/>
      <c r="DW121" s="55"/>
      <c r="DX121" s="55"/>
      <c r="DY121" s="55"/>
      <c r="DZ121" s="55"/>
      <c r="EA121" s="55"/>
      <c r="EB121" s="55"/>
      <c r="EC121" s="55"/>
      <c r="ED121" s="55"/>
      <c r="EE121" s="55"/>
      <c r="EF121" s="55"/>
      <c r="EG121" s="55"/>
      <c r="EH121" s="55"/>
      <c r="EI121" s="55"/>
      <c r="EJ121" s="55"/>
      <c r="EK121" s="55"/>
      <c r="EL121" s="55"/>
      <c r="EM121" s="55"/>
      <c r="EN121" s="55"/>
      <c r="EO121" s="55"/>
      <c r="EP121" s="55"/>
      <c r="EQ121" s="55"/>
      <c r="ER121" s="55"/>
      <c r="ES121" s="55"/>
      <c r="ET121" s="55"/>
      <c r="EU121" s="55"/>
      <c r="EV121" s="55"/>
      <c r="EW121" s="55"/>
      <c r="EX121" s="55"/>
      <c r="EY121" s="55"/>
      <c r="EZ121" s="55"/>
      <c r="FA121" s="55"/>
      <c r="FB121" s="43" t="s">
        <v>822</v>
      </c>
      <c r="FC121" s="43"/>
      <c r="FD121" s="43"/>
    </row>
    <row r="122" hidden="1">
      <c r="A122" s="88" t="s">
        <v>823</v>
      </c>
      <c r="B122" s="43" t="s">
        <v>824</v>
      </c>
      <c r="C122" s="44" t="s">
        <v>43</v>
      </c>
      <c r="D122" s="43" t="s">
        <v>37</v>
      </c>
      <c r="E122" s="45"/>
      <c r="F122" s="45"/>
      <c r="G122" s="43" t="s">
        <v>825</v>
      </c>
      <c r="H122" s="43" t="s">
        <v>335</v>
      </c>
      <c r="I122" s="43" t="s">
        <v>59</v>
      </c>
      <c r="J122" s="43" t="s">
        <v>59</v>
      </c>
      <c r="K122" s="43" t="s">
        <v>336</v>
      </c>
      <c r="L122" s="43" t="s">
        <v>651</v>
      </c>
      <c r="M122" s="43" t="s">
        <v>62</v>
      </c>
      <c r="N122" s="85">
        <v>42891.0</v>
      </c>
      <c r="O122" s="85">
        <v>42891.0</v>
      </c>
      <c r="P122" s="47"/>
      <c r="Q122" s="49"/>
      <c r="R122" s="49"/>
      <c r="S122" s="49"/>
      <c r="T122" s="49">
        <f t="shared" si="79"/>
        <v>632</v>
      </c>
      <c r="U122" s="50">
        <f t="shared" si="4"/>
        <v>1</v>
      </c>
      <c r="V122" s="51">
        <f t="shared" ref="V122:X122" si="253">IF(ISBLANK($A122),"",sum(AF122,AL122,AR122,AX122,BD122,BJ122,BP122,BV122,CB122,CH122,CN122,CT122,CZ122,DF122,DL122,DR122,DX122,ED122,EJ122,EP122,EV122))</f>
        <v>8</v>
      </c>
      <c r="W122" s="51">
        <f t="shared" si="253"/>
        <v>0</v>
      </c>
      <c r="X122" s="51">
        <f t="shared" si="253"/>
        <v>0</v>
      </c>
      <c r="Y122" s="52">
        <f t="shared" si="81"/>
        <v>8</v>
      </c>
      <c r="Z122" s="51">
        <f t="shared" ref="Z122:AB122" si="254">IF(ISBLANK($A122),"",sum(AI122,AO122,AU122,BA122,BG122,BM122,BS122,BY122,CE122,CK122,CQ122,CW122,DC122,DI122,DO122,DU122,EA122,EG122,EM122,ES122,EY122))</f>
        <v>10</v>
      </c>
      <c r="AA122" s="51">
        <f t="shared" si="254"/>
        <v>4</v>
      </c>
      <c r="AB122" s="51">
        <f t="shared" si="254"/>
        <v>0</v>
      </c>
      <c r="AC122" s="52">
        <f t="shared" si="83"/>
        <v>14</v>
      </c>
      <c r="AD122" s="53">
        <f t="shared" si="9"/>
        <v>1.25</v>
      </c>
      <c r="AE122" s="66" t="str">
        <f t="shared" si="255"/>
        <v>20+</v>
      </c>
      <c r="AF122" s="55"/>
      <c r="AG122" s="55"/>
      <c r="AH122" s="55"/>
      <c r="AI122" s="55"/>
      <c r="AJ122" s="55"/>
      <c r="AK122" s="55"/>
      <c r="AL122" s="55"/>
      <c r="AM122" s="55"/>
      <c r="AN122" s="55"/>
      <c r="AO122" s="55"/>
      <c r="AP122" s="55"/>
      <c r="AQ122" s="55"/>
      <c r="AR122" s="73">
        <v>3.0</v>
      </c>
      <c r="AS122" s="55"/>
      <c r="AT122" s="55"/>
      <c r="AU122" s="55"/>
      <c r="AV122" s="55"/>
      <c r="AW122" s="55"/>
      <c r="AX122" s="55"/>
      <c r="AY122" s="55"/>
      <c r="AZ122" s="55"/>
      <c r="BA122" s="55"/>
      <c r="BB122" s="55"/>
      <c r="BC122" s="55"/>
      <c r="BD122" s="55"/>
      <c r="BE122" s="55"/>
      <c r="BF122" s="55"/>
      <c r="BG122" s="73">
        <v>3.0</v>
      </c>
      <c r="BH122" s="55"/>
      <c r="BI122" s="55"/>
      <c r="BJ122" s="55"/>
      <c r="BK122" s="55"/>
      <c r="BL122" s="55"/>
      <c r="BM122" s="73">
        <v>2.0</v>
      </c>
      <c r="BN122" s="55"/>
      <c r="BO122" s="55"/>
      <c r="BP122" s="55"/>
      <c r="BQ122" s="55"/>
      <c r="BR122" s="55"/>
      <c r="BS122" s="55"/>
      <c r="BT122" s="55"/>
      <c r="BU122" s="55"/>
      <c r="BV122" s="55"/>
      <c r="BW122" s="55"/>
      <c r="BX122" s="55"/>
      <c r="BY122" s="55"/>
      <c r="BZ122" s="55"/>
      <c r="CA122" s="55"/>
      <c r="CB122" s="55"/>
      <c r="CC122" s="55"/>
      <c r="CD122" s="55"/>
      <c r="CE122" s="55"/>
      <c r="CF122" s="73">
        <v>2.0</v>
      </c>
      <c r="CG122" s="55"/>
      <c r="CH122" s="55"/>
      <c r="CI122" s="55"/>
      <c r="CJ122" s="55"/>
      <c r="CK122" s="55"/>
      <c r="CL122" s="55"/>
      <c r="CM122" s="55"/>
      <c r="CN122" s="73">
        <v>2.0</v>
      </c>
      <c r="CO122" s="55"/>
      <c r="CP122" s="55"/>
      <c r="CQ122" s="55"/>
      <c r="CR122" s="55"/>
      <c r="CS122" s="55"/>
      <c r="CT122" s="55"/>
      <c r="CU122" s="55"/>
      <c r="CV122" s="55"/>
      <c r="CW122" s="73">
        <v>2.0</v>
      </c>
      <c r="CX122" s="55"/>
      <c r="CY122" s="55"/>
      <c r="CZ122" s="55"/>
      <c r="DA122" s="55"/>
      <c r="DB122" s="55"/>
      <c r="DC122" s="55"/>
      <c r="DD122" s="55"/>
      <c r="DE122" s="55"/>
      <c r="DF122" s="55"/>
      <c r="DG122" s="55"/>
      <c r="DH122" s="55"/>
      <c r="DI122" s="55"/>
      <c r="DJ122" s="55"/>
      <c r="DK122" s="55"/>
      <c r="DL122" s="55"/>
      <c r="DM122" s="55"/>
      <c r="DN122" s="55"/>
      <c r="DO122" s="55"/>
      <c r="DP122" s="55"/>
      <c r="DQ122" s="55"/>
      <c r="DR122" s="73">
        <v>1.0</v>
      </c>
      <c r="DS122" s="55"/>
      <c r="DT122" s="55"/>
      <c r="DU122" s="55"/>
      <c r="DV122" s="55"/>
      <c r="DW122" s="55"/>
      <c r="DX122" s="55"/>
      <c r="DY122" s="55"/>
      <c r="DZ122" s="55"/>
      <c r="EA122" s="73">
        <v>1.0</v>
      </c>
      <c r="EB122" s="55"/>
      <c r="EC122" s="55"/>
      <c r="ED122" s="55"/>
      <c r="EE122" s="55"/>
      <c r="EF122" s="55"/>
      <c r="EG122" s="55"/>
      <c r="EH122" s="55"/>
      <c r="EI122" s="55"/>
      <c r="EJ122" s="55"/>
      <c r="EK122" s="55"/>
      <c r="EL122" s="55"/>
      <c r="EM122" s="55"/>
      <c r="EN122" s="73">
        <v>1.0</v>
      </c>
      <c r="EO122" s="55"/>
      <c r="EP122" s="55"/>
      <c r="EQ122" s="55"/>
      <c r="ER122" s="55"/>
      <c r="ES122" s="55"/>
      <c r="ET122" s="55"/>
      <c r="EU122" s="55"/>
      <c r="EV122" s="73">
        <v>2.0</v>
      </c>
      <c r="EW122" s="55"/>
      <c r="EX122" s="55"/>
      <c r="EY122" s="73">
        <v>2.0</v>
      </c>
      <c r="EZ122" s="73">
        <v>1.0</v>
      </c>
      <c r="FA122" s="55"/>
      <c r="FB122" s="43" t="s">
        <v>826</v>
      </c>
      <c r="FC122" s="43"/>
      <c r="FD122" s="43"/>
    </row>
    <row r="123" hidden="1">
      <c r="A123" s="42" t="s">
        <v>827</v>
      </c>
      <c r="B123" s="42" t="s">
        <v>828</v>
      </c>
      <c r="C123" s="44" t="s">
        <v>43</v>
      </c>
      <c r="D123" s="43" t="s">
        <v>9</v>
      </c>
      <c r="E123" s="45"/>
      <c r="F123" s="45"/>
      <c r="G123" s="43" t="s">
        <v>714</v>
      </c>
      <c r="H123" s="43" t="s">
        <v>605</v>
      </c>
      <c r="I123" s="43" t="s">
        <v>59</v>
      </c>
      <c r="J123" s="43" t="s">
        <v>59</v>
      </c>
      <c r="K123" s="43" t="s">
        <v>336</v>
      </c>
      <c r="L123" s="43" t="s">
        <v>606</v>
      </c>
      <c r="M123" s="43" t="s">
        <v>62</v>
      </c>
      <c r="N123" s="78">
        <v>42921.0</v>
      </c>
      <c r="O123" s="78">
        <v>42921.0</v>
      </c>
      <c r="P123" s="47"/>
      <c r="Q123" s="49"/>
      <c r="R123" s="49"/>
      <c r="S123" s="49"/>
      <c r="T123" s="49">
        <f t="shared" si="79"/>
        <v>602</v>
      </c>
      <c r="U123" s="50">
        <f t="shared" si="4"/>
        <v>1</v>
      </c>
      <c r="V123" s="51">
        <f t="shared" ref="V123:X123" si="256">IF(ISBLANK($A123),"",sum(AF123,AL123,AR123,AX123,BD123,BJ123,BP123,BV123,CB123,CH123,CN123,CT123,CZ123,DF123,DL123,DR123,DX123,ED123,EJ123,EP123,EV123))</f>
        <v>4</v>
      </c>
      <c r="W123" s="51">
        <f t="shared" si="256"/>
        <v>0</v>
      </c>
      <c r="X123" s="51">
        <f t="shared" si="256"/>
        <v>0</v>
      </c>
      <c r="Y123" s="52">
        <f t="shared" si="81"/>
        <v>4</v>
      </c>
      <c r="Z123" s="51">
        <f t="shared" ref="Z123:AB123" si="257">IF(ISBLANK($A123),"",sum(AI123,AO123,AU123,BA123,BG123,BM123,BS123,BY123,CE123,CK123,CQ123,CW123,DC123,DI123,DO123,DU123,EA123,EG123,EM123,ES123,EY123))</f>
        <v>1</v>
      </c>
      <c r="AA123" s="51">
        <f t="shared" si="257"/>
        <v>0</v>
      </c>
      <c r="AB123" s="51">
        <f t="shared" si="257"/>
        <v>0</v>
      </c>
      <c r="AC123" s="52">
        <f t="shared" si="83"/>
        <v>1</v>
      </c>
      <c r="AD123" s="53">
        <f t="shared" si="9"/>
        <v>0.25</v>
      </c>
      <c r="AE123" s="66" t="str">
        <f t="shared" si="255"/>
        <v>20+</v>
      </c>
      <c r="AF123" s="55"/>
      <c r="AG123" s="55"/>
      <c r="AH123" s="55"/>
      <c r="AI123" s="55"/>
      <c r="AJ123" s="55"/>
      <c r="AK123" s="55"/>
      <c r="AL123" s="55"/>
      <c r="AM123" s="55"/>
      <c r="AN123" s="55"/>
      <c r="AO123" s="55"/>
      <c r="AP123" s="55"/>
      <c r="AQ123" s="55"/>
      <c r="AR123" s="73">
        <v>2.0</v>
      </c>
      <c r="AS123" s="55"/>
      <c r="AT123" s="55"/>
      <c r="AU123" s="55"/>
      <c r="AV123" s="55"/>
      <c r="AW123" s="55"/>
      <c r="AX123" s="73">
        <v>1.0</v>
      </c>
      <c r="AY123" s="55"/>
      <c r="AZ123" s="55"/>
      <c r="BA123" s="55"/>
      <c r="BB123" s="55"/>
      <c r="BC123" s="55"/>
      <c r="BD123" s="55"/>
      <c r="BE123" s="55"/>
      <c r="BF123" s="55"/>
      <c r="BG123" s="73">
        <v>1.0</v>
      </c>
      <c r="BH123" s="55"/>
      <c r="BI123" s="55"/>
      <c r="BJ123" s="55"/>
      <c r="BK123" s="55"/>
      <c r="BL123" s="55"/>
      <c r="BM123" s="55"/>
      <c r="BN123" s="55"/>
      <c r="BO123" s="55"/>
      <c r="BP123" s="73">
        <v>1.0</v>
      </c>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c r="DJ123" s="55"/>
      <c r="DK123" s="55"/>
      <c r="DL123" s="55"/>
      <c r="DM123" s="55"/>
      <c r="DN123" s="55"/>
      <c r="DO123" s="55"/>
      <c r="DP123" s="55"/>
      <c r="DQ123" s="55"/>
      <c r="DR123" s="55"/>
      <c r="DS123" s="55"/>
      <c r="DT123" s="55"/>
      <c r="DU123" s="55"/>
      <c r="DV123" s="55"/>
      <c r="DW123" s="55"/>
      <c r="DX123" s="55"/>
      <c r="DY123" s="55"/>
      <c r="DZ123" s="55"/>
      <c r="EA123" s="55"/>
      <c r="EB123" s="55"/>
      <c r="EC123" s="55"/>
      <c r="ED123" s="55"/>
      <c r="EE123" s="55"/>
      <c r="EF123" s="55"/>
      <c r="EG123" s="55"/>
      <c r="EH123" s="55"/>
      <c r="EI123" s="55"/>
      <c r="EJ123" s="55"/>
      <c r="EK123" s="55"/>
      <c r="EL123" s="55"/>
      <c r="EM123" s="55"/>
      <c r="EN123" s="55"/>
      <c r="EO123" s="55"/>
      <c r="EP123" s="55"/>
      <c r="EQ123" s="55"/>
      <c r="ER123" s="55"/>
      <c r="ES123" s="55"/>
      <c r="ET123" s="55"/>
      <c r="EU123" s="55"/>
      <c r="EV123" s="55"/>
      <c r="EW123" s="55"/>
      <c r="EX123" s="55"/>
      <c r="EY123" s="55"/>
      <c r="EZ123" s="55"/>
      <c r="FA123" s="55"/>
      <c r="FB123" s="43" t="s">
        <v>829</v>
      </c>
      <c r="FC123" s="43"/>
      <c r="FD123" s="43"/>
    </row>
    <row r="124" hidden="1">
      <c r="A124" s="42" t="s">
        <v>830</v>
      </c>
      <c r="B124" s="43" t="s">
        <v>831</v>
      </c>
      <c r="C124" s="44" t="s">
        <v>43</v>
      </c>
      <c r="D124" s="43" t="s">
        <v>37</v>
      </c>
      <c r="E124" s="45"/>
      <c r="F124" s="45"/>
      <c r="G124" s="43" t="s">
        <v>714</v>
      </c>
      <c r="H124" s="43" t="s">
        <v>605</v>
      </c>
      <c r="I124" s="43" t="s">
        <v>59</v>
      </c>
      <c r="J124" s="43" t="s">
        <v>59</v>
      </c>
      <c r="K124" s="43" t="s">
        <v>336</v>
      </c>
      <c r="L124" s="43" t="s">
        <v>606</v>
      </c>
      <c r="M124" s="43" t="s">
        <v>62</v>
      </c>
      <c r="N124" s="78">
        <v>42921.0</v>
      </c>
      <c r="O124" s="78">
        <v>42921.0</v>
      </c>
      <c r="P124" s="47"/>
      <c r="Q124" s="49"/>
      <c r="R124" s="49"/>
      <c r="S124" s="49"/>
      <c r="T124" s="49">
        <f t="shared" si="79"/>
        <v>602</v>
      </c>
      <c r="U124" s="50">
        <f t="shared" si="4"/>
        <v>1</v>
      </c>
      <c r="V124" s="51">
        <f t="shared" ref="V124:X124" si="258">IF(ISBLANK($A124),"",sum(AF124,AL124,AR124,AX124,BD124,BJ124,BP124,BV124,CB124,CH124,CN124,CT124,CZ124,DF124,DL124,DR124,DX124,ED124,EJ124,EP124,EV124))</f>
        <v>2</v>
      </c>
      <c r="W124" s="51">
        <f t="shared" si="258"/>
        <v>0</v>
      </c>
      <c r="X124" s="51">
        <f t="shared" si="258"/>
        <v>0</v>
      </c>
      <c r="Y124" s="52">
        <f t="shared" si="81"/>
        <v>2</v>
      </c>
      <c r="Z124" s="51">
        <f t="shared" ref="Z124:AB124" si="259">IF(ISBLANK($A124),"",sum(AI124,AO124,AU124,BA124,BG124,BM124,BS124,BY124,CE124,CK124,CQ124,CW124,DC124,DI124,DO124,DU124,EA124,EG124,EM124,ES124,EY124))</f>
        <v>3</v>
      </c>
      <c r="AA124" s="51">
        <f t="shared" si="259"/>
        <v>0</v>
      </c>
      <c r="AB124" s="51">
        <f t="shared" si="259"/>
        <v>0</v>
      </c>
      <c r="AC124" s="52">
        <f t="shared" si="83"/>
        <v>3</v>
      </c>
      <c r="AD124" s="53">
        <f t="shared" si="9"/>
        <v>1.5</v>
      </c>
      <c r="AE124" s="66" t="str">
        <f t="shared" si="255"/>
        <v>20+</v>
      </c>
      <c r="AF124" s="55"/>
      <c r="AG124" s="55"/>
      <c r="AH124" s="55"/>
      <c r="AI124" s="55"/>
      <c r="AJ124" s="55"/>
      <c r="AK124" s="55"/>
      <c r="AL124" s="55"/>
      <c r="AM124" s="55"/>
      <c r="AN124" s="55"/>
      <c r="AO124" s="55"/>
      <c r="AP124" s="55"/>
      <c r="AQ124" s="55"/>
      <c r="AR124" s="73">
        <v>1.0</v>
      </c>
      <c r="AS124" s="55"/>
      <c r="AT124" s="55"/>
      <c r="AU124" s="55"/>
      <c r="AV124" s="55"/>
      <c r="AW124" s="55"/>
      <c r="AX124" s="73">
        <v>1.0</v>
      </c>
      <c r="AY124" s="55"/>
      <c r="AZ124" s="55"/>
      <c r="BA124" s="55"/>
      <c r="BB124" s="55"/>
      <c r="BC124" s="55"/>
      <c r="BD124" s="55"/>
      <c r="BE124" s="55"/>
      <c r="BF124" s="55"/>
      <c r="BG124" s="73">
        <v>1.0</v>
      </c>
      <c r="BH124" s="55"/>
      <c r="BI124" s="55"/>
      <c r="BJ124" s="55"/>
      <c r="BK124" s="55"/>
      <c r="BL124" s="55"/>
      <c r="BM124" s="73">
        <v>2.0</v>
      </c>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c r="DJ124" s="55"/>
      <c r="DK124" s="55"/>
      <c r="DL124" s="55"/>
      <c r="DM124" s="55"/>
      <c r="DN124" s="55"/>
      <c r="DO124" s="55"/>
      <c r="DP124" s="55"/>
      <c r="DQ124" s="55"/>
      <c r="DR124" s="55"/>
      <c r="DS124" s="55"/>
      <c r="DT124" s="55"/>
      <c r="DU124" s="55"/>
      <c r="DV124" s="55"/>
      <c r="DW124" s="55"/>
      <c r="DX124" s="55"/>
      <c r="DY124" s="55"/>
      <c r="DZ124" s="55"/>
      <c r="EA124" s="55"/>
      <c r="EB124" s="55"/>
      <c r="EC124" s="55"/>
      <c r="ED124" s="55"/>
      <c r="EE124" s="55"/>
      <c r="EF124" s="55"/>
      <c r="EG124" s="55"/>
      <c r="EH124" s="55"/>
      <c r="EI124" s="55"/>
      <c r="EJ124" s="55"/>
      <c r="EK124" s="55"/>
      <c r="EL124" s="55"/>
      <c r="EM124" s="55"/>
      <c r="EN124" s="55"/>
      <c r="EO124" s="55"/>
      <c r="EP124" s="55"/>
      <c r="EQ124" s="55"/>
      <c r="ER124" s="55"/>
      <c r="ES124" s="55"/>
      <c r="ET124" s="55"/>
      <c r="EU124" s="55"/>
      <c r="EV124" s="55"/>
      <c r="EW124" s="55"/>
      <c r="EX124" s="55"/>
      <c r="EY124" s="55"/>
      <c r="EZ124" s="55"/>
      <c r="FA124" s="55"/>
      <c r="FB124" s="43" t="s">
        <v>832</v>
      </c>
      <c r="FC124" s="43"/>
      <c r="FD124" s="43"/>
    </row>
    <row r="125" hidden="1">
      <c r="A125" s="42" t="s">
        <v>833</v>
      </c>
      <c r="B125" s="43" t="s">
        <v>834</v>
      </c>
      <c r="C125" s="44" t="s">
        <v>43</v>
      </c>
      <c r="D125" s="43" t="s">
        <v>9</v>
      </c>
      <c r="E125" s="45"/>
      <c r="F125" s="45"/>
      <c r="G125" s="43" t="s">
        <v>807</v>
      </c>
      <c r="H125" s="43" t="s">
        <v>605</v>
      </c>
      <c r="I125" s="43" t="s">
        <v>59</v>
      </c>
      <c r="J125" s="43" t="s">
        <v>59</v>
      </c>
      <c r="K125" s="43" t="s">
        <v>336</v>
      </c>
      <c r="L125" s="43" t="s">
        <v>606</v>
      </c>
      <c r="M125" s="43" t="s">
        <v>62</v>
      </c>
      <c r="N125" s="85">
        <v>42907.0</v>
      </c>
      <c r="O125" s="85">
        <v>42907.0</v>
      </c>
      <c r="P125" s="47"/>
      <c r="Q125" s="49"/>
      <c r="R125" s="49"/>
      <c r="S125" s="49"/>
      <c r="T125" s="49">
        <f t="shared" si="79"/>
        <v>616</v>
      </c>
      <c r="U125" s="50">
        <f t="shared" si="4"/>
        <v>1</v>
      </c>
      <c r="V125" s="51">
        <f t="shared" ref="V125:X125" si="260">IF(ISBLANK($A125),"",sum(AF125,AL125,AR125,AX125,BD125,BJ125,BP125,BV125,CB125,CH125,CN125,CT125,CZ125,DF125,DL125,DR125,DX125,ED125,EJ125,EP125,EV125))</f>
        <v>6</v>
      </c>
      <c r="W125" s="51">
        <f t="shared" si="260"/>
        <v>0</v>
      </c>
      <c r="X125" s="51">
        <f t="shared" si="260"/>
        <v>0</v>
      </c>
      <c r="Y125" s="52">
        <f t="shared" si="81"/>
        <v>6</v>
      </c>
      <c r="Z125" s="51">
        <f t="shared" ref="Z125:AB125" si="261">IF(ISBLANK($A125),"",sum(AI125,AO125,AU125,BA125,BG125,BM125,BS125,BY125,CE125,CK125,CQ125,CW125,DC125,DI125,DO125,DU125,EA125,EG125,EM125,ES125,EY125))</f>
        <v>3</v>
      </c>
      <c r="AA125" s="51">
        <f t="shared" si="261"/>
        <v>0</v>
      </c>
      <c r="AB125" s="51">
        <f t="shared" si="261"/>
        <v>0</v>
      </c>
      <c r="AC125" s="52">
        <f t="shared" si="83"/>
        <v>3</v>
      </c>
      <c r="AD125" s="53">
        <f t="shared" si="9"/>
        <v>0.5</v>
      </c>
      <c r="AE125" s="66" t="str">
        <f t="shared" si="255"/>
        <v>20+</v>
      </c>
      <c r="AF125" s="55"/>
      <c r="AG125" s="55"/>
      <c r="AH125" s="55"/>
      <c r="AI125" s="55"/>
      <c r="AJ125" s="55"/>
      <c r="AK125" s="55"/>
      <c r="AL125" s="73">
        <v>3.0</v>
      </c>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73">
        <v>1.0</v>
      </c>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c r="DK125" s="55"/>
      <c r="DL125" s="55"/>
      <c r="DM125" s="55"/>
      <c r="DN125" s="55"/>
      <c r="DO125" s="55"/>
      <c r="DP125" s="55"/>
      <c r="DQ125" s="55"/>
      <c r="DR125" s="55"/>
      <c r="DS125" s="55"/>
      <c r="DT125" s="55"/>
      <c r="DU125" s="55"/>
      <c r="DV125" s="55"/>
      <c r="DW125" s="55"/>
      <c r="DX125" s="55"/>
      <c r="DY125" s="55"/>
      <c r="DZ125" s="55"/>
      <c r="EA125" s="55"/>
      <c r="EB125" s="55"/>
      <c r="EC125" s="55"/>
      <c r="ED125" s="55"/>
      <c r="EE125" s="55"/>
      <c r="EF125" s="55"/>
      <c r="EG125" s="55"/>
      <c r="EH125" s="55"/>
      <c r="EI125" s="55"/>
      <c r="EJ125" s="55"/>
      <c r="EK125" s="55"/>
      <c r="EL125" s="55"/>
      <c r="EM125" s="55"/>
      <c r="EN125" s="55"/>
      <c r="EO125" s="55"/>
      <c r="EP125" s="55"/>
      <c r="EQ125" s="55"/>
      <c r="ER125" s="55"/>
      <c r="ES125" s="55"/>
      <c r="ET125" s="55"/>
      <c r="EU125" s="55"/>
      <c r="EV125" s="73">
        <v>3.0</v>
      </c>
      <c r="EW125" s="55"/>
      <c r="EX125" s="55"/>
      <c r="EY125" s="73">
        <v>2.0</v>
      </c>
      <c r="EZ125" s="55"/>
      <c r="FA125" s="55"/>
      <c r="FB125" s="43" t="s">
        <v>835</v>
      </c>
      <c r="FC125" s="43"/>
      <c r="FD125" s="43"/>
    </row>
    <row r="126" hidden="1">
      <c r="A126" s="42" t="s">
        <v>836</v>
      </c>
      <c r="B126" s="43" t="s">
        <v>837</v>
      </c>
      <c r="C126" s="44" t="s">
        <v>43</v>
      </c>
      <c r="D126" s="43" t="s">
        <v>37</v>
      </c>
      <c r="E126" s="45"/>
      <c r="F126" s="45"/>
      <c r="G126" s="43" t="s">
        <v>585</v>
      </c>
      <c r="H126" s="43" t="s">
        <v>335</v>
      </c>
      <c r="I126" s="43" t="s">
        <v>59</v>
      </c>
      <c r="J126" s="43" t="s">
        <v>59</v>
      </c>
      <c r="K126" s="43" t="s">
        <v>336</v>
      </c>
      <c r="L126" s="43" t="s">
        <v>581</v>
      </c>
      <c r="M126" s="43" t="s">
        <v>62</v>
      </c>
      <c r="N126" s="85">
        <v>42909.0</v>
      </c>
      <c r="O126" s="85">
        <v>42909.0</v>
      </c>
      <c r="P126" s="47"/>
      <c r="Q126" s="49"/>
      <c r="R126" s="49"/>
      <c r="S126" s="49"/>
      <c r="T126" s="49">
        <f t="shared" si="79"/>
        <v>614</v>
      </c>
      <c r="U126" s="50">
        <f t="shared" si="4"/>
        <v>1</v>
      </c>
      <c r="V126" s="51">
        <f t="shared" ref="V126:X126" si="262">IF(ISBLANK($A126),"",sum(AF126,AL126,AR126,AX126,BD126,BJ126,BP126,BV126,CB126,CH126,CN126,CT126,CZ126,DF126,DL126,DR126,DX126,ED126,EJ126,EP126,EV126))</f>
        <v>3</v>
      </c>
      <c r="W126" s="51">
        <f t="shared" si="262"/>
        <v>0</v>
      </c>
      <c r="X126" s="51">
        <f t="shared" si="262"/>
        <v>0</v>
      </c>
      <c r="Y126" s="52">
        <f t="shared" si="81"/>
        <v>3</v>
      </c>
      <c r="Z126" s="51">
        <f t="shared" ref="Z126:AB126" si="263">IF(ISBLANK($A126),"",sum(AI126,AO126,AU126,BA126,BG126,BM126,BS126,BY126,CE126,CK126,CQ126,CW126,DC126,DI126,DO126,DU126,EA126,EG126,EM126,ES126,EY126))</f>
        <v>1</v>
      </c>
      <c r="AA126" s="51">
        <f t="shared" si="263"/>
        <v>3</v>
      </c>
      <c r="AB126" s="51">
        <f t="shared" si="263"/>
        <v>0</v>
      </c>
      <c r="AC126" s="52">
        <f t="shared" si="83"/>
        <v>4</v>
      </c>
      <c r="AD126" s="53">
        <f t="shared" si="9"/>
        <v>0.3333333333</v>
      </c>
      <c r="AE126" s="66" t="str">
        <f t="shared" si="255"/>
        <v>20+</v>
      </c>
      <c r="AF126" s="73">
        <v>2.0</v>
      </c>
      <c r="AG126" s="55"/>
      <c r="AH126" s="55"/>
      <c r="AI126" s="55"/>
      <c r="AJ126" s="55"/>
      <c r="AK126" s="55"/>
      <c r="AL126" s="73">
        <v>1.0</v>
      </c>
      <c r="AM126" s="55"/>
      <c r="AN126" s="55"/>
      <c r="AO126" s="55"/>
      <c r="AP126" s="55"/>
      <c r="AQ126" s="55"/>
      <c r="AR126" s="55"/>
      <c r="AS126" s="55"/>
      <c r="AT126" s="55"/>
      <c r="AU126" s="73">
        <v>1.0</v>
      </c>
      <c r="AV126" s="55"/>
      <c r="AW126" s="55"/>
      <c r="AX126" s="55"/>
      <c r="AY126" s="55"/>
      <c r="AZ126" s="55"/>
      <c r="BA126" s="55"/>
      <c r="BB126" s="73">
        <v>2.0</v>
      </c>
      <c r="BC126" s="55"/>
      <c r="BD126" s="55"/>
      <c r="BE126" s="55"/>
      <c r="BF126" s="55"/>
      <c r="BG126" s="55"/>
      <c r="BH126" s="73">
        <v>1.0</v>
      </c>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c r="DK126" s="55"/>
      <c r="DL126" s="55"/>
      <c r="DM126" s="55"/>
      <c r="DN126" s="55"/>
      <c r="DO126" s="55"/>
      <c r="DP126" s="55"/>
      <c r="DQ126" s="55"/>
      <c r="DR126" s="55"/>
      <c r="DS126" s="55"/>
      <c r="DT126" s="55"/>
      <c r="DU126" s="55"/>
      <c r="DV126" s="55"/>
      <c r="DW126" s="55"/>
      <c r="DX126" s="55"/>
      <c r="DY126" s="55"/>
      <c r="DZ126" s="55"/>
      <c r="EA126" s="55"/>
      <c r="EB126" s="55"/>
      <c r="EC126" s="55"/>
      <c r="ED126" s="55"/>
      <c r="EE126" s="55"/>
      <c r="EF126" s="55"/>
      <c r="EG126" s="55"/>
      <c r="EH126" s="55"/>
      <c r="EI126" s="55"/>
      <c r="EJ126" s="55"/>
      <c r="EK126" s="55"/>
      <c r="EL126" s="55"/>
      <c r="EM126" s="55"/>
      <c r="EN126" s="55"/>
      <c r="EO126" s="55"/>
      <c r="EP126" s="55"/>
      <c r="EQ126" s="55"/>
      <c r="ER126" s="55"/>
      <c r="ES126" s="55"/>
      <c r="ET126" s="55"/>
      <c r="EU126" s="55"/>
      <c r="EV126" s="55"/>
      <c r="EW126" s="55"/>
      <c r="EX126" s="55"/>
      <c r="EY126" s="55"/>
      <c r="EZ126" s="55"/>
      <c r="FA126" s="55"/>
      <c r="FB126" s="43" t="s">
        <v>838</v>
      </c>
      <c r="FC126" s="43"/>
      <c r="FD126" s="43"/>
    </row>
    <row r="127" hidden="1">
      <c r="A127" s="42" t="s">
        <v>839</v>
      </c>
      <c r="B127" s="43" t="s">
        <v>840</v>
      </c>
      <c r="C127" s="44" t="s">
        <v>43</v>
      </c>
      <c r="D127" s="43" t="s">
        <v>37</v>
      </c>
      <c r="E127" s="45"/>
      <c r="F127" s="45"/>
      <c r="G127" s="43" t="s">
        <v>841</v>
      </c>
      <c r="H127" s="43" t="s">
        <v>418</v>
      </c>
      <c r="I127" s="43" t="s">
        <v>59</v>
      </c>
      <c r="J127" s="43" t="s">
        <v>59</v>
      </c>
      <c r="K127" s="43" t="s">
        <v>336</v>
      </c>
      <c r="L127" s="43" t="s">
        <v>581</v>
      </c>
      <c r="M127" s="43" t="s">
        <v>62</v>
      </c>
      <c r="N127" s="78">
        <v>42937.0</v>
      </c>
      <c r="O127" s="78">
        <v>42937.0</v>
      </c>
      <c r="P127" s="47"/>
      <c r="Q127" s="49"/>
      <c r="R127" s="49"/>
      <c r="S127" s="49"/>
      <c r="T127" s="49">
        <f t="shared" si="79"/>
        <v>586</v>
      </c>
      <c r="U127" s="50">
        <f t="shared" si="4"/>
        <v>1</v>
      </c>
      <c r="V127" s="51">
        <f t="shared" ref="V127:X127" si="264">IF(ISBLANK($A127),"",sum(AF127,AL127,AR127,AX127,BD127,BJ127,BP127,BV127,CB127,CH127,CN127,CT127,CZ127,DF127,DL127,DR127,DX127,ED127,EJ127,EP127,EV127))</f>
        <v>7</v>
      </c>
      <c r="W127" s="51">
        <f t="shared" si="264"/>
        <v>0</v>
      </c>
      <c r="X127" s="51">
        <f t="shared" si="264"/>
        <v>0</v>
      </c>
      <c r="Y127" s="52">
        <f t="shared" si="81"/>
        <v>7</v>
      </c>
      <c r="Z127" s="51">
        <f t="shared" ref="Z127:AB127" si="265">IF(ISBLANK($A127),"",sum(AI127,AO127,AU127,BA127,BG127,BM127,BS127,BY127,CE127,CK127,CQ127,CW127,DC127,DI127,DO127,DU127,EA127,EG127,EM127,ES127,EY127))</f>
        <v>2</v>
      </c>
      <c r="AA127" s="51">
        <f t="shared" si="265"/>
        <v>0</v>
      </c>
      <c r="AB127" s="51">
        <f t="shared" si="265"/>
        <v>0</v>
      </c>
      <c r="AC127" s="52">
        <f t="shared" si="83"/>
        <v>2</v>
      </c>
      <c r="AD127" s="53">
        <f t="shared" si="9"/>
        <v>0.2857142857</v>
      </c>
      <c r="AE127" s="66" t="str">
        <f t="shared" si="255"/>
        <v>20+</v>
      </c>
      <c r="AF127" s="55"/>
      <c r="AG127" s="55"/>
      <c r="AH127" s="55"/>
      <c r="AI127" s="55"/>
      <c r="AJ127" s="55"/>
      <c r="AK127" s="55"/>
      <c r="AL127" s="55"/>
      <c r="AM127" s="55"/>
      <c r="AN127" s="55"/>
      <c r="AO127" s="55"/>
      <c r="AP127" s="55"/>
      <c r="AQ127" s="55"/>
      <c r="AR127" s="73">
        <v>4.0</v>
      </c>
      <c r="AS127" s="55"/>
      <c r="AT127" s="55"/>
      <c r="AU127" s="55"/>
      <c r="AV127" s="55"/>
      <c r="AW127" s="55"/>
      <c r="AX127" s="55"/>
      <c r="AY127" s="55"/>
      <c r="AZ127" s="55"/>
      <c r="BA127" s="73">
        <v>1.0</v>
      </c>
      <c r="BB127" s="55"/>
      <c r="BC127" s="55"/>
      <c r="BD127" s="73">
        <v>2.0</v>
      </c>
      <c r="BE127" s="55"/>
      <c r="BF127" s="55"/>
      <c r="BG127" s="55"/>
      <c r="BH127" s="55"/>
      <c r="BI127" s="55"/>
      <c r="BJ127" s="73">
        <v>1.0</v>
      </c>
      <c r="BK127" s="55"/>
      <c r="BL127" s="55"/>
      <c r="BM127" s="55"/>
      <c r="BN127" s="55"/>
      <c r="BO127" s="55"/>
      <c r="BP127" s="55"/>
      <c r="BQ127" s="55"/>
      <c r="BR127" s="55"/>
      <c r="BS127" s="73">
        <v>1.0</v>
      </c>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c r="DK127" s="55"/>
      <c r="DL127" s="55"/>
      <c r="DM127" s="55"/>
      <c r="DN127" s="55"/>
      <c r="DO127" s="55"/>
      <c r="DP127" s="55"/>
      <c r="DQ127" s="55"/>
      <c r="DR127" s="55"/>
      <c r="DS127" s="55"/>
      <c r="DT127" s="55"/>
      <c r="DU127" s="55"/>
      <c r="DV127" s="55"/>
      <c r="DW127" s="55"/>
      <c r="DX127" s="55"/>
      <c r="DY127" s="55"/>
      <c r="DZ127" s="55"/>
      <c r="EA127" s="55"/>
      <c r="EB127" s="55"/>
      <c r="EC127" s="55"/>
      <c r="ED127" s="55"/>
      <c r="EE127" s="55"/>
      <c r="EF127" s="55"/>
      <c r="EG127" s="55"/>
      <c r="EH127" s="55"/>
      <c r="EI127" s="55"/>
      <c r="EJ127" s="55"/>
      <c r="EK127" s="55"/>
      <c r="EL127" s="55"/>
      <c r="EM127" s="55"/>
      <c r="EN127" s="55"/>
      <c r="EO127" s="55"/>
      <c r="EP127" s="55"/>
      <c r="EQ127" s="55"/>
      <c r="ER127" s="55"/>
      <c r="ES127" s="55"/>
      <c r="ET127" s="55"/>
      <c r="EU127" s="55"/>
      <c r="EV127" s="55"/>
      <c r="EW127" s="55"/>
      <c r="EX127" s="55"/>
      <c r="EY127" s="55"/>
      <c r="EZ127" s="55"/>
      <c r="FA127" s="55"/>
      <c r="FB127" s="43" t="s">
        <v>842</v>
      </c>
      <c r="FC127" s="43"/>
      <c r="FD127" s="43"/>
    </row>
    <row r="128" hidden="1">
      <c r="A128" s="42" t="s">
        <v>843</v>
      </c>
      <c r="B128" s="43" t="s">
        <v>844</v>
      </c>
      <c r="C128" s="44" t="s">
        <v>43</v>
      </c>
      <c r="D128" s="43" t="s">
        <v>37</v>
      </c>
      <c r="E128" s="45"/>
      <c r="F128" s="45"/>
      <c r="G128" s="43" t="s">
        <v>845</v>
      </c>
      <c r="H128" s="43" t="s">
        <v>754</v>
      </c>
      <c r="I128" s="43" t="s">
        <v>59</v>
      </c>
      <c r="J128" s="43" t="s">
        <v>59</v>
      </c>
      <c r="K128" s="43" t="s">
        <v>336</v>
      </c>
      <c r="L128" s="43" t="s">
        <v>581</v>
      </c>
      <c r="M128" s="43" t="s">
        <v>62</v>
      </c>
      <c r="N128" s="78">
        <v>42941.0</v>
      </c>
      <c r="O128" s="78">
        <v>42941.0</v>
      </c>
      <c r="P128" s="47"/>
      <c r="Q128" s="49"/>
      <c r="R128" s="49"/>
      <c r="S128" s="49"/>
      <c r="T128" s="49">
        <f t="shared" si="79"/>
        <v>582</v>
      </c>
      <c r="U128" s="50">
        <f t="shared" si="4"/>
        <v>1</v>
      </c>
      <c r="V128" s="51">
        <f t="shared" ref="V128:X128" si="266">IF(ISBLANK($A128),"",sum(AF128,AL128,AR128,AX128,BD128,BJ128,BP128,BV128,CB128,CH128,CN128,CT128,CZ128,DF128,DL128,DR128,DX128,ED128,EJ128,EP128,EV128))</f>
        <v>4</v>
      </c>
      <c r="W128" s="51">
        <f t="shared" si="266"/>
        <v>0</v>
      </c>
      <c r="X128" s="51">
        <f t="shared" si="266"/>
        <v>0</v>
      </c>
      <c r="Y128" s="52">
        <f t="shared" si="81"/>
        <v>4</v>
      </c>
      <c r="Z128" s="51">
        <f t="shared" ref="Z128:AB128" si="267">IF(ISBLANK($A128),"",sum(AI128,AO128,AU128,BA128,BG128,BM128,BS128,BY128,CE128,CK128,CQ128,CW128,DC128,DI128,DO128,DU128,EA128,EG128,EM128,ES128,EY128))</f>
        <v>3</v>
      </c>
      <c r="AA128" s="51">
        <f t="shared" si="267"/>
        <v>0</v>
      </c>
      <c r="AB128" s="51">
        <f t="shared" si="267"/>
        <v>0</v>
      </c>
      <c r="AC128" s="52">
        <f t="shared" si="83"/>
        <v>3</v>
      </c>
      <c r="AD128" s="53">
        <f t="shared" si="9"/>
        <v>0.75</v>
      </c>
      <c r="AE128" s="66" t="str">
        <f t="shared" si="255"/>
        <v>20+</v>
      </c>
      <c r="AF128" s="55"/>
      <c r="AG128" s="55"/>
      <c r="AH128" s="55"/>
      <c r="AI128" s="55"/>
      <c r="AJ128" s="55"/>
      <c r="AK128" s="55"/>
      <c r="AL128" s="55"/>
      <c r="AM128" s="55"/>
      <c r="AN128" s="55"/>
      <c r="AO128" s="55"/>
      <c r="AP128" s="55"/>
      <c r="AQ128" s="55"/>
      <c r="AR128" s="73">
        <v>2.0</v>
      </c>
      <c r="AS128" s="55"/>
      <c r="AT128" s="55"/>
      <c r="AU128" s="55"/>
      <c r="AV128" s="55"/>
      <c r="AW128" s="55"/>
      <c r="AX128" s="73">
        <v>2.0</v>
      </c>
      <c r="AY128" s="55"/>
      <c r="AZ128" s="55"/>
      <c r="BA128" s="73">
        <v>2.0</v>
      </c>
      <c r="BB128" s="55"/>
      <c r="BC128" s="55"/>
      <c r="BD128" s="55"/>
      <c r="BE128" s="55"/>
      <c r="BF128" s="55"/>
      <c r="BG128" s="73">
        <v>1.0</v>
      </c>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c r="DK128" s="55"/>
      <c r="DL128" s="55"/>
      <c r="DM128" s="55"/>
      <c r="DN128" s="55"/>
      <c r="DO128" s="55"/>
      <c r="DP128" s="55"/>
      <c r="DQ128" s="55"/>
      <c r="DR128" s="55"/>
      <c r="DS128" s="55"/>
      <c r="DT128" s="55"/>
      <c r="DU128" s="55"/>
      <c r="DV128" s="55"/>
      <c r="DW128" s="55"/>
      <c r="DX128" s="55"/>
      <c r="DY128" s="55"/>
      <c r="DZ128" s="55"/>
      <c r="EA128" s="55"/>
      <c r="EB128" s="55"/>
      <c r="EC128" s="55"/>
      <c r="ED128" s="55"/>
      <c r="EE128" s="55"/>
      <c r="EF128" s="55"/>
      <c r="EG128" s="55"/>
      <c r="EH128" s="55"/>
      <c r="EI128" s="55"/>
      <c r="EJ128" s="55"/>
      <c r="EK128" s="55"/>
      <c r="EL128" s="55"/>
      <c r="EM128" s="55"/>
      <c r="EN128" s="55"/>
      <c r="EO128" s="55"/>
      <c r="EP128" s="55"/>
      <c r="EQ128" s="55"/>
      <c r="ER128" s="55"/>
      <c r="ES128" s="55"/>
      <c r="ET128" s="55"/>
      <c r="EU128" s="55"/>
      <c r="EV128" s="55"/>
      <c r="EW128" s="55"/>
      <c r="EX128" s="55"/>
      <c r="EY128" s="55"/>
      <c r="EZ128" s="55"/>
      <c r="FA128" s="55"/>
      <c r="FB128" s="43" t="s">
        <v>846</v>
      </c>
      <c r="FC128" s="43"/>
      <c r="FD128" s="43"/>
    </row>
    <row r="129" hidden="1">
      <c r="A129" s="42" t="s">
        <v>847</v>
      </c>
      <c r="B129" s="43" t="s">
        <v>848</v>
      </c>
      <c r="C129" s="44" t="s">
        <v>43</v>
      </c>
      <c r="D129" s="43" t="s">
        <v>37</v>
      </c>
      <c r="E129" s="45"/>
      <c r="F129" s="45"/>
      <c r="G129" s="43" t="s">
        <v>849</v>
      </c>
      <c r="H129" s="43" t="s">
        <v>335</v>
      </c>
      <c r="I129" s="43" t="s">
        <v>59</v>
      </c>
      <c r="J129" s="43" t="s">
        <v>59</v>
      </c>
      <c r="K129" s="43" t="s">
        <v>336</v>
      </c>
      <c r="L129" s="43" t="s">
        <v>581</v>
      </c>
      <c r="M129" s="43" t="s">
        <v>62</v>
      </c>
      <c r="N129" s="85">
        <v>42914.0</v>
      </c>
      <c r="O129" s="85">
        <v>42914.0</v>
      </c>
      <c r="P129" s="47"/>
      <c r="Q129" s="49"/>
      <c r="R129" s="49"/>
      <c r="S129" s="49"/>
      <c r="T129" s="49">
        <f t="shared" si="79"/>
        <v>609</v>
      </c>
      <c r="U129" s="50">
        <f t="shared" si="4"/>
        <v>1</v>
      </c>
      <c r="V129" s="51">
        <f t="shared" ref="V129:X129" si="268">IF(ISBLANK($A129),"",sum(AF129,AL129,AR129,AX129,BD129,BJ129,BP129,BV129,CB129,CH129,CN129,CT129,CZ129,DF129,DL129,DR129,DX129,ED129,EJ129,EP129,EV129))</f>
        <v>9</v>
      </c>
      <c r="W129" s="51">
        <f t="shared" si="268"/>
        <v>0</v>
      </c>
      <c r="X129" s="51">
        <f t="shared" si="268"/>
        <v>0</v>
      </c>
      <c r="Y129" s="52">
        <f t="shared" si="81"/>
        <v>9</v>
      </c>
      <c r="Z129" s="51">
        <f t="shared" ref="Z129:AB129" si="269">IF(ISBLANK($A129),"",sum(AI129,AO129,AU129,BA129,BG129,BM129,BS129,BY129,CE129,CK129,CQ129,CW129,DC129,DI129,DO129,DU129,EA129,EG129,EM129,ES129,EY129))</f>
        <v>7</v>
      </c>
      <c r="AA129" s="51">
        <f t="shared" si="269"/>
        <v>2</v>
      </c>
      <c r="AB129" s="51">
        <f t="shared" si="269"/>
        <v>0</v>
      </c>
      <c r="AC129" s="52">
        <f t="shared" si="83"/>
        <v>9</v>
      </c>
      <c r="AD129" s="53">
        <f t="shared" si="9"/>
        <v>0.7777777778</v>
      </c>
      <c r="AE129" s="66" t="str">
        <f t="shared" si="255"/>
        <v>20+</v>
      </c>
      <c r="AF129" s="55"/>
      <c r="AG129" s="55"/>
      <c r="AH129" s="55"/>
      <c r="AI129" s="55"/>
      <c r="AJ129" s="55"/>
      <c r="AK129" s="55"/>
      <c r="AL129" s="55"/>
      <c r="AM129" s="55"/>
      <c r="AN129" s="55"/>
      <c r="AO129" s="55"/>
      <c r="AP129" s="55"/>
      <c r="AQ129" s="55"/>
      <c r="AR129" s="55"/>
      <c r="AS129" s="55"/>
      <c r="AT129" s="55"/>
      <c r="AU129" s="55"/>
      <c r="AV129" s="55"/>
      <c r="AW129" s="55"/>
      <c r="AX129" s="73">
        <v>2.0</v>
      </c>
      <c r="AY129" s="55"/>
      <c r="AZ129" s="55"/>
      <c r="BA129" s="55"/>
      <c r="BB129" s="55"/>
      <c r="BC129" s="55"/>
      <c r="BD129" s="73">
        <v>1.0</v>
      </c>
      <c r="BE129" s="55"/>
      <c r="BF129" s="55"/>
      <c r="BG129" s="55"/>
      <c r="BH129" s="55"/>
      <c r="BI129" s="55"/>
      <c r="BJ129" s="55"/>
      <c r="BK129" s="55"/>
      <c r="BL129" s="55"/>
      <c r="BM129" s="73">
        <v>2.0</v>
      </c>
      <c r="BN129" s="55"/>
      <c r="BO129" s="55"/>
      <c r="BP129" s="55"/>
      <c r="BQ129" s="55"/>
      <c r="BR129" s="55"/>
      <c r="BS129" s="55"/>
      <c r="BT129" s="55"/>
      <c r="BU129" s="55"/>
      <c r="BV129" s="73">
        <v>2.0</v>
      </c>
      <c r="BW129" s="55"/>
      <c r="BX129" s="55"/>
      <c r="BY129" s="55"/>
      <c r="BZ129" s="55"/>
      <c r="CA129" s="55"/>
      <c r="CB129" s="55"/>
      <c r="CC129" s="55"/>
      <c r="CD129" s="55"/>
      <c r="CE129" s="55"/>
      <c r="CF129" s="55"/>
      <c r="CG129" s="55"/>
      <c r="CH129" s="55"/>
      <c r="CI129" s="55"/>
      <c r="CJ129" s="55"/>
      <c r="CK129" s="55"/>
      <c r="CL129" s="55"/>
      <c r="CM129" s="55"/>
      <c r="CN129" s="73">
        <v>1.0</v>
      </c>
      <c r="CO129" s="55"/>
      <c r="CP129" s="55"/>
      <c r="CQ129" s="55"/>
      <c r="CR129" s="55"/>
      <c r="CS129" s="55"/>
      <c r="CT129" s="55"/>
      <c r="CU129" s="55"/>
      <c r="CV129" s="55"/>
      <c r="CW129" s="73">
        <v>1.0</v>
      </c>
      <c r="CX129" s="55"/>
      <c r="CY129" s="55"/>
      <c r="CZ129" s="55"/>
      <c r="DA129" s="55"/>
      <c r="DB129" s="55"/>
      <c r="DC129" s="55"/>
      <c r="DD129" s="55"/>
      <c r="DE129" s="55"/>
      <c r="DF129" s="73">
        <v>1.0</v>
      </c>
      <c r="DG129" s="55"/>
      <c r="DH129" s="55"/>
      <c r="DI129" s="73">
        <v>1.0</v>
      </c>
      <c r="DJ129" s="55"/>
      <c r="DK129" s="55"/>
      <c r="DL129" s="73">
        <v>1.0</v>
      </c>
      <c r="DM129" s="55"/>
      <c r="DN129" s="55"/>
      <c r="DO129" s="73">
        <v>1.0</v>
      </c>
      <c r="DP129" s="55"/>
      <c r="DQ129" s="55"/>
      <c r="DR129" s="55"/>
      <c r="DS129" s="55"/>
      <c r="DT129" s="55"/>
      <c r="DU129" s="55"/>
      <c r="DV129" s="55"/>
      <c r="DW129" s="55"/>
      <c r="DX129" s="73">
        <v>1.0</v>
      </c>
      <c r="DY129" s="55"/>
      <c r="DZ129" s="55"/>
      <c r="EA129" s="73">
        <v>1.0</v>
      </c>
      <c r="EB129" s="55"/>
      <c r="EC129" s="55"/>
      <c r="ED129" s="55"/>
      <c r="EE129" s="55"/>
      <c r="EF129" s="55"/>
      <c r="EG129" s="55"/>
      <c r="EH129" s="55"/>
      <c r="EI129" s="55"/>
      <c r="EJ129" s="55"/>
      <c r="EK129" s="55"/>
      <c r="EL129" s="55"/>
      <c r="EM129" s="55"/>
      <c r="EN129" s="55"/>
      <c r="EO129" s="55"/>
      <c r="EP129" s="55"/>
      <c r="EQ129" s="55"/>
      <c r="ER129" s="55"/>
      <c r="ES129" s="55"/>
      <c r="ET129" s="73">
        <v>1.0</v>
      </c>
      <c r="EU129" s="55"/>
      <c r="EV129" s="55"/>
      <c r="EW129" s="55"/>
      <c r="EX129" s="55"/>
      <c r="EY129" s="73">
        <v>1.0</v>
      </c>
      <c r="EZ129" s="73">
        <v>1.0</v>
      </c>
      <c r="FA129" s="55"/>
      <c r="FB129" s="43" t="s">
        <v>850</v>
      </c>
      <c r="FC129" s="43" t="s">
        <v>851</v>
      </c>
      <c r="FD129" s="43" t="s">
        <v>852</v>
      </c>
    </row>
    <row r="130" hidden="1">
      <c r="A130" s="42" t="s">
        <v>853</v>
      </c>
      <c r="B130" s="43" t="s">
        <v>854</v>
      </c>
      <c r="C130" s="44" t="s">
        <v>43</v>
      </c>
      <c r="D130" s="43" t="s">
        <v>37</v>
      </c>
      <c r="E130" s="45"/>
      <c r="F130" s="45"/>
      <c r="G130" s="43" t="s">
        <v>855</v>
      </c>
      <c r="H130" s="43" t="s">
        <v>418</v>
      </c>
      <c r="I130" s="43" t="s">
        <v>59</v>
      </c>
      <c r="J130" s="43" t="s">
        <v>59</v>
      </c>
      <c r="K130" s="43" t="s">
        <v>336</v>
      </c>
      <c r="L130" s="43" t="s">
        <v>651</v>
      </c>
      <c r="M130" s="43" t="s">
        <v>62</v>
      </c>
      <c r="N130" s="78">
        <v>42942.0</v>
      </c>
      <c r="O130" s="78">
        <v>42942.0</v>
      </c>
      <c r="P130" s="47"/>
      <c r="Q130" s="49"/>
      <c r="R130" s="49"/>
      <c r="S130" s="49"/>
      <c r="T130" s="49">
        <f t="shared" si="79"/>
        <v>581</v>
      </c>
      <c r="U130" s="50">
        <f t="shared" si="4"/>
        <v>1</v>
      </c>
      <c r="V130" s="51">
        <f t="shared" ref="V130:X130" si="270">IF(ISBLANK($A130),"",sum(AF130,AL130,AR130,AX130,BD130,BJ130,BP130,BV130,CB130,CH130,CN130,CT130,CZ130,DF130,DL130,DR130,DX130,ED130,EJ130,EP130,EV130))</f>
        <v>6</v>
      </c>
      <c r="W130" s="51">
        <f t="shared" si="270"/>
        <v>0</v>
      </c>
      <c r="X130" s="51">
        <f t="shared" si="270"/>
        <v>0</v>
      </c>
      <c r="Y130" s="52">
        <f t="shared" si="81"/>
        <v>6</v>
      </c>
      <c r="Z130" s="51">
        <f t="shared" ref="Z130:AB130" si="271">IF(ISBLANK($A130),"",sum(AI130,AO130,AU130,BA130,BG130,BM130,BS130,BY130,CE130,CK130,CQ130,CW130,DC130,DI130,DO130,DU130,EA130,EG130,EM130,ES130,EY130))</f>
        <v>2</v>
      </c>
      <c r="AA130" s="51">
        <f t="shared" si="271"/>
        <v>0</v>
      </c>
      <c r="AB130" s="51">
        <f t="shared" si="271"/>
        <v>0</v>
      </c>
      <c r="AC130" s="52">
        <f t="shared" si="83"/>
        <v>2</v>
      </c>
      <c r="AD130" s="53">
        <f t="shared" si="9"/>
        <v>0.3333333333</v>
      </c>
      <c r="AE130" s="66" t="str">
        <f t="shared" si="255"/>
        <v>20+</v>
      </c>
      <c r="AF130" s="55"/>
      <c r="AG130" s="55"/>
      <c r="AH130" s="55"/>
      <c r="AI130" s="55"/>
      <c r="AJ130" s="55"/>
      <c r="AK130" s="55"/>
      <c r="AL130" s="73">
        <v>4.0</v>
      </c>
      <c r="AM130" s="55"/>
      <c r="AN130" s="55"/>
      <c r="AO130" s="73">
        <v>1.0</v>
      </c>
      <c r="AP130" s="55"/>
      <c r="AQ130" s="55"/>
      <c r="AR130" s="73">
        <v>1.0</v>
      </c>
      <c r="AS130" s="55"/>
      <c r="AT130" s="55"/>
      <c r="AU130" s="55"/>
      <c r="AV130" s="55"/>
      <c r="AW130" s="55"/>
      <c r="AX130" s="55"/>
      <c r="AY130" s="55"/>
      <c r="AZ130" s="55"/>
      <c r="BA130" s="73">
        <v>1.0</v>
      </c>
      <c r="BB130" s="55"/>
      <c r="BC130" s="55"/>
      <c r="BD130" s="55"/>
      <c r="BE130" s="55"/>
      <c r="BF130" s="55"/>
      <c r="BG130" s="55"/>
      <c r="BH130" s="55"/>
      <c r="BI130" s="55"/>
      <c r="BJ130" s="73">
        <v>1.0</v>
      </c>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c r="DK130" s="55"/>
      <c r="DL130" s="55"/>
      <c r="DM130" s="55"/>
      <c r="DN130" s="55"/>
      <c r="DO130" s="55"/>
      <c r="DP130" s="55"/>
      <c r="DQ130" s="55"/>
      <c r="DR130" s="55"/>
      <c r="DS130" s="55"/>
      <c r="DT130" s="55"/>
      <c r="DU130" s="55"/>
      <c r="DV130" s="55"/>
      <c r="DW130" s="55"/>
      <c r="DX130" s="55"/>
      <c r="DY130" s="55"/>
      <c r="DZ130" s="55"/>
      <c r="EA130" s="55"/>
      <c r="EB130" s="55"/>
      <c r="EC130" s="55"/>
      <c r="ED130" s="55"/>
      <c r="EE130" s="55"/>
      <c r="EF130" s="55"/>
      <c r="EG130" s="55"/>
      <c r="EH130" s="55"/>
      <c r="EI130" s="55"/>
      <c r="EJ130" s="55"/>
      <c r="EK130" s="55"/>
      <c r="EL130" s="55"/>
      <c r="EM130" s="55"/>
      <c r="EN130" s="55"/>
      <c r="EO130" s="55"/>
      <c r="EP130" s="55"/>
      <c r="EQ130" s="55"/>
      <c r="ER130" s="55"/>
      <c r="ES130" s="55"/>
      <c r="ET130" s="55"/>
      <c r="EU130" s="55"/>
      <c r="EV130" s="55"/>
      <c r="EW130" s="55"/>
      <c r="EX130" s="55"/>
      <c r="EY130" s="55"/>
      <c r="EZ130" s="55"/>
      <c r="FA130" s="55"/>
      <c r="FB130" s="43" t="s">
        <v>856</v>
      </c>
      <c r="FC130" s="43"/>
      <c r="FD130" s="43"/>
    </row>
    <row r="131" hidden="1">
      <c r="A131" s="42" t="s">
        <v>857</v>
      </c>
      <c r="B131" s="43" t="s">
        <v>858</v>
      </c>
      <c r="C131" s="44" t="s">
        <v>43</v>
      </c>
      <c r="D131" s="43" t="s">
        <v>37</v>
      </c>
      <c r="E131" s="45"/>
      <c r="F131" s="45"/>
      <c r="G131" s="43" t="s">
        <v>859</v>
      </c>
      <c r="H131" s="43" t="s">
        <v>418</v>
      </c>
      <c r="I131" s="43" t="s">
        <v>59</v>
      </c>
      <c r="J131" s="43" t="s">
        <v>59</v>
      </c>
      <c r="K131" s="43" t="s">
        <v>336</v>
      </c>
      <c r="L131" s="43" t="s">
        <v>651</v>
      </c>
      <c r="M131" s="43" t="s">
        <v>62</v>
      </c>
      <c r="N131" s="78">
        <v>42943.0</v>
      </c>
      <c r="O131" s="103" t="s">
        <v>860</v>
      </c>
      <c r="P131" s="47"/>
      <c r="Q131" s="49"/>
      <c r="R131" s="49"/>
      <c r="S131" s="49"/>
      <c r="T131" s="49">
        <f t="shared" si="79"/>
        <v>580</v>
      </c>
      <c r="U131" s="50">
        <f t="shared" si="4"/>
        <v>1</v>
      </c>
      <c r="V131" s="51">
        <f t="shared" ref="V131:X131" si="272">IF(ISBLANK($A131),"",sum(AF131,AL131,AR131,AX131,BD131,BJ131,BP131,BV131,CB131,CH131,CN131,CT131,CZ131,DF131,DL131,DR131,DX131,ED131,EJ131,EP131,EV131))</f>
        <v>6</v>
      </c>
      <c r="W131" s="51">
        <f t="shared" si="272"/>
        <v>0</v>
      </c>
      <c r="X131" s="51">
        <f t="shared" si="272"/>
        <v>0</v>
      </c>
      <c r="Y131" s="52">
        <f t="shared" si="81"/>
        <v>6</v>
      </c>
      <c r="Z131" s="51">
        <f t="shared" ref="Z131:AB131" si="273">IF(ISBLANK($A131),"",sum(AI131,AO131,AU131,BA131,BG131,BM131,BS131,BY131,CE131,CK131,CQ131,CW131,DC131,DI131,DO131,DU131,EA131,EG131,EM131,ES131,EY131))</f>
        <v>2</v>
      </c>
      <c r="AA131" s="51">
        <f t="shared" si="273"/>
        <v>1</v>
      </c>
      <c r="AB131" s="51">
        <f t="shared" si="273"/>
        <v>0</v>
      </c>
      <c r="AC131" s="52">
        <f t="shared" si="83"/>
        <v>3</v>
      </c>
      <c r="AD131" s="53">
        <f t="shared" si="9"/>
        <v>0.3333333333</v>
      </c>
      <c r="AE131" s="66" t="str">
        <f t="shared" si="255"/>
        <v>20+</v>
      </c>
      <c r="AF131" s="55"/>
      <c r="AG131" s="55"/>
      <c r="AH131" s="55"/>
      <c r="AI131" s="55"/>
      <c r="AJ131" s="55"/>
      <c r="AK131" s="55"/>
      <c r="AL131" s="55"/>
      <c r="AM131" s="55"/>
      <c r="AN131" s="55"/>
      <c r="AO131" s="55"/>
      <c r="AP131" s="55"/>
      <c r="AQ131" s="55"/>
      <c r="AR131" s="73">
        <v>3.0</v>
      </c>
      <c r="AS131" s="55"/>
      <c r="AT131" s="55"/>
      <c r="AU131" s="55"/>
      <c r="AV131" s="55"/>
      <c r="AW131" s="55"/>
      <c r="AX131" s="55"/>
      <c r="AY131" s="55"/>
      <c r="AZ131" s="55"/>
      <c r="BA131" s="73">
        <v>2.0</v>
      </c>
      <c r="BB131" s="55"/>
      <c r="BC131" s="55"/>
      <c r="BD131" s="73">
        <v>1.0</v>
      </c>
      <c r="BE131" s="55"/>
      <c r="BF131" s="55"/>
      <c r="BG131" s="55"/>
      <c r="BH131" s="55"/>
      <c r="BI131" s="55"/>
      <c r="BJ131" s="73">
        <v>1.0</v>
      </c>
      <c r="BK131" s="55"/>
      <c r="BL131" s="55"/>
      <c r="BM131" s="55"/>
      <c r="BN131" s="55"/>
      <c r="BO131" s="55"/>
      <c r="BP131" s="73">
        <v>1.0</v>
      </c>
      <c r="BQ131" s="55"/>
      <c r="BR131" s="55"/>
      <c r="BS131" s="55"/>
      <c r="BT131" s="55"/>
      <c r="BU131" s="55"/>
      <c r="BV131" s="55"/>
      <c r="BW131" s="55"/>
      <c r="BX131" s="55"/>
      <c r="BY131" s="55"/>
      <c r="BZ131" s="55"/>
      <c r="CA131" s="55"/>
      <c r="CB131" s="55"/>
      <c r="CC131" s="55"/>
      <c r="CD131" s="55"/>
      <c r="CE131" s="55"/>
      <c r="CF131" s="73">
        <v>1.0</v>
      </c>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c r="DK131" s="55"/>
      <c r="DL131" s="55"/>
      <c r="DM131" s="55"/>
      <c r="DN131" s="55"/>
      <c r="DO131" s="55"/>
      <c r="DP131" s="55"/>
      <c r="DQ131" s="55"/>
      <c r="DR131" s="55"/>
      <c r="DS131" s="55"/>
      <c r="DT131" s="55"/>
      <c r="DU131" s="55"/>
      <c r="DV131" s="55"/>
      <c r="DW131" s="55"/>
      <c r="DX131" s="55"/>
      <c r="DY131" s="55"/>
      <c r="DZ131" s="55"/>
      <c r="EA131" s="55"/>
      <c r="EB131" s="55"/>
      <c r="EC131" s="55"/>
      <c r="ED131" s="55"/>
      <c r="EE131" s="55"/>
      <c r="EF131" s="55"/>
      <c r="EG131" s="55"/>
      <c r="EH131" s="55"/>
      <c r="EI131" s="55"/>
      <c r="EJ131" s="55"/>
      <c r="EK131" s="55"/>
      <c r="EL131" s="55"/>
      <c r="EM131" s="55"/>
      <c r="EN131" s="55"/>
      <c r="EO131" s="55"/>
      <c r="EP131" s="55"/>
      <c r="EQ131" s="55"/>
      <c r="ER131" s="55"/>
      <c r="ES131" s="55"/>
      <c r="ET131" s="55"/>
      <c r="EU131" s="55"/>
      <c r="EV131" s="55"/>
      <c r="EW131" s="55"/>
      <c r="EX131" s="55"/>
      <c r="EY131" s="55"/>
      <c r="EZ131" s="55"/>
      <c r="FA131" s="55"/>
      <c r="FB131" s="43" t="s">
        <v>861</v>
      </c>
      <c r="FC131" s="43"/>
      <c r="FD131" s="43"/>
    </row>
    <row r="132" hidden="1">
      <c r="A132" s="42" t="s">
        <v>862</v>
      </c>
      <c r="B132" s="43" t="s">
        <v>863</v>
      </c>
      <c r="C132" s="44" t="s">
        <v>43</v>
      </c>
      <c r="D132" s="43" t="s">
        <v>37</v>
      </c>
      <c r="E132" s="45"/>
      <c r="F132" s="45"/>
      <c r="G132" s="43" t="s">
        <v>864</v>
      </c>
      <c r="H132" s="43" t="s">
        <v>637</v>
      </c>
      <c r="I132" s="43" t="s">
        <v>59</v>
      </c>
      <c r="J132" s="43" t="s">
        <v>59</v>
      </c>
      <c r="K132" s="43" t="s">
        <v>336</v>
      </c>
      <c r="L132" s="43" t="s">
        <v>581</v>
      </c>
      <c r="M132" s="43" t="s">
        <v>62</v>
      </c>
      <c r="N132" s="85">
        <v>42922.0</v>
      </c>
      <c r="O132" s="85">
        <v>42922.0</v>
      </c>
      <c r="P132" s="47"/>
      <c r="Q132" s="49"/>
      <c r="R132" s="49"/>
      <c r="S132" s="49"/>
      <c r="T132" s="49">
        <f t="shared" si="79"/>
        <v>601</v>
      </c>
      <c r="U132" s="50">
        <f t="shared" si="4"/>
        <v>1</v>
      </c>
      <c r="V132" s="51">
        <f t="shared" ref="V132:X132" si="274">IF(ISBLANK($A132),"",sum(AF132,AL132,AR132,AX132,BD132,BJ132,BP132,BV132,CB132,CH132,CN132,CT132,CZ132,DF132,DL132,DR132,DX132,ED132,EJ132,EP132,EV132))</f>
        <v>8</v>
      </c>
      <c r="W132" s="51">
        <f t="shared" si="274"/>
        <v>0</v>
      </c>
      <c r="X132" s="51">
        <f t="shared" si="274"/>
        <v>0</v>
      </c>
      <c r="Y132" s="52">
        <f t="shared" si="81"/>
        <v>8</v>
      </c>
      <c r="Z132" s="51">
        <f t="shared" ref="Z132:AB132" si="275">IF(ISBLANK($A132),"",sum(AI132,AO132,AU132,BA132,BG132,BM132,BS132,BY132,CE132,CK132,CQ132,CW132,DC132,DI132,DO132,DU132,EA132,EG132,EM132,ES132,EY132))</f>
        <v>4</v>
      </c>
      <c r="AA132" s="51">
        <f t="shared" si="275"/>
        <v>0</v>
      </c>
      <c r="AB132" s="51">
        <f t="shared" si="275"/>
        <v>0</v>
      </c>
      <c r="AC132" s="52">
        <f t="shared" si="83"/>
        <v>4</v>
      </c>
      <c r="AD132" s="53">
        <f t="shared" si="9"/>
        <v>0.5</v>
      </c>
      <c r="AE132" s="66" t="str">
        <f t="shared" si="255"/>
        <v>20+</v>
      </c>
      <c r="AF132" s="55"/>
      <c r="AG132" s="55"/>
      <c r="AH132" s="55"/>
      <c r="AI132" s="55"/>
      <c r="AJ132" s="55"/>
      <c r="AK132" s="55"/>
      <c r="AL132" s="55"/>
      <c r="AM132" s="55"/>
      <c r="AN132" s="55"/>
      <c r="AO132" s="55"/>
      <c r="AP132" s="55"/>
      <c r="AQ132" s="55"/>
      <c r="AR132" s="55"/>
      <c r="AS132" s="55"/>
      <c r="AT132" s="55"/>
      <c r="AU132" s="55"/>
      <c r="AV132" s="55"/>
      <c r="AW132" s="55"/>
      <c r="AX132" s="73">
        <v>1.0</v>
      </c>
      <c r="AY132" s="55"/>
      <c r="AZ132" s="55"/>
      <c r="BA132" s="55"/>
      <c r="BB132" s="55"/>
      <c r="BC132" s="55"/>
      <c r="BD132" s="73">
        <v>3.0</v>
      </c>
      <c r="BE132" s="55"/>
      <c r="BF132" s="55"/>
      <c r="BG132" s="73">
        <v>1.0</v>
      </c>
      <c r="BH132" s="55"/>
      <c r="BI132" s="55"/>
      <c r="BJ132" s="55"/>
      <c r="BK132" s="55"/>
      <c r="BL132" s="55"/>
      <c r="BM132" s="55"/>
      <c r="BN132" s="55"/>
      <c r="BO132" s="55"/>
      <c r="BP132" s="73">
        <v>2.0</v>
      </c>
      <c r="BQ132" s="55"/>
      <c r="BR132" s="55"/>
      <c r="BS132" s="55"/>
      <c r="BT132" s="55"/>
      <c r="BU132" s="55"/>
      <c r="BV132" s="55"/>
      <c r="BW132" s="55"/>
      <c r="BX132" s="55"/>
      <c r="BY132" s="73">
        <v>2.0</v>
      </c>
      <c r="BZ132" s="55"/>
      <c r="CA132" s="55"/>
      <c r="CB132" s="55"/>
      <c r="CC132" s="55"/>
      <c r="CD132" s="55"/>
      <c r="CE132" s="55"/>
      <c r="CF132" s="55"/>
      <c r="CG132" s="55"/>
      <c r="CH132" s="55"/>
      <c r="CI132" s="55"/>
      <c r="CJ132" s="55"/>
      <c r="CK132" s="73">
        <v>1.0</v>
      </c>
      <c r="CL132" s="55"/>
      <c r="CM132" s="55"/>
      <c r="CN132" s="55"/>
      <c r="CO132" s="55"/>
      <c r="CP132" s="55"/>
      <c r="CQ132" s="55"/>
      <c r="CR132" s="55"/>
      <c r="CS132" s="55"/>
      <c r="CT132" s="73">
        <v>1.0</v>
      </c>
      <c r="CU132" s="55"/>
      <c r="CV132" s="55"/>
      <c r="CW132" s="55"/>
      <c r="CX132" s="55"/>
      <c r="CY132" s="55"/>
      <c r="CZ132" s="55"/>
      <c r="DA132" s="55"/>
      <c r="DB132" s="55"/>
      <c r="DC132" s="55"/>
      <c r="DD132" s="55"/>
      <c r="DE132" s="55"/>
      <c r="DF132" s="73">
        <v>1.0</v>
      </c>
      <c r="DG132" s="55"/>
      <c r="DH132" s="55"/>
      <c r="DI132" s="55"/>
      <c r="DJ132" s="55"/>
      <c r="DK132" s="55"/>
      <c r="DL132" s="55"/>
      <c r="DM132" s="55"/>
      <c r="DN132" s="55"/>
      <c r="DO132" s="55"/>
      <c r="DP132" s="55"/>
      <c r="DQ132" s="55"/>
      <c r="DR132" s="55"/>
      <c r="DS132" s="55"/>
      <c r="DT132" s="55"/>
      <c r="DU132" s="55"/>
      <c r="DV132" s="55"/>
      <c r="DW132" s="55"/>
      <c r="DX132" s="55"/>
      <c r="DY132" s="55"/>
      <c r="DZ132" s="55"/>
      <c r="EA132" s="55"/>
      <c r="EB132" s="55"/>
      <c r="EC132" s="55"/>
      <c r="ED132" s="55"/>
      <c r="EE132" s="55"/>
      <c r="EF132" s="55"/>
      <c r="EG132" s="55"/>
      <c r="EH132" s="55"/>
      <c r="EI132" s="55"/>
      <c r="EJ132" s="55"/>
      <c r="EK132" s="55"/>
      <c r="EL132" s="55"/>
      <c r="EM132" s="55"/>
      <c r="EN132" s="55"/>
      <c r="EO132" s="55"/>
      <c r="EP132" s="55"/>
      <c r="EQ132" s="55"/>
      <c r="ER132" s="55"/>
      <c r="ES132" s="55"/>
      <c r="ET132" s="55"/>
      <c r="EU132" s="55"/>
      <c r="EV132" s="55"/>
      <c r="EW132" s="55"/>
      <c r="EX132" s="55"/>
      <c r="EY132" s="55"/>
      <c r="EZ132" s="55"/>
      <c r="FA132" s="55"/>
      <c r="FB132" s="43" t="s">
        <v>865</v>
      </c>
      <c r="FC132" s="43"/>
      <c r="FD132" s="43"/>
    </row>
    <row r="133" hidden="1">
      <c r="A133" s="104" t="s">
        <v>866</v>
      </c>
      <c r="B133" s="90" t="s">
        <v>867</v>
      </c>
      <c r="C133" s="91" t="s">
        <v>43</v>
      </c>
      <c r="D133" s="92" t="s">
        <v>37</v>
      </c>
      <c r="E133" s="90"/>
      <c r="F133" s="90" t="s">
        <v>788</v>
      </c>
      <c r="G133" s="90" t="s">
        <v>868</v>
      </c>
      <c r="H133" s="90" t="s">
        <v>817</v>
      </c>
      <c r="I133" s="90" t="s">
        <v>59</v>
      </c>
      <c r="J133" s="93"/>
      <c r="K133" s="90" t="s">
        <v>738</v>
      </c>
      <c r="L133" s="90" t="s">
        <v>581</v>
      </c>
      <c r="M133" s="90" t="s">
        <v>62</v>
      </c>
      <c r="N133" s="94">
        <v>42930.0</v>
      </c>
      <c r="O133" s="94">
        <v>42930.0</v>
      </c>
      <c r="P133" s="95"/>
      <c r="Q133" s="96"/>
      <c r="R133" s="96"/>
      <c r="S133" s="93"/>
      <c r="T133" s="97">
        <f t="shared" si="79"/>
        <v>593</v>
      </c>
      <c r="U133" s="50">
        <f t="shared" si="4"/>
        <v>1</v>
      </c>
      <c r="V133" s="98">
        <f t="shared" ref="V133:X133" si="276">IF(ISBLANK($A133),"",sum(AF133,AL133,AR133,AX133,BD133,BJ133,BP133,BV133,CB133,CH133,CN133,CT133,CZ133,DF133,DL133,DR133,DX133,ED133,EJ133,EP133,EV133))</f>
        <v>12</v>
      </c>
      <c r="W133" s="98">
        <f t="shared" si="276"/>
        <v>2</v>
      </c>
      <c r="X133" s="98">
        <f t="shared" si="276"/>
        <v>3</v>
      </c>
      <c r="Y133" s="99">
        <f t="shared" si="81"/>
        <v>17</v>
      </c>
      <c r="Z133" s="98">
        <f t="shared" ref="Z133:AB133" si="277">IF(ISBLANK($A133),"",sum(AI133,AO133,AU133,BA133,BG133,BM133,BS133,BY133,CE133,CK133,CQ133,CW133,DC133,DI133,DO133,DU133,EA133,EG133,EM133,ES133,EY133))</f>
        <v>3</v>
      </c>
      <c r="AA133" s="98">
        <f t="shared" si="277"/>
        <v>0</v>
      </c>
      <c r="AB133" s="98">
        <f t="shared" si="277"/>
        <v>3</v>
      </c>
      <c r="AC133" s="99">
        <f t="shared" si="83"/>
        <v>6</v>
      </c>
      <c r="AD133" s="100">
        <f t="shared" si="9"/>
        <v>0.1764705882</v>
      </c>
      <c r="AE133" s="101" t="str">
        <f>IF( N133="" , "", IF( (TODAY()-N133)/7 &gt; 20 , "20+", ROUNDUP((TODAY()-N133)/7 ,0)))</f>
        <v>20+</v>
      </c>
      <c r="AF133" s="102">
        <v>3.0</v>
      </c>
      <c r="AG133" s="93"/>
      <c r="AH133" s="93"/>
      <c r="AI133" s="93"/>
      <c r="AJ133" s="93"/>
      <c r="AK133" s="93"/>
      <c r="AL133" s="102">
        <v>1.0</v>
      </c>
      <c r="AM133" s="93"/>
      <c r="AN133" s="102">
        <v>3.0</v>
      </c>
      <c r="AO133" s="93"/>
      <c r="AP133" s="93"/>
      <c r="AQ133" s="102">
        <v>2.0</v>
      </c>
      <c r="AR133" s="102">
        <v>3.0</v>
      </c>
      <c r="AS133" s="102">
        <v>1.0</v>
      </c>
      <c r="AT133" s="93"/>
      <c r="AU133" s="93"/>
      <c r="AV133" s="93"/>
      <c r="AW133" s="102">
        <v>1.0</v>
      </c>
      <c r="AX133" s="102">
        <v>1.0</v>
      </c>
      <c r="AY133" s="102">
        <v>1.0</v>
      </c>
      <c r="AZ133" s="93"/>
      <c r="BA133" s="102">
        <v>1.0</v>
      </c>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c r="CA133" s="93"/>
      <c r="CB133" s="93"/>
      <c r="CC133" s="93"/>
      <c r="CD133" s="93"/>
      <c r="CE133" s="102">
        <v>1.0</v>
      </c>
      <c r="CF133" s="93"/>
      <c r="CG133" s="93"/>
      <c r="CH133" s="102">
        <v>1.0</v>
      </c>
      <c r="CI133" s="93"/>
      <c r="CJ133" s="93"/>
      <c r="CK133" s="93"/>
      <c r="CL133" s="93"/>
      <c r="CM133" s="93"/>
      <c r="CN133" s="93"/>
      <c r="CO133" s="93"/>
      <c r="CP133" s="93"/>
      <c r="CQ133" s="93"/>
      <c r="CR133" s="93"/>
      <c r="CS133" s="93"/>
      <c r="CT133" s="93"/>
      <c r="CU133" s="93"/>
      <c r="CV133" s="93"/>
      <c r="CW133" s="93"/>
      <c r="CX133" s="93"/>
      <c r="CY133" s="93"/>
      <c r="CZ133" s="93"/>
      <c r="DA133" s="93"/>
      <c r="DB133" s="93"/>
      <c r="DC133" s="93"/>
      <c r="DD133" s="93"/>
      <c r="DE133" s="93"/>
      <c r="DF133" s="105">
        <v>2.0</v>
      </c>
      <c r="DG133" s="93"/>
      <c r="DH133" s="93"/>
      <c r="DI133" s="93"/>
      <c r="DJ133" s="93"/>
      <c r="DK133" s="93"/>
      <c r="DL133" s="93"/>
      <c r="DM133" s="93"/>
      <c r="DN133" s="93"/>
      <c r="DO133" s="93"/>
      <c r="DP133" s="93"/>
      <c r="DQ133" s="93"/>
      <c r="DR133" s="93"/>
      <c r="DS133" s="93"/>
      <c r="DT133" s="93"/>
      <c r="DU133" s="105">
        <v>1.0</v>
      </c>
      <c r="DV133" s="93"/>
      <c r="DW133" s="93"/>
      <c r="DX133" s="93"/>
      <c r="DY133" s="93"/>
      <c r="DZ133" s="93"/>
      <c r="EA133" s="93"/>
      <c r="EB133" s="93"/>
      <c r="EC133" s="93"/>
      <c r="ED133" s="105">
        <v>1.0</v>
      </c>
      <c r="EE133" s="93"/>
      <c r="EF133" s="93"/>
      <c r="EG133" s="93"/>
      <c r="EH133" s="93"/>
      <c r="EI133" s="93"/>
      <c r="EJ133" s="93"/>
      <c r="EK133" s="93"/>
      <c r="EL133" s="93"/>
      <c r="EM133" s="93"/>
      <c r="EN133" s="93"/>
      <c r="EO133" s="93"/>
      <c r="EP133" s="93"/>
      <c r="EQ133" s="93"/>
      <c r="ER133" s="93"/>
      <c r="ES133" s="93"/>
      <c r="ET133" s="93"/>
      <c r="EU133" s="93"/>
      <c r="EV133" s="93"/>
      <c r="EW133" s="93"/>
      <c r="EX133" s="93"/>
      <c r="EY133" s="93"/>
      <c r="EZ133" s="93"/>
      <c r="FA133" s="93"/>
      <c r="FB133" s="92" t="s">
        <v>869</v>
      </c>
      <c r="FC133" s="92"/>
      <c r="FD133" s="92"/>
    </row>
    <row r="134" hidden="1">
      <c r="A134" s="42" t="s">
        <v>870</v>
      </c>
      <c r="B134" s="43" t="s">
        <v>871</v>
      </c>
      <c r="C134" s="44" t="s">
        <v>43</v>
      </c>
      <c r="D134" s="43" t="s">
        <v>9</v>
      </c>
      <c r="E134" s="45"/>
      <c r="F134" s="45"/>
      <c r="G134" s="43" t="s">
        <v>872</v>
      </c>
      <c r="H134" s="43" t="s">
        <v>418</v>
      </c>
      <c r="I134" s="43" t="s">
        <v>59</v>
      </c>
      <c r="J134" s="43" t="s">
        <v>59</v>
      </c>
      <c r="K134" s="43" t="s">
        <v>336</v>
      </c>
      <c r="L134" s="43" t="s">
        <v>873</v>
      </c>
      <c r="M134" s="43" t="s">
        <v>225</v>
      </c>
      <c r="N134" s="78">
        <v>42961.0</v>
      </c>
      <c r="O134" s="78">
        <v>42961.0</v>
      </c>
      <c r="P134" s="47"/>
      <c r="Q134" s="49"/>
      <c r="R134" s="49"/>
      <c r="S134" s="49"/>
      <c r="T134" s="49">
        <f t="shared" si="79"/>
        <v>562</v>
      </c>
      <c r="U134" s="50">
        <f t="shared" si="4"/>
        <v>1</v>
      </c>
      <c r="V134" s="51">
        <f t="shared" ref="V134:X134" si="278">IF(ISBLANK($A134),"",sum(AF134,AL134,AR134,AX134,BD134,BJ134,BP134,BV134,CB134,CH134,CN134,CT134,CZ134,DF134,DL134,DR134,DX134,ED134,EJ134,EP134,EV134))</f>
        <v>3</v>
      </c>
      <c r="W134" s="51">
        <f t="shared" si="278"/>
        <v>0</v>
      </c>
      <c r="X134" s="51">
        <f t="shared" si="278"/>
        <v>0</v>
      </c>
      <c r="Y134" s="52">
        <f t="shared" si="81"/>
        <v>3</v>
      </c>
      <c r="Z134" s="51">
        <f t="shared" ref="Z134:AB134" si="279">IF(ISBLANK($A134),"",sum(AI134,AO134,AU134,BA134,BG134,BM134,BS134,BY134,CE134,CK134,CQ134,CW134,DC134,DI134,DO134,DU134,EA134,EG134,EM134,ES134,EY134))</f>
        <v>1</v>
      </c>
      <c r="AA134" s="51">
        <f t="shared" si="279"/>
        <v>0</v>
      </c>
      <c r="AB134" s="51">
        <f t="shared" si="279"/>
        <v>0</v>
      </c>
      <c r="AC134" s="52">
        <f t="shared" si="83"/>
        <v>1</v>
      </c>
      <c r="AD134" s="53">
        <f t="shared" si="9"/>
        <v>0.3333333333</v>
      </c>
      <c r="AE134" s="66" t="str">
        <f t="shared" ref="AE134:AE135" si="282"> IF( N134="" , "", IF( (TODAY()-N134)/7 &gt; 20 , "20+", ROUNDUP((TODAY()-N134)/7 ,0)))</f>
        <v>20+</v>
      </c>
      <c r="AF134" s="55"/>
      <c r="AG134" s="55"/>
      <c r="AH134" s="55"/>
      <c r="AI134" s="55"/>
      <c r="AJ134" s="55"/>
      <c r="AK134" s="55"/>
      <c r="AL134" s="55"/>
      <c r="AM134" s="55"/>
      <c r="AN134" s="55"/>
      <c r="AO134" s="55"/>
      <c r="AP134" s="55"/>
      <c r="AQ134" s="55"/>
      <c r="AR134" s="73">
        <v>2.0</v>
      </c>
      <c r="AS134" s="55"/>
      <c r="AT134" s="55"/>
      <c r="AU134" s="55"/>
      <c r="AV134" s="55"/>
      <c r="AW134" s="55"/>
      <c r="AX134" s="55"/>
      <c r="AY134" s="55"/>
      <c r="AZ134" s="55"/>
      <c r="BA134" s="55"/>
      <c r="BB134" s="55"/>
      <c r="BC134" s="55"/>
      <c r="BD134" s="55"/>
      <c r="BE134" s="55"/>
      <c r="BF134" s="55"/>
      <c r="BG134" s="73">
        <v>1.0</v>
      </c>
      <c r="BH134" s="55"/>
      <c r="BI134" s="55"/>
      <c r="BJ134" s="73">
        <v>1.0</v>
      </c>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c r="DK134" s="55"/>
      <c r="DL134" s="55"/>
      <c r="DM134" s="55"/>
      <c r="DN134" s="55"/>
      <c r="DO134" s="55"/>
      <c r="DP134" s="55"/>
      <c r="DQ134" s="55"/>
      <c r="DR134" s="55"/>
      <c r="DS134" s="55"/>
      <c r="DT134" s="55"/>
      <c r="DU134" s="55"/>
      <c r="DV134" s="55"/>
      <c r="DW134" s="55"/>
      <c r="DX134" s="55"/>
      <c r="DY134" s="55"/>
      <c r="DZ134" s="55"/>
      <c r="EA134" s="55"/>
      <c r="EB134" s="55"/>
      <c r="EC134" s="55"/>
      <c r="ED134" s="55"/>
      <c r="EE134" s="55"/>
      <c r="EF134" s="55"/>
      <c r="EG134" s="55"/>
      <c r="EH134" s="55"/>
      <c r="EI134" s="55"/>
      <c r="EJ134" s="55"/>
      <c r="EK134" s="55"/>
      <c r="EL134" s="55"/>
      <c r="EM134" s="55"/>
      <c r="EN134" s="55"/>
      <c r="EO134" s="55"/>
      <c r="EP134" s="55"/>
      <c r="EQ134" s="55"/>
      <c r="ER134" s="55"/>
      <c r="ES134" s="55"/>
      <c r="ET134" s="55"/>
      <c r="EU134" s="55"/>
      <c r="EV134" s="55"/>
      <c r="EW134" s="55"/>
      <c r="EX134" s="55"/>
      <c r="EY134" s="55"/>
      <c r="EZ134" s="55"/>
      <c r="FA134" s="55"/>
      <c r="FB134" s="43" t="s">
        <v>874</v>
      </c>
      <c r="FC134" s="43"/>
      <c r="FD134" s="43"/>
    </row>
    <row r="135" hidden="1">
      <c r="A135" s="42" t="s">
        <v>875</v>
      </c>
      <c r="B135" s="43" t="s">
        <v>876</v>
      </c>
      <c r="C135" s="44" t="s">
        <v>43</v>
      </c>
      <c r="D135" s="43" t="s">
        <v>37</v>
      </c>
      <c r="E135" s="45"/>
      <c r="F135" s="45"/>
      <c r="G135" s="43" t="s">
        <v>877</v>
      </c>
      <c r="H135" s="43" t="s">
        <v>754</v>
      </c>
      <c r="I135" s="43" t="s">
        <v>59</v>
      </c>
      <c r="J135" s="43" t="s">
        <v>59</v>
      </c>
      <c r="K135" s="43" t="s">
        <v>336</v>
      </c>
      <c r="L135" s="43" t="s">
        <v>581</v>
      </c>
      <c r="M135" s="43" t="s">
        <v>62</v>
      </c>
      <c r="N135" s="85">
        <v>42936.0</v>
      </c>
      <c r="O135" s="85">
        <v>42936.0</v>
      </c>
      <c r="P135" s="47"/>
      <c r="Q135" s="49"/>
      <c r="R135" s="49"/>
      <c r="S135" s="49"/>
      <c r="T135" s="49">
        <f t="shared" si="79"/>
        <v>587</v>
      </c>
      <c r="U135" s="50">
        <f t="shared" si="4"/>
        <v>1</v>
      </c>
      <c r="V135" s="51">
        <f t="shared" ref="V135:X135" si="280">IF(ISBLANK($A135),"",sum(AF135,AL135,AR135,AX135,BD135,BJ135,BP135,BV135,CB135,CH135,CN135,CT135,CZ135,DF135,DL135,DR135,DX135,ED135,EJ135,EP135,EV135))</f>
        <v>15</v>
      </c>
      <c r="W135" s="51">
        <f t="shared" si="280"/>
        <v>0</v>
      </c>
      <c r="X135" s="51">
        <f t="shared" si="280"/>
        <v>0</v>
      </c>
      <c r="Y135" s="52">
        <f t="shared" si="81"/>
        <v>15</v>
      </c>
      <c r="Z135" s="51">
        <f t="shared" ref="Z135:AB135" si="281">IF(ISBLANK($A135),"",sum(AI135,AO135,AU135,BA135,BG135,BM135,BS135,BY135,CE135,CK135,CQ135,CW135,DC135,DI135,DO135,DU135,EA135,EG135,EM135,ES135,EY135))</f>
        <v>7</v>
      </c>
      <c r="AA135" s="51">
        <f t="shared" si="281"/>
        <v>1</v>
      </c>
      <c r="AB135" s="51">
        <f t="shared" si="281"/>
        <v>0</v>
      </c>
      <c r="AC135" s="52">
        <f t="shared" si="83"/>
        <v>8</v>
      </c>
      <c r="AD135" s="53">
        <f t="shared" si="9"/>
        <v>0.4666666667</v>
      </c>
      <c r="AE135" s="66" t="str">
        <f t="shared" si="282"/>
        <v>20+</v>
      </c>
      <c r="AF135" s="55"/>
      <c r="AG135" s="55"/>
      <c r="AH135" s="55"/>
      <c r="AI135" s="55"/>
      <c r="AJ135" s="55"/>
      <c r="AK135" s="55"/>
      <c r="AL135" s="55"/>
      <c r="AM135" s="55"/>
      <c r="AN135" s="55"/>
      <c r="AO135" s="55"/>
      <c r="AP135" s="55"/>
      <c r="AQ135" s="55"/>
      <c r="AR135" s="73">
        <v>2.0</v>
      </c>
      <c r="AS135" s="55"/>
      <c r="AT135" s="55"/>
      <c r="AU135" s="55"/>
      <c r="AV135" s="55"/>
      <c r="AW135" s="55"/>
      <c r="AX135" s="73">
        <v>2.0</v>
      </c>
      <c r="AY135" s="55"/>
      <c r="AZ135" s="55"/>
      <c r="BA135" s="55"/>
      <c r="BB135" s="55"/>
      <c r="BC135" s="55"/>
      <c r="BD135" s="55"/>
      <c r="BE135" s="55"/>
      <c r="BF135" s="55"/>
      <c r="BG135" s="55"/>
      <c r="BH135" s="55"/>
      <c r="BI135" s="55"/>
      <c r="BJ135" s="55"/>
      <c r="BK135" s="55"/>
      <c r="BL135" s="55"/>
      <c r="BM135" s="55"/>
      <c r="BN135" s="55"/>
      <c r="BO135" s="55"/>
      <c r="BP135" s="55"/>
      <c r="BQ135" s="55"/>
      <c r="BR135" s="55"/>
      <c r="BS135" s="73">
        <v>2.0</v>
      </c>
      <c r="BT135" s="55"/>
      <c r="BU135" s="55"/>
      <c r="BV135" s="55"/>
      <c r="BW135" s="55"/>
      <c r="BX135" s="55"/>
      <c r="BY135" s="55"/>
      <c r="BZ135" s="55"/>
      <c r="CA135" s="55"/>
      <c r="CB135" s="73">
        <v>3.0</v>
      </c>
      <c r="CC135" s="55"/>
      <c r="CD135" s="55"/>
      <c r="CE135" s="73">
        <v>1.0</v>
      </c>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73">
        <v>1.0</v>
      </c>
      <c r="DG135" s="55"/>
      <c r="DH135" s="55"/>
      <c r="DI135" s="73">
        <v>2.0</v>
      </c>
      <c r="DJ135" s="55"/>
      <c r="DK135" s="55"/>
      <c r="DL135" s="73">
        <v>5.0</v>
      </c>
      <c r="DM135" s="55"/>
      <c r="DN135" s="55"/>
      <c r="DO135" s="55"/>
      <c r="DP135" s="55"/>
      <c r="DQ135" s="55"/>
      <c r="DR135" s="55"/>
      <c r="DS135" s="55"/>
      <c r="DT135" s="55"/>
      <c r="DU135" s="55"/>
      <c r="DV135" s="55"/>
      <c r="DW135" s="55"/>
      <c r="DX135" s="73">
        <v>1.0</v>
      </c>
      <c r="DY135" s="55"/>
      <c r="DZ135" s="55"/>
      <c r="EA135" s="73">
        <v>1.0</v>
      </c>
      <c r="EB135" s="55"/>
      <c r="EC135" s="55"/>
      <c r="ED135" s="55"/>
      <c r="EE135" s="55"/>
      <c r="EF135" s="55"/>
      <c r="EG135" s="55"/>
      <c r="EH135" s="55"/>
      <c r="EI135" s="55"/>
      <c r="EJ135" s="55"/>
      <c r="EK135" s="55"/>
      <c r="EL135" s="55"/>
      <c r="EM135" s="55"/>
      <c r="EN135" s="55"/>
      <c r="EO135" s="55"/>
      <c r="EP135" s="55"/>
      <c r="EQ135" s="55"/>
      <c r="ER135" s="55"/>
      <c r="ES135" s="55"/>
      <c r="ET135" s="73">
        <v>1.0</v>
      </c>
      <c r="EU135" s="55"/>
      <c r="EV135" s="73">
        <v>1.0</v>
      </c>
      <c r="EW135" s="55"/>
      <c r="EX135" s="55"/>
      <c r="EY135" s="73">
        <v>1.0</v>
      </c>
      <c r="EZ135" s="55"/>
      <c r="FA135" s="55"/>
      <c r="FB135" s="43" t="s">
        <v>878</v>
      </c>
      <c r="FC135" s="43" t="s">
        <v>879</v>
      </c>
      <c r="FD135" s="43" t="s">
        <v>880</v>
      </c>
    </row>
    <row r="136" hidden="1">
      <c r="A136" s="92" t="s">
        <v>881</v>
      </c>
      <c r="B136" s="90" t="s">
        <v>882</v>
      </c>
      <c r="C136" s="91" t="s">
        <v>43</v>
      </c>
      <c r="D136" s="92" t="s">
        <v>37</v>
      </c>
      <c r="E136" s="90"/>
      <c r="F136" s="90" t="s">
        <v>788</v>
      </c>
      <c r="G136" s="90" t="s">
        <v>883</v>
      </c>
      <c r="H136" s="90" t="s">
        <v>817</v>
      </c>
      <c r="I136" s="90" t="s">
        <v>59</v>
      </c>
      <c r="J136" s="93"/>
      <c r="K136" s="90" t="s">
        <v>738</v>
      </c>
      <c r="L136" s="90" t="s">
        <v>581</v>
      </c>
      <c r="M136" s="90" t="s">
        <v>62</v>
      </c>
      <c r="N136" s="94">
        <v>42936.0</v>
      </c>
      <c r="O136" s="94">
        <v>42936.0</v>
      </c>
      <c r="P136" s="95"/>
      <c r="Q136" s="96"/>
      <c r="R136" s="96"/>
      <c r="S136" s="93"/>
      <c r="T136" s="97">
        <f t="shared" si="79"/>
        <v>587</v>
      </c>
      <c r="U136" s="50">
        <f t="shared" si="4"/>
        <v>1</v>
      </c>
      <c r="V136" s="98">
        <f t="shared" ref="V136:X136" si="283">IF(ISBLANK($A136),"",sum(AF136,AL136,AR136,AX136,BD136,BJ136,BP136,BV136,CB136,CH136,CN136,CT136,CZ136,DF136,DL136,DR136,DX136,ED136,EJ136,EP136,EV136))</f>
        <v>3</v>
      </c>
      <c r="W136" s="98">
        <f t="shared" si="283"/>
        <v>0</v>
      </c>
      <c r="X136" s="98">
        <f t="shared" si="283"/>
        <v>0</v>
      </c>
      <c r="Y136" s="99">
        <f t="shared" si="81"/>
        <v>3</v>
      </c>
      <c r="Z136" s="98">
        <f t="shared" ref="Z136:AB136" si="284">IF(ISBLANK($A136),"",sum(AI136,AO136,AU136,BA136,BG136,BM136,BS136,BY136,CE136,CK136,CQ136,CW136,DC136,DI136,DO136,DU136,EA136,EG136,EM136,ES136,EY136))</f>
        <v>0</v>
      </c>
      <c r="AA136" s="98">
        <f t="shared" si="284"/>
        <v>0</v>
      </c>
      <c r="AB136" s="98">
        <f t="shared" si="284"/>
        <v>4</v>
      </c>
      <c r="AC136" s="99">
        <f t="shared" si="83"/>
        <v>4</v>
      </c>
      <c r="AD136" s="100">
        <f t="shared" si="9"/>
        <v>0</v>
      </c>
      <c r="AE136" s="101" t="str">
        <f>IF( N136="" , "", IF( (TODAY()-N136)/7 &gt; 20 , "20+", ROUNDUP((TODAY()-N136)/7 ,0)))</f>
        <v>20+</v>
      </c>
      <c r="AF136" s="93"/>
      <c r="AG136" s="93"/>
      <c r="AH136" s="93"/>
      <c r="AI136" s="93"/>
      <c r="AJ136" s="93"/>
      <c r="AK136" s="93"/>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102">
        <v>1.0</v>
      </c>
      <c r="BK136" s="93"/>
      <c r="BL136" s="93"/>
      <c r="BM136" s="93"/>
      <c r="BN136" s="93"/>
      <c r="BO136" s="93"/>
      <c r="BP136" s="93"/>
      <c r="BQ136" s="93"/>
      <c r="BR136" s="93"/>
      <c r="BS136" s="93"/>
      <c r="BT136" s="93"/>
      <c r="BU136" s="93"/>
      <c r="BV136" s="102">
        <v>1.0</v>
      </c>
      <c r="BW136" s="93"/>
      <c r="BX136" s="93"/>
      <c r="BY136" s="93"/>
      <c r="BZ136" s="93"/>
      <c r="CA136" s="93"/>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c r="CZ136" s="93"/>
      <c r="DA136" s="93"/>
      <c r="DB136" s="93"/>
      <c r="DC136" s="93"/>
      <c r="DD136" s="93"/>
      <c r="DE136" s="93"/>
      <c r="DF136" s="93"/>
      <c r="DG136" s="93"/>
      <c r="DH136" s="93"/>
      <c r="DI136" s="93"/>
      <c r="DJ136" s="93"/>
      <c r="DK136" s="93"/>
      <c r="DL136" s="105">
        <v>1.0</v>
      </c>
      <c r="DM136" s="93"/>
      <c r="DN136" s="93"/>
      <c r="DO136" s="93"/>
      <c r="DP136" s="93"/>
      <c r="DQ136" s="93"/>
      <c r="DR136" s="93"/>
      <c r="DS136" s="93"/>
      <c r="DT136" s="93"/>
      <c r="DU136" s="93"/>
      <c r="DV136" s="93"/>
      <c r="DW136" s="93"/>
      <c r="DX136" s="93"/>
      <c r="DY136" s="93"/>
      <c r="DZ136" s="93"/>
      <c r="EA136" s="93"/>
      <c r="EB136" s="93"/>
      <c r="EC136" s="105">
        <v>1.0</v>
      </c>
      <c r="ED136" s="93"/>
      <c r="EE136" s="93"/>
      <c r="EF136" s="93"/>
      <c r="EG136" s="93"/>
      <c r="EH136" s="93"/>
      <c r="EI136" s="93"/>
      <c r="EJ136" s="93"/>
      <c r="EK136" s="93"/>
      <c r="EL136" s="93"/>
      <c r="EM136" s="93"/>
      <c r="EN136" s="93"/>
      <c r="EO136" s="93"/>
      <c r="EP136" s="93"/>
      <c r="EQ136" s="93"/>
      <c r="ER136" s="93"/>
      <c r="ES136" s="93"/>
      <c r="ET136" s="93"/>
      <c r="EU136" s="93"/>
      <c r="EV136" s="93"/>
      <c r="EW136" s="93"/>
      <c r="EX136" s="93"/>
      <c r="EY136" s="93"/>
      <c r="EZ136" s="93"/>
      <c r="FA136" s="105">
        <v>3.0</v>
      </c>
      <c r="FB136" s="92" t="s">
        <v>884</v>
      </c>
      <c r="FC136" s="92"/>
      <c r="FD136" s="92"/>
    </row>
    <row r="137" hidden="1">
      <c r="A137" s="42" t="s">
        <v>885</v>
      </c>
      <c r="B137" s="43" t="s">
        <v>886</v>
      </c>
      <c r="C137" s="44" t="s">
        <v>43</v>
      </c>
      <c r="D137" s="43" t="s">
        <v>37</v>
      </c>
      <c r="E137" s="45"/>
      <c r="F137" s="45"/>
      <c r="G137" s="43" t="s">
        <v>887</v>
      </c>
      <c r="H137" s="43" t="s">
        <v>795</v>
      </c>
      <c r="I137" s="43" t="s">
        <v>59</v>
      </c>
      <c r="J137" s="43" t="s">
        <v>59</v>
      </c>
      <c r="K137" s="43" t="s">
        <v>336</v>
      </c>
      <c r="L137" s="43" t="s">
        <v>581</v>
      </c>
      <c r="M137" s="43" t="s">
        <v>62</v>
      </c>
      <c r="N137" s="85">
        <v>42941.0</v>
      </c>
      <c r="O137" s="85">
        <v>42941.0</v>
      </c>
      <c r="P137" s="47"/>
      <c r="Q137" s="49"/>
      <c r="R137" s="49"/>
      <c r="S137" s="49"/>
      <c r="T137" s="49">
        <f t="shared" si="79"/>
        <v>582</v>
      </c>
      <c r="U137" s="50">
        <f t="shared" si="4"/>
        <v>1</v>
      </c>
      <c r="V137" s="51">
        <f t="shared" ref="V137:X137" si="285">IF(ISBLANK($A137),"",sum(AF137,AL137,AR137,AX137,BD137,BJ137,BP137,BV137,CB137,CH137,CN137,CT137,CZ137,DF137,DL137,DR137,DX137,ED137,EJ137,EP137,EV137))</f>
        <v>3</v>
      </c>
      <c r="W137" s="51">
        <f t="shared" si="285"/>
        <v>0</v>
      </c>
      <c r="X137" s="51">
        <f t="shared" si="285"/>
        <v>0</v>
      </c>
      <c r="Y137" s="52">
        <f t="shared" si="81"/>
        <v>3</v>
      </c>
      <c r="Z137" s="51">
        <f t="shared" ref="Z137:AB137" si="286">IF(ISBLANK($A137),"",sum(AI137,AO137,AU137,BA137,BG137,BM137,BS137,BY137,CE137,CK137,CQ137,CW137,DC137,DI137,DO137,DU137,EA137,EG137,EM137,ES137,EY137))</f>
        <v>1</v>
      </c>
      <c r="AA137" s="51">
        <f t="shared" si="286"/>
        <v>0</v>
      </c>
      <c r="AB137" s="51">
        <f t="shared" si="286"/>
        <v>0</v>
      </c>
      <c r="AC137" s="52">
        <f t="shared" si="83"/>
        <v>1</v>
      </c>
      <c r="AD137" s="53">
        <f t="shared" si="9"/>
        <v>0.3333333333</v>
      </c>
      <c r="AE137" s="66" t="str">
        <f t="shared" ref="AE137:AE139" si="289"> IF( N137="" , "", IF( (TODAY()-N137)/7 &gt; 20 , "20+", ROUNDUP((TODAY()-N137)/7 ,0)))</f>
        <v>20+</v>
      </c>
      <c r="AF137" s="55"/>
      <c r="AG137" s="55"/>
      <c r="AH137" s="55"/>
      <c r="AI137" s="55"/>
      <c r="AJ137" s="55"/>
      <c r="AK137" s="55"/>
      <c r="AL137" s="55"/>
      <c r="AM137" s="55"/>
      <c r="AN137" s="55"/>
      <c r="AO137" s="55"/>
      <c r="AP137" s="55"/>
      <c r="AQ137" s="55"/>
      <c r="AR137" s="55"/>
      <c r="AS137" s="55"/>
      <c r="AT137" s="55"/>
      <c r="AU137" s="55"/>
      <c r="AV137" s="55"/>
      <c r="AW137" s="55"/>
      <c r="AX137" s="73">
        <v>2.0</v>
      </c>
      <c r="AY137" s="55"/>
      <c r="AZ137" s="55"/>
      <c r="BA137" s="55"/>
      <c r="BB137" s="55"/>
      <c r="BC137" s="55"/>
      <c r="BD137" s="73">
        <v>1.0</v>
      </c>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73">
        <v>1.0</v>
      </c>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c r="DK137" s="55"/>
      <c r="DL137" s="55"/>
      <c r="DM137" s="55"/>
      <c r="DN137" s="55"/>
      <c r="DO137" s="55"/>
      <c r="DP137" s="55"/>
      <c r="DQ137" s="55"/>
      <c r="DR137" s="55"/>
      <c r="DS137" s="55"/>
      <c r="DT137" s="55"/>
      <c r="DU137" s="55"/>
      <c r="DV137" s="55"/>
      <c r="DW137" s="55"/>
      <c r="DX137" s="55"/>
      <c r="DY137" s="55"/>
      <c r="DZ137" s="55"/>
      <c r="EA137" s="55"/>
      <c r="EB137" s="55"/>
      <c r="EC137" s="55"/>
      <c r="ED137" s="55"/>
      <c r="EE137" s="55"/>
      <c r="EF137" s="55"/>
      <c r="EG137" s="55"/>
      <c r="EH137" s="55"/>
      <c r="EI137" s="55"/>
      <c r="EJ137" s="55"/>
      <c r="EK137" s="55"/>
      <c r="EL137" s="55"/>
      <c r="EM137" s="55"/>
      <c r="EN137" s="55"/>
      <c r="EO137" s="55"/>
      <c r="EP137" s="55"/>
      <c r="EQ137" s="55"/>
      <c r="ER137" s="55"/>
      <c r="ES137" s="55"/>
      <c r="ET137" s="55"/>
      <c r="EU137" s="55"/>
      <c r="EV137" s="55"/>
      <c r="EW137" s="55"/>
      <c r="EX137" s="55"/>
      <c r="EY137" s="55"/>
      <c r="EZ137" s="55"/>
      <c r="FA137" s="55"/>
      <c r="FB137" s="43" t="s">
        <v>888</v>
      </c>
      <c r="FC137" s="43"/>
      <c r="FD137" s="43"/>
    </row>
    <row r="138" hidden="1">
      <c r="A138" s="42" t="s">
        <v>889</v>
      </c>
      <c r="B138" s="43" t="s">
        <v>890</v>
      </c>
      <c r="C138" s="44" t="s">
        <v>43</v>
      </c>
      <c r="D138" s="43" t="s">
        <v>9</v>
      </c>
      <c r="E138" s="45"/>
      <c r="F138" s="45"/>
      <c r="G138" s="43" t="s">
        <v>872</v>
      </c>
      <c r="H138" s="43" t="s">
        <v>418</v>
      </c>
      <c r="I138" s="43" t="s">
        <v>59</v>
      </c>
      <c r="J138" s="43" t="s">
        <v>59</v>
      </c>
      <c r="K138" s="43" t="s">
        <v>336</v>
      </c>
      <c r="L138" s="43" t="s">
        <v>470</v>
      </c>
      <c r="M138" s="43" t="s">
        <v>246</v>
      </c>
      <c r="N138" s="78">
        <v>42961.0</v>
      </c>
      <c r="O138" s="78">
        <v>42961.0</v>
      </c>
      <c r="P138" s="47"/>
      <c r="Q138" s="49"/>
      <c r="R138" s="49"/>
      <c r="S138" s="49"/>
      <c r="T138" s="49">
        <f t="shared" si="79"/>
        <v>562</v>
      </c>
      <c r="U138" s="50">
        <f t="shared" si="4"/>
        <v>1</v>
      </c>
      <c r="V138" s="51">
        <f t="shared" ref="V138:X138" si="287">IF(ISBLANK($A138),"",sum(AF138,AL138,AR138,AX138,BD138,BJ138,BP138,BV138,CB138,CH138,CN138,CT138,CZ138,DF138,DL138,DR138,DX138,ED138,EJ138,EP138,EV138))</f>
        <v>4</v>
      </c>
      <c r="W138" s="51">
        <f t="shared" si="287"/>
        <v>0</v>
      </c>
      <c r="X138" s="51">
        <f t="shared" si="287"/>
        <v>0</v>
      </c>
      <c r="Y138" s="52">
        <f t="shared" si="81"/>
        <v>4</v>
      </c>
      <c r="Z138" s="51">
        <f t="shared" ref="Z138:AB138" si="288">IF(ISBLANK($A138),"",sum(AI138,AO138,AU138,BA138,BG138,BM138,BS138,BY138,CE138,CK138,CQ138,CW138,DC138,DI138,DO138,DU138,EA138,EG138,EM138,ES138,EY138))</f>
        <v>2</v>
      </c>
      <c r="AA138" s="51">
        <f t="shared" si="288"/>
        <v>0</v>
      </c>
      <c r="AB138" s="51">
        <f t="shared" si="288"/>
        <v>0</v>
      </c>
      <c r="AC138" s="52">
        <f t="shared" si="83"/>
        <v>2</v>
      </c>
      <c r="AD138" s="53">
        <f t="shared" si="9"/>
        <v>0.5</v>
      </c>
      <c r="AE138" s="66" t="str">
        <f t="shared" si="289"/>
        <v>20+</v>
      </c>
      <c r="AF138" s="55"/>
      <c r="AG138" s="55"/>
      <c r="AH138" s="55"/>
      <c r="AI138" s="55"/>
      <c r="AJ138" s="55"/>
      <c r="AK138" s="55"/>
      <c r="AL138" s="73">
        <v>2.0</v>
      </c>
      <c r="AM138" s="55"/>
      <c r="AN138" s="55"/>
      <c r="AO138" s="55"/>
      <c r="AP138" s="55"/>
      <c r="AQ138" s="55"/>
      <c r="AR138" s="73">
        <v>2.0</v>
      </c>
      <c r="AS138" s="55"/>
      <c r="AT138" s="55"/>
      <c r="AU138" s="55"/>
      <c r="AV138" s="55"/>
      <c r="AW138" s="55"/>
      <c r="AX138" s="55"/>
      <c r="AY138" s="55"/>
      <c r="AZ138" s="55"/>
      <c r="BA138" s="55"/>
      <c r="BB138" s="55"/>
      <c r="BC138" s="55"/>
      <c r="BD138" s="55"/>
      <c r="BE138" s="55"/>
      <c r="BF138" s="55"/>
      <c r="BG138" s="73">
        <v>2.0</v>
      </c>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c r="DL138" s="55"/>
      <c r="DM138" s="55"/>
      <c r="DN138" s="55"/>
      <c r="DO138" s="55"/>
      <c r="DP138" s="55"/>
      <c r="DQ138" s="55"/>
      <c r="DR138" s="55"/>
      <c r="DS138" s="55"/>
      <c r="DT138" s="55"/>
      <c r="DU138" s="55"/>
      <c r="DV138" s="55"/>
      <c r="DW138" s="55"/>
      <c r="DX138" s="55"/>
      <c r="DY138" s="55"/>
      <c r="DZ138" s="55"/>
      <c r="EA138" s="55"/>
      <c r="EB138" s="55"/>
      <c r="EC138" s="55"/>
      <c r="ED138" s="55"/>
      <c r="EE138" s="55"/>
      <c r="EF138" s="55"/>
      <c r="EG138" s="55"/>
      <c r="EH138" s="55"/>
      <c r="EI138" s="55"/>
      <c r="EJ138" s="55"/>
      <c r="EK138" s="55"/>
      <c r="EL138" s="55"/>
      <c r="EM138" s="55"/>
      <c r="EN138" s="55"/>
      <c r="EO138" s="55"/>
      <c r="EP138" s="55"/>
      <c r="EQ138" s="55"/>
      <c r="ER138" s="55"/>
      <c r="ES138" s="55"/>
      <c r="ET138" s="55"/>
      <c r="EU138" s="55"/>
      <c r="EV138" s="55"/>
      <c r="EW138" s="55"/>
      <c r="EX138" s="55"/>
      <c r="EY138" s="55"/>
      <c r="EZ138" s="55"/>
      <c r="FA138" s="55"/>
      <c r="FB138" s="43" t="s">
        <v>891</v>
      </c>
      <c r="FC138" s="43"/>
      <c r="FD138" s="43"/>
    </row>
    <row r="139" hidden="1">
      <c r="A139" s="42" t="s">
        <v>892</v>
      </c>
      <c r="B139" s="43" t="s">
        <v>893</v>
      </c>
      <c r="C139" s="44" t="s">
        <v>43</v>
      </c>
      <c r="D139" s="43" t="s">
        <v>9</v>
      </c>
      <c r="E139" s="45"/>
      <c r="F139" s="45"/>
      <c r="G139" s="43" t="s">
        <v>894</v>
      </c>
      <c r="H139" s="43" t="s">
        <v>895</v>
      </c>
      <c r="I139" s="43" t="s">
        <v>59</v>
      </c>
      <c r="J139" s="43" t="s">
        <v>59</v>
      </c>
      <c r="K139" s="43" t="s">
        <v>336</v>
      </c>
      <c r="L139" s="43" t="s">
        <v>581</v>
      </c>
      <c r="M139" s="43" t="s">
        <v>62</v>
      </c>
      <c r="N139" s="85">
        <v>42956.0</v>
      </c>
      <c r="O139" s="85">
        <v>42956.0</v>
      </c>
      <c r="P139" s="47"/>
      <c r="Q139" s="49"/>
      <c r="R139" s="49"/>
      <c r="S139" s="49"/>
      <c r="T139" s="49">
        <f t="shared" si="79"/>
        <v>567</v>
      </c>
      <c r="U139" s="50">
        <f t="shared" si="4"/>
        <v>1</v>
      </c>
      <c r="V139" s="51">
        <f t="shared" ref="V139:X139" si="290">IF(ISBLANK($A139),"",sum(AF139,AL139,AR139,AX139,BD139,BJ139,BP139,BV139,CB139,CH139,CN139,CT139,CZ139,DF139,DL139,DR139,DX139,ED139,EJ139,EP139,EV139))</f>
        <v>11</v>
      </c>
      <c r="W139" s="51">
        <f t="shared" si="290"/>
        <v>1</v>
      </c>
      <c r="X139" s="51">
        <f t="shared" si="290"/>
        <v>1</v>
      </c>
      <c r="Y139" s="52">
        <f t="shared" si="81"/>
        <v>13</v>
      </c>
      <c r="Z139" s="51">
        <f t="shared" ref="Z139:AB139" si="291">IF(ISBLANK($A139),"",sum(AI139,AO139,AU139,BA139,BG139,BM139,BS139,BY139,CE139,CK139,CQ139,CW139,DC139,DI139,DO139,DU139,EA139,EG139,EM139,ES139,EY139))</f>
        <v>2</v>
      </c>
      <c r="AA139" s="51">
        <f t="shared" si="291"/>
        <v>3</v>
      </c>
      <c r="AB139" s="51">
        <f t="shared" si="291"/>
        <v>1</v>
      </c>
      <c r="AC139" s="52">
        <f t="shared" si="83"/>
        <v>6</v>
      </c>
      <c r="AD139" s="53">
        <f t="shared" si="9"/>
        <v>0.1538461538</v>
      </c>
      <c r="AE139" s="66" t="str">
        <f t="shared" si="289"/>
        <v>20+</v>
      </c>
      <c r="AF139" s="55"/>
      <c r="AG139" s="55"/>
      <c r="AH139" s="55"/>
      <c r="AI139" s="55"/>
      <c r="AJ139" s="55"/>
      <c r="AK139" s="55"/>
      <c r="AL139" s="55"/>
      <c r="AM139" s="55"/>
      <c r="AN139" s="55"/>
      <c r="AO139" s="55"/>
      <c r="AP139" s="55"/>
      <c r="AQ139" s="55"/>
      <c r="AR139" s="73">
        <v>1.0</v>
      </c>
      <c r="AS139" s="55"/>
      <c r="AT139" s="55"/>
      <c r="AU139" s="55"/>
      <c r="AV139" s="55"/>
      <c r="AW139" s="55"/>
      <c r="AX139" s="73">
        <v>2.0</v>
      </c>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73">
        <v>2.0</v>
      </c>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73">
        <v>5.0</v>
      </c>
      <c r="CU139" s="55"/>
      <c r="CV139" s="55"/>
      <c r="CW139" s="73">
        <v>2.0</v>
      </c>
      <c r="CX139" s="55"/>
      <c r="CY139" s="55"/>
      <c r="CZ139" s="55"/>
      <c r="DA139" s="55"/>
      <c r="DB139" s="55"/>
      <c r="DC139" s="55"/>
      <c r="DD139" s="55"/>
      <c r="DE139" s="55"/>
      <c r="DF139" s="73">
        <v>1.0</v>
      </c>
      <c r="DG139" s="55"/>
      <c r="DH139" s="55"/>
      <c r="DI139" s="55"/>
      <c r="DJ139" s="55"/>
      <c r="DK139" s="55"/>
      <c r="DL139" s="55"/>
      <c r="DM139" s="55"/>
      <c r="DN139" s="55"/>
      <c r="DO139" s="55"/>
      <c r="DP139" s="55"/>
      <c r="DQ139" s="55"/>
      <c r="DR139" s="55"/>
      <c r="DS139" s="55"/>
      <c r="DT139" s="55"/>
      <c r="DU139" s="55"/>
      <c r="DV139" s="55"/>
      <c r="DW139" s="55"/>
      <c r="DX139" s="55"/>
      <c r="DY139" s="55"/>
      <c r="DZ139" s="55"/>
      <c r="EA139" s="55"/>
      <c r="EB139" s="55"/>
      <c r="EC139" s="55"/>
      <c r="ED139" s="55"/>
      <c r="EE139" s="73">
        <v>1.0</v>
      </c>
      <c r="EF139" s="55"/>
      <c r="EG139" s="55"/>
      <c r="EH139" s="55"/>
      <c r="EI139" s="55"/>
      <c r="EJ139" s="55"/>
      <c r="EK139" s="55"/>
      <c r="EL139" s="55"/>
      <c r="EM139" s="55"/>
      <c r="EN139" s="55"/>
      <c r="EO139" s="73">
        <v>1.0</v>
      </c>
      <c r="EP139" s="55"/>
      <c r="EQ139" s="55"/>
      <c r="ER139" s="55"/>
      <c r="ES139" s="55"/>
      <c r="ET139" s="55"/>
      <c r="EU139" s="55"/>
      <c r="EV139" s="55"/>
      <c r="EW139" s="55"/>
      <c r="EX139" s="73">
        <v>1.0</v>
      </c>
      <c r="EY139" s="55"/>
      <c r="EZ139" s="73">
        <v>3.0</v>
      </c>
      <c r="FA139" s="55"/>
      <c r="FB139" s="43" t="s">
        <v>896</v>
      </c>
      <c r="FC139" s="43" t="s">
        <v>897</v>
      </c>
      <c r="FD139" s="43" t="s">
        <v>898</v>
      </c>
    </row>
    <row r="140" hidden="1">
      <c r="A140" s="90" t="s">
        <v>899</v>
      </c>
      <c r="B140" s="90" t="s">
        <v>900</v>
      </c>
      <c r="C140" s="91" t="s">
        <v>43</v>
      </c>
      <c r="D140" s="92" t="s">
        <v>37</v>
      </c>
      <c r="E140" s="90"/>
      <c r="F140" s="90" t="s">
        <v>788</v>
      </c>
      <c r="G140" s="90" t="s">
        <v>901</v>
      </c>
      <c r="H140" s="90" t="s">
        <v>902</v>
      </c>
      <c r="I140" s="90" t="s">
        <v>59</v>
      </c>
      <c r="J140" s="93"/>
      <c r="K140" s="90" t="s">
        <v>738</v>
      </c>
      <c r="L140" s="90" t="s">
        <v>581</v>
      </c>
      <c r="M140" s="90" t="s">
        <v>62</v>
      </c>
      <c r="N140" s="94">
        <v>42957.0</v>
      </c>
      <c r="O140" s="106">
        <v>42957.0</v>
      </c>
      <c r="P140" s="95"/>
      <c r="Q140" s="96"/>
      <c r="R140" s="96"/>
      <c r="S140" s="93"/>
      <c r="T140" s="97">
        <f t="shared" si="79"/>
        <v>566</v>
      </c>
      <c r="U140" s="50">
        <f t="shared" si="4"/>
        <v>1</v>
      </c>
      <c r="V140" s="98">
        <f t="shared" ref="V140:X140" si="292">IF(ISBLANK($A140),"",sum(AF140,AL140,AR140,AX140,BD140,BJ140,BP140,BV140,CB140,CH140,CN140,CT140,CZ140,DF140,DL140,DR140,DX140,ED140,EJ140,EP140,EV140))</f>
        <v>13</v>
      </c>
      <c r="W140" s="98">
        <f t="shared" si="292"/>
        <v>0</v>
      </c>
      <c r="X140" s="98">
        <f t="shared" si="292"/>
        <v>0</v>
      </c>
      <c r="Y140" s="99">
        <f t="shared" si="81"/>
        <v>13</v>
      </c>
      <c r="Z140" s="98">
        <f t="shared" ref="Z140:AB140" si="293">IF(ISBLANK($A140),"",sum(AI140,AO140,AU140,BA140,BG140,BM140,BS140,BY140,CE140,CK140,CQ140,CW140,DC140,DI140,DO140,DU140,EA140,EG140,EM140,ES140,EY140))</f>
        <v>5</v>
      </c>
      <c r="AA140" s="98">
        <f t="shared" si="293"/>
        <v>0</v>
      </c>
      <c r="AB140" s="98">
        <f t="shared" si="293"/>
        <v>0</v>
      </c>
      <c r="AC140" s="99">
        <f t="shared" si="83"/>
        <v>5</v>
      </c>
      <c r="AD140" s="100">
        <f t="shared" si="9"/>
        <v>0.3846153846</v>
      </c>
      <c r="AE140" s="101" t="str">
        <f t="shared" ref="AE140:AE142" si="296">IF( N140="" , "", IF( (TODAY()-N140)/7 &gt; 20 , "20+", ROUNDUP((TODAY()-N140)/7 ,0)))</f>
        <v>20+</v>
      </c>
      <c r="AF140" s="102">
        <v>6.0</v>
      </c>
      <c r="AG140" s="93"/>
      <c r="AH140" s="93"/>
      <c r="AI140" s="93"/>
      <c r="AJ140" s="93"/>
      <c r="AK140" s="93"/>
      <c r="AL140" s="93"/>
      <c r="AM140" s="93"/>
      <c r="AN140" s="93"/>
      <c r="AO140" s="93"/>
      <c r="AP140" s="93"/>
      <c r="AQ140" s="93"/>
      <c r="AR140" s="102">
        <v>2.0</v>
      </c>
      <c r="AS140" s="93"/>
      <c r="AT140" s="93"/>
      <c r="AU140" s="102">
        <v>1.0</v>
      </c>
      <c r="AV140" s="93"/>
      <c r="AW140" s="93"/>
      <c r="AX140" s="102">
        <v>3.0</v>
      </c>
      <c r="AY140" s="93"/>
      <c r="AZ140" s="93"/>
      <c r="BA140" s="102">
        <v>3.0</v>
      </c>
      <c r="BB140" s="93"/>
      <c r="BC140" s="93"/>
      <c r="BD140" s="93"/>
      <c r="BE140" s="93"/>
      <c r="BF140" s="93"/>
      <c r="BG140" s="93"/>
      <c r="BH140" s="93"/>
      <c r="BI140" s="93"/>
      <c r="BJ140" s="102">
        <v>2.0</v>
      </c>
      <c r="BK140" s="93"/>
      <c r="BL140" s="93"/>
      <c r="BM140" s="102">
        <v>1.0</v>
      </c>
      <c r="BN140" s="93"/>
      <c r="BO140" s="93"/>
      <c r="BP140" s="93"/>
      <c r="BQ140" s="93"/>
      <c r="BR140" s="93"/>
      <c r="BS140" s="93"/>
      <c r="BT140" s="93"/>
      <c r="BU140" s="93"/>
      <c r="BV140" s="93"/>
      <c r="BW140" s="93"/>
      <c r="BX140" s="93"/>
      <c r="BY140" s="93"/>
      <c r="BZ140" s="93"/>
      <c r="CA140" s="93"/>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c r="CZ140" s="93"/>
      <c r="DA140" s="93"/>
      <c r="DB140" s="93"/>
      <c r="DC140" s="93"/>
      <c r="DD140" s="93"/>
      <c r="DE140" s="93"/>
      <c r="DF140" s="93"/>
      <c r="DG140" s="93"/>
      <c r="DH140" s="93"/>
      <c r="DI140" s="93"/>
      <c r="DJ140" s="93"/>
      <c r="DK140" s="93"/>
      <c r="DL140" s="93"/>
      <c r="DM140" s="93"/>
      <c r="DN140" s="93"/>
      <c r="DO140" s="93"/>
      <c r="DP140" s="93"/>
      <c r="DQ140" s="93"/>
      <c r="DR140" s="93"/>
      <c r="DS140" s="93"/>
      <c r="DT140" s="93"/>
      <c r="DU140" s="93"/>
      <c r="DV140" s="93"/>
      <c r="DW140" s="93"/>
      <c r="DX140" s="93"/>
      <c r="DY140" s="93"/>
      <c r="DZ140" s="93"/>
      <c r="EA140" s="93"/>
      <c r="EB140" s="93"/>
      <c r="EC140" s="93"/>
      <c r="ED140" s="93"/>
      <c r="EE140" s="93"/>
      <c r="EF140" s="93"/>
      <c r="EG140" s="93"/>
      <c r="EH140" s="93"/>
      <c r="EI140" s="93"/>
      <c r="EJ140" s="93"/>
      <c r="EK140" s="93"/>
      <c r="EL140" s="93"/>
      <c r="EM140" s="93"/>
      <c r="EN140" s="93"/>
      <c r="EO140" s="93"/>
      <c r="EP140" s="93"/>
      <c r="EQ140" s="93"/>
      <c r="ER140" s="93"/>
      <c r="ES140" s="93"/>
      <c r="ET140" s="93"/>
      <c r="EU140" s="93"/>
      <c r="EV140" s="93"/>
      <c r="EW140" s="93"/>
      <c r="EX140" s="93"/>
      <c r="EY140" s="93"/>
      <c r="EZ140" s="93"/>
      <c r="FA140" s="93"/>
      <c r="FB140" s="92" t="s">
        <v>903</v>
      </c>
      <c r="FC140" s="92"/>
      <c r="FD140" s="92"/>
    </row>
    <row r="141" hidden="1">
      <c r="A141" s="90" t="s">
        <v>904</v>
      </c>
      <c r="B141" s="90" t="s">
        <v>905</v>
      </c>
      <c r="C141" s="91" t="s">
        <v>43</v>
      </c>
      <c r="D141" s="92" t="s">
        <v>37</v>
      </c>
      <c r="E141" s="90"/>
      <c r="F141" s="90" t="s">
        <v>788</v>
      </c>
      <c r="G141" s="90" t="s">
        <v>906</v>
      </c>
      <c r="H141" s="90" t="s">
        <v>902</v>
      </c>
      <c r="I141" s="90" t="s">
        <v>59</v>
      </c>
      <c r="J141" s="93"/>
      <c r="K141" s="90" t="s">
        <v>738</v>
      </c>
      <c r="L141" s="90" t="s">
        <v>632</v>
      </c>
      <c r="M141" s="90" t="s">
        <v>283</v>
      </c>
      <c r="N141" s="94">
        <v>42957.0</v>
      </c>
      <c r="O141" s="107">
        <v>42957.0</v>
      </c>
      <c r="P141" s="95"/>
      <c r="Q141" s="96"/>
      <c r="R141" s="96"/>
      <c r="S141" s="93"/>
      <c r="T141" s="97">
        <f t="shared" si="79"/>
        <v>566</v>
      </c>
      <c r="U141" s="50">
        <f t="shared" si="4"/>
        <v>1</v>
      </c>
      <c r="V141" s="98">
        <f t="shared" ref="V141:X141" si="294">IF(ISBLANK($A141),"",sum(AF141,AL141,AR141,AX141,BD141,BJ141,BP141,BV141,CB141,CH141,CN141,CT141,CZ141,DF141,DL141,DR141,DX141,ED141,EJ141,EP141,EV141))</f>
        <v>6</v>
      </c>
      <c r="W141" s="98">
        <f t="shared" si="294"/>
        <v>3</v>
      </c>
      <c r="X141" s="98">
        <f t="shared" si="294"/>
        <v>0</v>
      </c>
      <c r="Y141" s="99">
        <f t="shared" si="81"/>
        <v>9</v>
      </c>
      <c r="Z141" s="98">
        <f t="shared" ref="Z141:AB141" si="295">IF(ISBLANK($A141),"",sum(AI141,AO141,AU141,BA141,BG141,BM141,BS141,BY141,CE141,CK141,CQ141,CW141,DC141,DI141,DO141,DU141,EA141,EG141,EM141,ES141,EY141))</f>
        <v>5</v>
      </c>
      <c r="AA141" s="98">
        <f t="shared" si="295"/>
        <v>6</v>
      </c>
      <c r="AB141" s="98">
        <f t="shared" si="295"/>
        <v>0</v>
      </c>
      <c r="AC141" s="99">
        <f t="shared" si="83"/>
        <v>11</v>
      </c>
      <c r="AD141" s="100">
        <f t="shared" si="9"/>
        <v>0.5555555556</v>
      </c>
      <c r="AE141" s="101" t="str">
        <f t="shared" si="296"/>
        <v>20+</v>
      </c>
      <c r="AF141" s="102">
        <v>1.0</v>
      </c>
      <c r="AG141" s="102">
        <v>1.0</v>
      </c>
      <c r="AH141" s="93"/>
      <c r="AI141" s="93"/>
      <c r="AJ141" s="93"/>
      <c r="AK141" s="93"/>
      <c r="AL141" s="102">
        <v>2.0</v>
      </c>
      <c r="AM141" s="102">
        <v>1.0</v>
      </c>
      <c r="AN141" s="93"/>
      <c r="AO141" s="102">
        <v>2.0</v>
      </c>
      <c r="AP141" s="93"/>
      <c r="AQ141" s="93"/>
      <c r="AR141" s="102">
        <v>2.0</v>
      </c>
      <c r="AS141" s="93"/>
      <c r="AT141" s="93"/>
      <c r="AU141" s="93"/>
      <c r="AV141" s="93"/>
      <c r="AW141" s="93"/>
      <c r="AX141" s="93"/>
      <c r="AY141" s="93"/>
      <c r="AZ141" s="93"/>
      <c r="BA141" s="102">
        <v>3.0</v>
      </c>
      <c r="BB141" s="102">
        <v>2.0</v>
      </c>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c r="CA141" s="93"/>
      <c r="CB141" s="93"/>
      <c r="CC141" s="93"/>
      <c r="CD141" s="93"/>
      <c r="CE141" s="93"/>
      <c r="CF141" s="93"/>
      <c r="CG141" s="93"/>
      <c r="CH141" s="105">
        <v>1.0</v>
      </c>
      <c r="CI141" s="105">
        <v>1.0</v>
      </c>
      <c r="CJ141" s="93"/>
      <c r="CK141" s="93"/>
      <c r="CL141" s="93"/>
      <c r="CM141" s="93"/>
      <c r="CN141" s="93"/>
      <c r="CO141" s="93"/>
      <c r="CP141" s="93"/>
      <c r="CQ141" s="93"/>
      <c r="CR141" s="105">
        <v>2.0</v>
      </c>
      <c r="CS141" s="93"/>
      <c r="CT141" s="93"/>
      <c r="CU141" s="93"/>
      <c r="CV141" s="93"/>
      <c r="CW141" s="93"/>
      <c r="CX141" s="93"/>
      <c r="CY141" s="93"/>
      <c r="CZ141" s="93"/>
      <c r="DA141" s="93"/>
      <c r="DB141" s="93"/>
      <c r="DC141" s="93"/>
      <c r="DD141" s="93"/>
      <c r="DE141" s="93"/>
      <c r="DF141" s="93"/>
      <c r="DG141" s="93"/>
      <c r="DH141" s="93"/>
      <c r="DI141" s="93"/>
      <c r="DJ141" s="105">
        <v>2.0</v>
      </c>
      <c r="DK141" s="93"/>
      <c r="DL141" s="93"/>
      <c r="DM141" s="93"/>
      <c r="DN141" s="93"/>
      <c r="DO141" s="93"/>
      <c r="DP141" s="93"/>
      <c r="DQ141" s="93"/>
      <c r="DR141" s="93"/>
      <c r="DS141" s="93"/>
      <c r="DT141" s="93"/>
      <c r="DU141" s="93"/>
      <c r="DV141" s="93"/>
      <c r="DW141" s="93"/>
      <c r="DX141" s="93"/>
      <c r="DY141" s="93"/>
      <c r="DZ141" s="93"/>
      <c r="EA141" s="93"/>
      <c r="EB141" s="93"/>
      <c r="EC141" s="93"/>
      <c r="ED141" s="93"/>
      <c r="EE141" s="93"/>
      <c r="EF141" s="93"/>
      <c r="EG141" s="93"/>
      <c r="EH141" s="93"/>
      <c r="EI141" s="93"/>
      <c r="EJ141" s="93"/>
      <c r="EK141" s="93"/>
      <c r="EL141" s="93"/>
      <c r="EM141" s="93"/>
      <c r="EN141" s="93"/>
      <c r="EO141" s="93"/>
      <c r="EP141" s="93"/>
      <c r="EQ141" s="93"/>
      <c r="ER141" s="93"/>
      <c r="ES141" s="93"/>
      <c r="ET141" s="93"/>
      <c r="EU141" s="93"/>
      <c r="EV141" s="93"/>
      <c r="EW141" s="93"/>
      <c r="EX141" s="93"/>
      <c r="EY141" s="93"/>
      <c r="EZ141" s="93"/>
      <c r="FA141" s="93"/>
      <c r="FB141" s="92" t="s">
        <v>907</v>
      </c>
      <c r="FC141" s="92"/>
      <c r="FD141" s="92"/>
    </row>
    <row r="142" hidden="1">
      <c r="A142" s="90" t="s">
        <v>908</v>
      </c>
      <c r="B142" s="90" t="s">
        <v>704</v>
      </c>
      <c r="C142" s="91" t="s">
        <v>43</v>
      </c>
      <c r="D142" s="92" t="s">
        <v>37</v>
      </c>
      <c r="E142" s="90"/>
      <c r="F142" s="90" t="s">
        <v>788</v>
      </c>
      <c r="G142" s="90" t="s">
        <v>697</v>
      </c>
      <c r="H142" s="90" t="s">
        <v>902</v>
      </c>
      <c r="I142" s="90" t="s">
        <v>59</v>
      </c>
      <c r="J142" s="93"/>
      <c r="K142" s="90" t="s">
        <v>738</v>
      </c>
      <c r="L142" s="90" t="s">
        <v>470</v>
      </c>
      <c r="M142" s="90" t="s">
        <v>246</v>
      </c>
      <c r="N142" s="94">
        <v>42958.0</v>
      </c>
      <c r="O142" s="94">
        <v>42958.0</v>
      </c>
      <c r="P142" s="95"/>
      <c r="Q142" s="96"/>
      <c r="R142" s="96"/>
      <c r="S142" s="93"/>
      <c r="T142" s="97">
        <f t="shared" si="79"/>
        <v>565</v>
      </c>
      <c r="U142" s="50">
        <f t="shared" si="4"/>
        <v>1</v>
      </c>
      <c r="V142" s="98">
        <f t="shared" ref="V142:X142" si="297">IF(ISBLANK($A142),"",sum(AF142,AL142,AR142,AX142,BD142,BJ142,BP142,BV142,CB142,CH142,CN142,CT142,CZ142,DF142,DL142,DR142,DX142,ED142,EJ142,EP142,EV142))</f>
        <v>9</v>
      </c>
      <c r="W142" s="98">
        <f t="shared" si="297"/>
        <v>0</v>
      </c>
      <c r="X142" s="98">
        <f t="shared" si="297"/>
        <v>0</v>
      </c>
      <c r="Y142" s="99">
        <f t="shared" si="81"/>
        <v>9</v>
      </c>
      <c r="Z142" s="98">
        <f t="shared" ref="Z142:AB142" si="298">IF(ISBLANK($A142),"",sum(AI142,AO142,AU142,BA142,BG142,BM142,BS142,BY142,CE142,CK142,CQ142,CW142,DC142,DI142,DO142,DU142,EA142,EG142,EM142,ES142,EY142))</f>
        <v>8</v>
      </c>
      <c r="AA142" s="98">
        <f t="shared" si="298"/>
        <v>3</v>
      </c>
      <c r="AB142" s="98">
        <f t="shared" si="298"/>
        <v>0</v>
      </c>
      <c r="AC142" s="99">
        <f t="shared" si="83"/>
        <v>11</v>
      </c>
      <c r="AD142" s="100">
        <f t="shared" si="9"/>
        <v>0.8888888889</v>
      </c>
      <c r="AE142" s="101" t="str">
        <f t="shared" si="296"/>
        <v>20+</v>
      </c>
      <c r="AF142" s="102">
        <v>2.0</v>
      </c>
      <c r="AG142" s="93"/>
      <c r="AH142" s="93"/>
      <c r="AI142" s="93"/>
      <c r="AJ142" s="93"/>
      <c r="AK142" s="93"/>
      <c r="AL142" s="102">
        <v>2.0</v>
      </c>
      <c r="AM142" s="93"/>
      <c r="AN142" s="93"/>
      <c r="AO142" s="93"/>
      <c r="AP142" s="93"/>
      <c r="AQ142" s="93"/>
      <c r="AR142" s="102">
        <v>2.0</v>
      </c>
      <c r="AS142" s="93"/>
      <c r="AT142" s="93"/>
      <c r="AU142" s="102">
        <v>3.0</v>
      </c>
      <c r="AV142" s="93"/>
      <c r="AW142" s="93"/>
      <c r="AX142" s="93"/>
      <c r="AY142" s="93"/>
      <c r="AZ142" s="93"/>
      <c r="BA142" s="93"/>
      <c r="BB142" s="93"/>
      <c r="BC142" s="93"/>
      <c r="BD142" s="93"/>
      <c r="BE142" s="93"/>
      <c r="BF142" s="93"/>
      <c r="BG142" s="93"/>
      <c r="BH142" s="93"/>
      <c r="BI142" s="93"/>
      <c r="BJ142" s="102">
        <v>3.0</v>
      </c>
      <c r="BK142" s="93"/>
      <c r="BL142" s="93"/>
      <c r="BM142" s="102">
        <v>3.0</v>
      </c>
      <c r="BN142" s="102">
        <v>2.0</v>
      </c>
      <c r="BO142" s="93"/>
      <c r="BP142" s="93"/>
      <c r="BQ142" s="93"/>
      <c r="BR142" s="93"/>
      <c r="BS142" s="93"/>
      <c r="BT142" s="93"/>
      <c r="BU142" s="93"/>
      <c r="BV142" s="93"/>
      <c r="BW142" s="93"/>
      <c r="BX142" s="93"/>
      <c r="BY142" s="93"/>
      <c r="BZ142" s="93"/>
      <c r="CA142" s="93"/>
      <c r="CB142" s="93"/>
      <c r="CC142" s="93"/>
      <c r="CD142" s="93"/>
      <c r="CE142" s="93"/>
      <c r="CF142" s="93"/>
      <c r="CG142" s="93"/>
      <c r="CH142" s="93"/>
      <c r="CI142" s="93"/>
      <c r="CJ142" s="93"/>
      <c r="CK142" s="105">
        <v>2.0</v>
      </c>
      <c r="CL142" s="93"/>
      <c r="CM142" s="93"/>
      <c r="CN142" s="93"/>
      <c r="CO142" s="93"/>
      <c r="CP142" s="93"/>
      <c r="CQ142" s="93"/>
      <c r="CR142" s="93"/>
      <c r="CS142" s="93"/>
      <c r="CT142" s="93"/>
      <c r="CU142" s="93"/>
      <c r="CV142" s="93"/>
      <c r="CW142" s="93"/>
      <c r="CX142" s="93"/>
      <c r="CY142" s="93"/>
      <c r="CZ142" s="93"/>
      <c r="DA142" s="93"/>
      <c r="DB142" s="93"/>
      <c r="DC142" s="93"/>
      <c r="DD142" s="93"/>
      <c r="DE142" s="93"/>
      <c r="DF142" s="93"/>
      <c r="DG142" s="93"/>
      <c r="DH142" s="93"/>
      <c r="DI142" s="93"/>
      <c r="DJ142" s="105">
        <v>1.0</v>
      </c>
      <c r="DK142" s="93"/>
      <c r="DL142" s="93"/>
      <c r="DM142" s="93"/>
      <c r="DN142" s="93"/>
      <c r="DO142" s="93"/>
      <c r="DP142" s="93"/>
      <c r="DQ142" s="93"/>
      <c r="DR142" s="93"/>
      <c r="DS142" s="93"/>
      <c r="DT142" s="93"/>
      <c r="DU142" s="93"/>
      <c r="DV142" s="93"/>
      <c r="DW142" s="93"/>
      <c r="DX142" s="93"/>
      <c r="DY142" s="93"/>
      <c r="DZ142" s="93"/>
      <c r="EA142" s="93"/>
      <c r="EB142" s="93"/>
      <c r="EC142" s="93"/>
      <c r="ED142" s="93"/>
      <c r="EE142" s="93"/>
      <c r="EF142" s="93"/>
      <c r="EG142" s="93"/>
      <c r="EH142" s="93"/>
      <c r="EI142" s="93"/>
      <c r="EJ142" s="93"/>
      <c r="EK142" s="93"/>
      <c r="EL142" s="93"/>
      <c r="EM142" s="93"/>
      <c r="EN142" s="93"/>
      <c r="EO142" s="93"/>
      <c r="EP142" s="93"/>
      <c r="EQ142" s="93"/>
      <c r="ER142" s="93"/>
      <c r="ES142" s="93"/>
      <c r="ET142" s="93"/>
      <c r="EU142" s="93"/>
      <c r="EV142" s="93"/>
      <c r="EW142" s="93"/>
      <c r="EX142" s="93"/>
      <c r="EY142" s="93"/>
      <c r="EZ142" s="93"/>
      <c r="FA142" s="93"/>
      <c r="FB142" s="92" t="s">
        <v>909</v>
      </c>
      <c r="FC142" s="92"/>
      <c r="FD142" s="92"/>
    </row>
    <row r="143" hidden="1">
      <c r="A143" s="108" t="s">
        <v>910</v>
      </c>
      <c r="B143" s="109" t="s">
        <v>911</v>
      </c>
      <c r="C143" s="44" t="s">
        <v>43</v>
      </c>
      <c r="D143" s="43" t="s">
        <v>37</v>
      </c>
      <c r="E143" s="45"/>
      <c r="F143" s="45"/>
      <c r="G143" s="43" t="s">
        <v>872</v>
      </c>
      <c r="H143" s="43" t="s">
        <v>418</v>
      </c>
      <c r="I143" s="43" t="s">
        <v>59</v>
      </c>
      <c r="J143" s="43" t="s">
        <v>59</v>
      </c>
      <c r="K143" s="43" t="s">
        <v>336</v>
      </c>
      <c r="L143" s="43" t="s">
        <v>912</v>
      </c>
      <c r="M143" s="43" t="s">
        <v>276</v>
      </c>
      <c r="N143" s="85">
        <v>42961.0</v>
      </c>
      <c r="O143" s="85">
        <v>42961.0</v>
      </c>
      <c r="P143" s="47"/>
      <c r="Q143" s="49"/>
      <c r="R143" s="49"/>
      <c r="S143" s="49"/>
      <c r="T143" s="49">
        <f t="shared" si="79"/>
        <v>562</v>
      </c>
      <c r="U143" s="50">
        <f t="shared" si="4"/>
        <v>1</v>
      </c>
      <c r="V143" s="51">
        <f t="shared" ref="V143:X143" si="299">IF(ISBLANK($A143),"",sum(AF143,AL143,AR143,AX143,BD143,BJ143,BP143,BV143,CB143,CH143,CN143,CT143,CZ143,DF143,DL143,DR143,DX143,ED143,EJ143,EP143,EV143))</f>
        <v>5</v>
      </c>
      <c r="W143" s="51">
        <f t="shared" si="299"/>
        <v>0</v>
      </c>
      <c r="X143" s="51">
        <f t="shared" si="299"/>
        <v>0</v>
      </c>
      <c r="Y143" s="52">
        <f t="shared" si="81"/>
        <v>5</v>
      </c>
      <c r="Z143" s="51">
        <f t="shared" ref="Z143:AB143" si="300">IF(ISBLANK($A143),"",sum(AI143,AO143,AU143,BA143,BG143,BM143,BS143,BY143,CE143,CK143,CQ143,CW143,DC143,DI143,DO143,DU143,EA143,EG143,EM143,ES143,EY143))</f>
        <v>5</v>
      </c>
      <c r="AA143" s="51">
        <f t="shared" si="300"/>
        <v>5</v>
      </c>
      <c r="AB143" s="51">
        <f t="shared" si="300"/>
        <v>0</v>
      </c>
      <c r="AC143" s="52">
        <f t="shared" si="83"/>
        <v>10</v>
      </c>
      <c r="AD143" s="53">
        <f t="shared" si="9"/>
        <v>1</v>
      </c>
      <c r="AE143" s="66" t="str">
        <f t="shared" ref="AE143:AE149" si="303"> IF( N143="" , "", IF( (TODAY()-N143)/7 &gt; 20 , "20+", ROUNDUP((TODAY()-N143)/7 ,0)))</f>
        <v>20+</v>
      </c>
      <c r="AF143" s="55"/>
      <c r="AG143" s="55"/>
      <c r="AH143" s="55"/>
      <c r="AI143" s="55"/>
      <c r="AJ143" s="55"/>
      <c r="AK143" s="55"/>
      <c r="AL143" s="73">
        <v>4.0</v>
      </c>
      <c r="AM143" s="55"/>
      <c r="AN143" s="55"/>
      <c r="AO143" s="55"/>
      <c r="AP143" s="55"/>
      <c r="AQ143" s="55"/>
      <c r="AR143" s="73">
        <v>1.0</v>
      </c>
      <c r="AS143" s="55"/>
      <c r="AT143" s="55"/>
      <c r="AU143" s="73">
        <v>4.0</v>
      </c>
      <c r="AV143" s="55"/>
      <c r="AW143" s="55"/>
      <c r="AX143" s="55"/>
      <c r="AY143" s="55"/>
      <c r="AZ143" s="55"/>
      <c r="BA143" s="55"/>
      <c r="BB143" s="55"/>
      <c r="BC143" s="55"/>
      <c r="BD143" s="55"/>
      <c r="BE143" s="55"/>
      <c r="BF143" s="55"/>
      <c r="BG143" s="73">
        <v>1.0</v>
      </c>
      <c r="BH143" s="55"/>
      <c r="BI143" s="55"/>
      <c r="BJ143" s="55"/>
      <c r="BK143" s="55"/>
      <c r="BL143" s="55"/>
      <c r="BM143" s="55"/>
      <c r="BN143" s="55"/>
      <c r="BO143" s="55"/>
      <c r="BP143" s="55"/>
      <c r="BQ143" s="55"/>
      <c r="BR143" s="55"/>
      <c r="BS143" s="55"/>
      <c r="BT143" s="73">
        <v>1.0</v>
      </c>
      <c r="BU143" s="55"/>
      <c r="BV143" s="55"/>
      <c r="BW143" s="55"/>
      <c r="BX143" s="55"/>
      <c r="BY143" s="55"/>
      <c r="BZ143" s="55"/>
      <c r="CA143" s="55"/>
      <c r="CB143" s="55"/>
      <c r="CC143" s="55"/>
      <c r="CD143" s="55"/>
      <c r="CE143" s="55"/>
      <c r="CF143" s="73">
        <v>1.0</v>
      </c>
      <c r="CG143" s="55"/>
      <c r="CH143" s="55"/>
      <c r="CI143" s="55"/>
      <c r="CJ143" s="55"/>
      <c r="CK143" s="55"/>
      <c r="CL143" s="55"/>
      <c r="CM143" s="55"/>
      <c r="CN143" s="55"/>
      <c r="CO143" s="55"/>
      <c r="CP143" s="55"/>
      <c r="CQ143" s="55"/>
      <c r="CR143" s="73">
        <v>2.0</v>
      </c>
      <c r="CS143" s="55"/>
      <c r="CT143" s="55"/>
      <c r="CU143" s="55"/>
      <c r="CV143" s="55"/>
      <c r="CW143" s="55"/>
      <c r="CX143" s="55"/>
      <c r="CY143" s="55"/>
      <c r="CZ143" s="55"/>
      <c r="DA143" s="55"/>
      <c r="DB143" s="55"/>
      <c r="DC143" s="55"/>
      <c r="DD143" s="73">
        <v>1.0</v>
      </c>
      <c r="DE143" s="55"/>
      <c r="DF143" s="55"/>
      <c r="DG143" s="55"/>
      <c r="DH143" s="55"/>
      <c r="DI143" s="55"/>
      <c r="DJ143" s="55"/>
      <c r="DK143" s="55"/>
      <c r="DL143" s="55"/>
      <c r="DM143" s="55"/>
      <c r="DN143" s="55"/>
      <c r="DO143" s="55"/>
      <c r="DP143" s="55"/>
      <c r="DQ143" s="55"/>
      <c r="DR143" s="55"/>
      <c r="DS143" s="55"/>
      <c r="DT143" s="55"/>
      <c r="DU143" s="55"/>
      <c r="DV143" s="55"/>
      <c r="DW143" s="55"/>
      <c r="DX143" s="55"/>
      <c r="DY143" s="55"/>
      <c r="DZ143" s="55"/>
      <c r="EA143" s="55"/>
      <c r="EB143" s="55"/>
      <c r="EC143" s="55"/>
      <c r="ED143" s="55"/>
      <c r="EE143" s="55"/>
      <c r="EF143" s="55"/>
      <c r="EG143" s="55"/>
      <c r="EH143" s="55"/>
      <c r="EI143" s="55"/>
      <c r="EJ143" s="55"/>
      <c r="EK143" s="55"/>
      <c r="EL143" s="55"/>
      <c r="EM143" s="55"/>
      <c r="EN143" s="55"/>
      <c r="EO143" s="55"/>
      <c r="EP143" s="55"/>
      <c r="EQ143" s="55"/>
      <c r="ER143" s="55"/>
      <c r="ES143" s="55"/>
      <c r="ET143" s="55"/>
      <c r="EU143" s="55"/>
      <c r="EV143" s="55"/>
      <c r="EW143" s="55"/>
      <c r="EX143" s="55"/>
      <c r="EY143" s="55"/>
      <c r="EZ143" s="55"/>
      <c r="FA143" s="55"/>
      <c r="FB143" s="43" t="s">
        <v>913</v>
      </c>
      <c r="FC143" s="43"/>
      <c r="FD143" s="43"/>
    </row>
    <row r="144" hidden="1">
      <c r="A144" s="108" t="s">
        <v>914</v>
      </c>
      <c r="B144" s="43" t="s">
        <v>915</v>
      </c>
      <c r="C144" s="44" t="s">
        <v>43</v>
      </c>
      <c r="D144" s="43" t="s">
        <v>37</v>
      </c>
      <c r="E144" s="45"/>
      <c r="F144" s="45"/>
      <c r="G144" s="43" t="s">
        <v>872</v>
      </c>
      <c r="H144" s="43" t="s">
        <v>418</v>
      </c>
      <c r="I144" s="43" t="s">
        <v>59</v>
      </c>
      <c r="J144" s="43" t="s">
        <v>916</v>
      </c>
      <c r="K144" s="43" t="s">
        <v>336</v>
      </c>
      <c r="L144" s="43" t="s">
        <v>917</v>
      </c>
      <c r="M144" s="43" t="s">
        <v>222</v>
      </c>
      <c r="N144" s="85">
        <v>42961.0</v>
      </c>
      <c r="O144" s="85">
        <v>42961.0</v>
      </c>
      <c r="P144" s="47"/>
      <c r="Q144" s="49"/>
      <c r="R144" s="49"/>
      <c r="S144" s="49"/>
      <c r="T144" s="49">
        <f t="shared" si="79"/>
        <v>562</v>
      </c>
      <c r="U144" s="50">
        <f t="shared" si="4"/>
        <v>1</v>
      </c>
      <c r="V144" s="51">
        <f t="shared" ref="V144:X144" si="301">IF(ISBLANK($A144),"",sum(AF144,AL144,AR144,AX144,BD144,BJ144,BP144,BV144,CB144,CH144,CN144,CT144,CZ144,DF144,DL144,DR144,DX144,ED144,EJ144,EP144,EV144))</f>
        <v>4</v>
      </c>
      <c r="W144" s="51">
        <f t="shared" si="301"/>
        <v>0</v>
      </c>
      <c r="X144" s="51">
        <f t="shared" si="301"/>
        <v>0</v>
      </c>
      <c r="Y144" s="52">
        <f t="shared" si="81"/>
        <v>4</v>
      </c>
      <c r="Z144" s="51">
        <f t="shared" ref="Z144:AB144" si="302">IF(ISBLANK($A144),"",sum(AI144,AO144,AU144,BA144,BG144,BM144,BS144,BY144,CE144,CK144,CQ144,CW144,DC144,DI144,DO144,DU144,EA144,EG144,EM144,ES144,EY144))</f>
        <v>3</v>
      </c>
      <c r="AA144" s="51">
        <f t="shared" si="302"/>
        <v>1</v>
      </c>
      <c r="AB144" s="51">
        <f t="shared" si="302"/>
        <v>0</v>
      </c>
      <c r="AC144" s="52">
        <f t="shared" si="83"/>
        <v>4</v>
      </c>
      <c r="AD144" s="53">
        <f t="shared" si="9"/>
        <v>0.75</v>
      </c>
      <c r="AE144" s="66" t="str">
        <f t="shared" si="303"/>
        <v>20+</v>
      </c>
      <c r="AF144" s="55"/>
      <c r="AG144" s="55"/>
      <c r="AH144" s="55"/>
      <c r="AI144" s="55"/>
      <c r="AJ144" s="55"/>
      <c r="AK144" s="55"/>
      <c r="AL144" s="55"/>
      <c r="AM144" s="55"/>
      <c r="AN144" s="55"/>
      <c r="AO144" s="55"/>
      <c r="AP144" s="55"/>
      <c r="AQ144" s="55"/>
      <c r="AR144" s="55"/>
      <c r="AS144" s="55"/>
      <c r="AT144" s="55"/>
      <c r="AU144" s="55"/>
      <c r="AV144" s="55"/>
      <c r="AW144" s="55"/>
      <c r="AX144" s="73">
        <v>3.0</v>
      </c>
      <c r="AY144" s="55"/>
      <c r="AZ144" s="55"/>
      <c r="BA144" s="55"/>
      <c r="BB144" s="55"/>
      <c r="BC144" s="55"/>
      <c r="BD144" s="55"/>
      <c r="BE144" s="55"/>
      <c r="BF144" s="55"/>
      <c r="BG144" s="55"/>
      <c r="BH144" s="55"/>
      <c r="BI144" s="55"/>
      <c r="BJ144" s="73">
        <v>1.0</v>
      </c>
      <c r="BK144" s="55"/>
      <c r="BL144" s="55"/>
      <c r="BM144" s="73">
        <v>1.0</v>
      </c>
      <c r="BN144" s="55"/>
      <c r="BO144" s="55"/>
      <c r="BP144" s="55"/>
      <c r="BQ144" s="55"/>
      <c r="BR144" s="55"/>
      <c r="BS144" s="55"/>
      <c r="BT144" s="55"/>
      <c r="BU144" s="55"/>
      <c r="BV144" s="55"/>
      <c r="BW144" s="55"/>
      <c r="BX144" s="55"/>
      <c r="BY144" s="73">
        <v>2.0</v>
      </c>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73">
        <v>1.0</v>
      </c>
      <c r="DE144" s="55"/>
      <c r="DF144" s="55"/>
      <c r="DG144" s="55"/>
      <c r="DH144" s="55"/>
      <c r="DI144" s="55"/>
      <c r="DJ144" s="55"/>
      <c r="DK144" s="55"/>
      <c r="DL144" s="55"/>
      <c r="DM144" s="55"/>
      <c r="DN144" s="55"/>
      <c r="DO144" s="55"/>
      <c r="DP144" s="55"/>
      <c r="DQ144" s="55"/>
      <c r="DR144" s="55"/>
      <c r="DS144" s="55"/>
      <c r="DT144" s="55"/>
      <c r="DU144" s="55"/>
      <c r="DV144" s="55"/>
      <c r="DW144" s="55"/>
      <c r="DX144" s="55"/>
      <c r="DY144" s="55"/>
      <c r="DZ144" s="55"/>
      <c r="EA144" s="55"/>
      <c r="EB144" s="55"/>
      <c r="EC144" s="55"/>
      <c r="ED144" s="55"/>
      <c r="EE144" s="55"/>
      <c r="EF144" s="55"/>
      <c r="EG144" s="55"/>
      <c r="EH144" s="55"/>
      <c r="EI144" s="55"/>
      <c r="EJ144" s="55"/>
      <c r="EK144" s="55"/>
      <c r="EL144" s="55"/>
      <c r="EM144" s="55"/>
      <c r="EN144" s="55"/>
      <c r="EO144" s="55"/>
      <c r="EP144" s="55"/>
      <c r="EQ144" s="55"/>
      <c r="ER144" s="55"/>
      <c r="ES144" s="55"/>
      <c r="ET144" s="55"/>
      <c r="EU144" s="55"/>
      <c r="EV144" s="55"/>
      <c r="EW144" s="55"/>
      <c r="EX144" s="55"/>
      <c r="EY144" s="55"/>
      <c r="EZ144" s="55"/>
      <c r="FA144" s="55"/>
      <c r="FB144" s="43" t="s">
        <v>918</v>
      </c>
      <c r="FC144" s="43"/>
      <c r="FD144" s="43"/>
    </row>
    <row r="145" hidden="1">
      <c r="A145" s="42" t="s">
        <v>919</v>
      </c>
      <c r="B145" s="43" t="s">
        <v>920</v>
      </c>
      <c r="C145" s="44" t="s">
        <v>43</v>
      </c>
      <c r="D145" s="43" t="s">
        <v>37</v>
      </c>
      <c r="E145" s="45"/>
      <c r="F145" s="45"/>
      <c r="G145" s="43" t="s">
        <v>872</v>
      </c>
      <c r="H145" s="43" t="s">
        <v>418</v>
      </c>
      <c r="I145" s="43" t="s">
        <v>59</v>
      </c>
      <c r="J145" s="43" t="s">
        <v>59</v>
      </c>
      <c r="K145" s="43" t="s">
        <v>336</v>
      </c>
      <c r="L145" s="43" t="s">
        <v>921</v>
      </c>
      <c r="M145" s="43" t="s">
        <v>228</v>
      </c>
      <c r="N145" s="85">
        <v>42961.0</v>
      </c>
      <c r="O145" s="85">
        <v>42961.0</v>
      </c>
      <c r="P145" s="47"/>
      <c r="Q145" s="49"/>
      <c r="R145" s="49"/>
      <c r="S145" s="49"/>
      <c r="T145" s="49">
        <f t="shared" si="79"/>
        <v>562</v>
      </c>
      <c r="U145" s="50">
        <f t="shared" si="4"/>
        <v>1</v>
      </c>
      <c r="V145" s="51">
        <f t="shared" ref="V145:X145" si="304">IF(ISBLANK($A145),"",sum(AF145,AL145,AR145,AX145,BD145,BJ145,BP145,BV145,CB145,CH145,CN145,CT145,CZ145,DF145,DL145,DR145,DX145,ED145,EJ145,EP145,EV145))</f>
        <v>8</v>
      </c>
      <c r="W145" s="51">
        <f t="shared" si="304"/>
        <v>1</v>
      </c>
      <c r="X145" s="51">
        <f t="shared" si="304"/>
        <v>0</v>
      </c>
      <c r="Y145" s="52">
        <f t="shared" si="81"/>
        <v>9</v>
      </c>
      <c r="Z145" s="51">
        <f t="shared" ref="Z145:AB145" si="305">IF(ISBLANK($A145),"",sum(AI145,AO145,AU145,BA145,BG145,BM145,BS145,BY145,CE145,CK145,CQ145,CW145,DC145,DI145,DO145,DU145,EA145,EG145,EM145,ES145,EY145))</f>
        <v>8</v>
      </c>
      <c r="AA145" s="51">
        <f t="shared" si="305"/>
        <v>1</v>
      </c>
      <c r="AB145" s="51">
        <f t="shared" si="305"/>
        <v>0</v>
      </c>
      <c r="AC145" s="52">
        <f t="shared" si="83"/>
        <v>9</v>
      </c>
      <c r="AD145" s="53">
        <f t="shared" si="9"/>
        <v>0.8888888889</v>
      </c>
      <c r="AE145" s="66" t="str">
        <f t="shared" si="303"/>
        <v>20+</v>
      </c>
      <c r="AF145" s="55"/>
      <c r="AG145" s="55"/>
      <c r="AH145" s="55"/>
      <c r="AI145" s="55"/>
      <c r="AJ145" s="55"/>
      <c r="AK145" s="55"/>
      <c r="AL145" s="73">
        <v>1.0</v>
      </c>
      <c r="AM145" s="55"/>
      <c r="AN145" s="55"/>
      <c r="AO145" s="55"/>
      <c r="AP145" s="55"/>
      <c r="AQ145" s="55"/>
      <c r="AR145" s="73">
        <v>1.0</v>
      </c>
      <c r="AS145" s="55"/>
      <c r="AT145" s="55"/>
      <c r="AU145" s="55"/>
      <c r="AV145" s="55"/>
      <c r="AW145" s="55"/>
      <c r="AX145" s="73">
        <v>1.0</v>
      </c>
      <c r="AY145" s="55"/>
      <c r="AZ145" s="55"/>
      <c r="BA145" s="55"/>
      <c r="BB145" s="55"/>
      <c r="BC145" s="55"/>
      <c r="BD145" s="55"/>
      <c r="BE145" s="55"/>
      <c r="BF145" s="55"/>
      <c r="BG145" s="73">
        <v>1.0</v>
      </c>
      <c r="BH145" s="55"/>
      <c r="BI145" s="55"/>
      <c r="BJ145" s="55"/>
      <c r="BK145" s="55"/>
      <c r="BL145" s="55"/>
      <c r="BM145" s="55"/>
      <c r="BN145" s="55"/>
      <c r="BO145" s="55"/>
      <c r="BP145" s="55"/>
      <c r="BQ145" s="55"/>
      <c r="BR145" s="55"/>
      <c r="BS145" s="55"/>
      <c r="BT145" s="55"/>
      <c r="BU145" s="55"/>
      <c r="BV145" s="55"/>
      <c r="BW145" s="55"/>
      <c r="BX145" s="55"/>
      <c r="BY145" s="73">
        <v>3.0</v>
      </c>
      <c r="BZ145" s="55"/>
      <c r="CA145" s="55"/>
      <c r="CB145" s="55"/>
      <c r="CC145" s="73">
        <v>1.0</v>
      </c>
      <c r="CD145" s="55"/>
      <c r="CE145" s="55"/>
      <c r="CF145" s="55"/>
      <c r="CG145" s="55"/>
      <c r="CH145" s="73">
        <v>2.0</v>
      </c>
      <c r="CI145" s="55"/>
      <c r="CJ145" s="55"/>
      <c r="CK145" s="55"/>
      <c r="CL145" s="55"/>
      <c r="CM145" s="55"/>
      <c r="CN145" s="55"/>
      <c r="CO145" s="55"/>
      <c r="CP145" s="55"/>
      <c r="CQ145" s="73">
        <v>2.0</v>
      </c>
      <c r="CR145" s="73">
        <v>1.0</v>
      </c>
      <c r="CS145" s="55"/>
      <c r="CT145" s="55"/>
      <c r="CU145" s="55"/>
      <c r="CV145" s="55"/>
      <c r="CW145" s="55"/>
      <c r="CX145" s="55"/>
      <c r="CY145" s="55"/>
      <c r="CZ145" s="73">
        <v>3.0</v>
      </c>
      <c r="DA145" s="55"/>
      <c r="DB145" s="55"/>
      <c r="DC145" s="55"/>
      <c r="DD145" s="55"/>
      <c r="DE145" s="55"/>
      <c r="DF145" s="55"/>
      <c r="DG145" s="55"/>
      <c r="DH145" s="55"/>
      <c r="DI145" s="55"/>
      <c r="DJ145" s="55"/>
      <c r="DK145" s="55"/>
      <c r="DL145" s="55"/>
      <c r="DM145" s="55"/>
      <c r="DN145" s="55"/>
      <c r="DO145" s="55"/>
      <c r="DP145" s="55"/>
      <c r="DQ145" s="55"/>
      <c r="DR145" s="55"/>
      <c r="DS145" s="55"/>
      <c r="DT145" s="55"/>
      <c r="DU145" s="73">
        <v>2.0</v>
      </c>
      <c r="DV145" s="55"/>
      <c r="DW145" s="55"/>
      <c r="DX145" s="55"/>
      <c r="DY145" s="55"/>
      <c r="DZ145" s="55"/>
      <c r="EA145" s="55"/>
      <c r="EB145" s="55"/>
      <c r="EC145" s="55"/>
      <c r="ED145" s="55"/>
      <c r="EE145" s="55"/>
      <c r="EF145" s="55"/>
      <c r="EG145" s="55"/>
      <c r="EH145" s="55"/>
      <c r="EI145" s="55"/>
      <c r="EJ145" s="55"/>
      <c r="EK145" s="55"/>
      <c r="EL145" s="55"/>
      <c r="EM145" s="55"/>
      <c r="EN145" s="55"/>
      <c r="EO145" s="55"/>
      <c r="EP145" s="55"/>
      <c r="EQ145" s="55"/>
      <c r="ER145" s="55"/>
      <c r="ES145" s="55"/>
      <c r="ET145" s="55"/>
      <c r="EU145" s="55"/>
      <c r="EV145" s="55"/>
      <c r="EW145" s="55"/>
      <c r="EX145" s="55"/>
      <c r="EY145" s="55"/>
      <c r="EZ145" s="55"/>
      <c r="FA145" s="55"/>
      <c r="FB145" s="43" t="s">
        <v>922</v>
      </c>
      <c r="FC145" s="43"/>
      <c r="FD145" s="43"/>
    </row>
    <row r="146" hidden="1">
      <c r="A146" s="42" t="s">
        <v>923</v>
      </c>
      <c r="B146" s="109" t="s">
        <v>924</v>
      </c>
      <c r="C146" s="44" t="s">
        <v>43</v>
      </c>
      <c r="D146" s="43" t="s">
        <v>9</v>
      </c>
      <c r="E146" s="45"/>
      <c r="F146" s="45"/>
      <c r="G146" s="43" t="s">
        <v>872</v>
      </c>
      <c r="H146" s="43" t="s">
        <v>418</v>
      </c>
      <c r="I146" s="43" t="s">
        <v>59</v>
      </c>
      <c r="J146" s="43" t="s">
        <v>59</v>
      </c>
      <c r="K146" s="43" t="s">
        <v>336</v>
      </c>
      <c r="L146" s="43" t="s">
        <v>925</v>
      </c>
      <c r="M146" s="43" t="s">
        <v>62</v>
      </c>
      <c r="N146" s="85">
        <v>42961.0</v>
      </c>
      <c r="O146" s="85">
        <v>42961.0</v>
      </c>
      <c r="P146" s="47"/>
      <c r="Q146" s="49"/>
      <c r="R146" s="49"/>
      <c r="S146" s="49"/>
      <c r="T146" s="49">
        <f t="shared" si="79"/>
        <v>562</v>
      </c>
      <c r="U146" s="50">
        <f t="shared" si="4"/>
        <v>1</v>
      </c>
      <c r="V146" s="51">
        <f t="shared" ref="V146:X146" si="306">IF(ISBLANK($A146),"",sum(AF146,AL146,AR146,AX146,BD146,BJ146,BP146,BV146,CB146,CH146,CN146,CT146,CZ146,DF146,DL146,DR146,DX146,ED146,EJ146,EP146,EV146))</f>
        <v>4</v>
      </c>
      <c r="W146" s="51">
        <f t="shared" si="306"/>
        <v>1</v>
      </c>
      <c r="X146" s="51">
        <f t="shared" si="306"/>
        <v>0</v>
      </c>
      <c r="Y146" s="52">
        <f t="shared" si="81"/>
        <v>5</v>
      </c>
      <c r="Z146" s="51">
        <f t="shared" ref="Z146:AB146" si="307">IF(ISBLANK($A146),"",sum(AI146,AO146,AU146,BA146,BG146,BM146,BS146,BY146,CE146,CK146,CQ146,CW146,DC146,DI146,DO146,DU146,EA146,EG146,EM146,ES146,EY146))</f>
        <v>2</v>
      </c>
      <c r="AA146" s="51">
        <f t="shared" si="307"/>
        <v>0</v>
      </c>
      <c r="AB146" s="51">
        <f t="shared" si="307"/>
        <v>0</v>
      </c>
      <c r="AC146" s="52">
        <f t="shared" si="83"/>
        <v>2</v>
      </c>
      <c r="AD146" s="53">
        <f t="shared" si="9"/>
        <v>0.4</v>
      </c>
      <c r="AE146" s="66" t="str">
        <f t="shared" si="303"/>
        <v>20+</v>
      </c>
      <c r="AF146" s="55"/>
      <c r="AG146" s="55"/>
      <c r="AH146" s="55"/>
      <c r="AI146" s="55"/>
      <c r="AJ146" s="55"/>
      <c r="AK146" s="55"/>
      <c r="AL146" s="55"/>
      <c r="AM146" s="55"/>
      <c r="AN146" s="55"/>
      <c r="AO146" s="55"/>
      <c r="AP146" s="55"/>
      <c r="AQ146" s="55"/>
      <c r="AR146" s="55"/>
      <c r="AS146" s="55"/>
      <c r="AT146" s="55"/>
      <c r="AU146" s="55"/>
      <c r="AV146" s="55"/>
      <c r="AW146" s="55"/>
      <c r="AX146" s="73">
        <v>2.0</v>
      </c>
      <c r="AY146" s="55"/>
      <c r="AZ146" s="55"/>
      <c r="BA146" s="55"/>
      <c r="BB146" s="55"/>
      <c r="BC146" s="55"/>
      <c r="BD146" s="73">
        <v>1.0</v>
      </c>
      <c r="BE146" s="55"/>
      <c r="BF146" s="55"/>
      <c r="BG146" s="55"/>
      <c r="BH146" s="55"/>
      <c r="BI146" s="55"/>
      <c r="BJ146" s="55"/>
      <c r="BK146" s="55"/>
      <c r="BL146" s="55"/>
      <c r="BM146" s="73">
        <v>1.0</v>
      </c>
      <c r="BN146" s="55"/>
      <c r="BO146" s="55"/>
      <c r="BP146" s="55"/>
      <c r="BQ146" s="55"/>
      <c r="BR146" s="55"/>
      <c r="BS146" s="55"/>
      <c r="BT146" s="55"/>
      <c r="BU146" s="55"/>
      <c r="BV146" s="73">
        <v>1.0</v>
      </c>
      <c r="BW146" s="55"/>
      <c r="BX146" s="55"/>
      <c r="BY146" s="73">
        <v>1.0</v>
      </c>
      <c r="BZ146" s="55"/>
      <c r="CA146" s="55"/>
      <c r="CB146" s="55"/>
      <c r="CC146" s="73">
        <v>1.0</v>
      </c>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c r="DK146" s="55"/>
      <c r="DL146" s="55"/>
      <c r="DM146" s="55"/>
      <c r="DN146" s="55"/>
      <c r="DO146" s="55"/>
      <c r="DP146" s="55"/>
      <c r="DQ146" s="55"/>
      <c r="DR146" s="55"/>
      <c r="DS146" s="55"/>
      <c r="DT146" s="55"/>
      <c r="DU146" s="55"/>
      <c r="DV146" s="55"/>
      <c r="DW146" s="55"/>
      <c r="DX146" s="55"/>
      <c r="DY146" s="55"/>
      <c r="DZ146" s="55"/>
      <c r="EA146" s="55"/>
      <c r="EB146" s="55"/>
      <c r="EC146" s="55"/>
      <c r="ED146" s="55"/>
      <c r="EE146" s="55"/>
      <c r="EF146" s="55"/>
      <c r="EG146" s="55"/>
      <c r="EH146" s="55"/>
      <c r="EI146" s="55"/>
      <c r="EJ146" s="55"/>
      <c r="EK146" s="55"/>
      <c r="EL146" s="55"/>
      <c r="EM146" s="55"/>
      <c r="EN146" s="55"/>
      <c r="EO146" s="55"/>
      <c r="EP146" s="55"/>
      <c r="EQ146" s="55"/>
      <c r="ER146" s="55"/>
      <c r="ES146" s="55"/>
      <c r="ET146" s="55"/>
      <c r="EU146" s="55"/>
      <c r="EV146" s="55"/>
      <c r="EW146" s="55"/>
      <c r="EX146" s="55"/>
      <c r="EY146" s="55"/>
      <c r="EZ146" s="55"/>
      <c r="FA146" s="55"/>
      <c r="FB146" s="43" t="s">
        <v>926</v>
      </c>
      <c r="FC146" s="43"/>
      <c r="FD146" s="43"/>
    </row>
    <row r="147" hidden="1">
      <c r="A147" s="42" t="s">
        <v>927</v>
      </c>
      <c r="B147" s="43" t="s">
        <v>928</v>
      </c>
      <c r="C147" s="44" t="s">
        <v>43</v>
      </c>
      <c r="D147" s="43" t="s">
        <v>37</v>
      </c>
      <c r="E147" s="45"/>
      <c r="F147" s="45"/>
      <c r="G147" s="43" t="s">
        <v>872</v>
      </c>
      <c r="H147" s="43" t="s">
        <v>418</v>
      </c>
      <c r="I147" s="43" t="s">
        <v>59</v>
      </c>
      <c r="J147" s="43" t="s">
        <v>59</v>
      </c>
      <c r="K147" s="43" t="s">
        <v>336</v>
      </c>
      <c r="L147" s="43" t="s">
        <v>929</v>
      </c>
      <c r="M147" s="43" t="s">
        <v>231</v>
      </c>
      <c r="N147" s="85">
        <v>42961.0</v>
      </c>
      <c r="O147" s="85">
        <v>42961.0</v>
      </c>
      <c r="P147" s="47"/>
      <c r="Q147" s="49"/>
      <c r="R147" s="49"/>
      <c r="S147" s="49"/>
      <c r="T147" s="49">
        <f t="shared" si="79"/>
        <v>562</v>
      </c>
      <c r="U147" s="50">
        <f t="shared" si="4"/>
        <v>1</v>
      </c>
      <c r="V147" s="51">
        <f t="shared" ref="V147:X147" si="308">IF(ISBLANK($A147),"",sum(AF147,AL147,AR147,AX147,BD147,BJ147,BP147,BV147,CB147,CH147,CN147,CT147,CZ147,DF147,DL147,DR147,DX147,ED147,EJ147,EP147,EV147))</f>
        <v>9</v>
      </c>
      <c r="W147" s="51">
        <f t="shared" si="308"/>
        <v>0</v>
      </c>
      <c r="X147" s="51">
        <f t="shared" si="308"/>
        <v>0</v>
      </c>
      <c r="Y147" s="52">
        <f t="shared" si="81"/>
        <v>9</v>
      </c>
      <c r="Z147" s="51">
        <f t="shared" ref="Z147:AB147" si="309">IF(ISBLANK($A147),"",sum(AI147,AO147,AU147,BA147,BG147,BM147,BS147,BY147,CE147,CK147,CQ147,CW147,DC147,DI147,DO147,DU147,EA147,EG147,EM147,ES147,EY147))</f>
        <v>7</v>
      </c>
      <c r="AA147" s="51">
        <f t="shared" si="309"/>
        <v>0</v>
      </c>
      <c r="AB147" s="51">
        <f t="shared" si="309"/>
        <v>4</v>
      </c>
      <c r="AC147" s="52">
        <f t="shared" si="83"/>
        <v>11</v>
      </c>
      <c r="AD147" s="53">
        <f t="shared" si="9"/>
        <v>0.7777777778</v>
      </c>
      <c r="AE147" s="66" t="str">
        <f t="shared" si="303"/>
        <v>20+</v>
      </c>
      <c r="AF147" s="55"/>
      <c r="AG147" s="55"/>
      <c r="AH147" s="55"/>
      <c r="AI147" s="55"/>
      <c r="AJ147" s="55"/>
      <c r="AK147" s="55"/>
      <c r="AL147" s="73">
        <v>1.0</v>
      </c>
      <c r="AM147" s="55"/>
      <c r="AN147" s="55"/>
      <c r="AO147" s="55"/>
      <c r="AP147" s="55"/>
      <c r="AQ147" s="55"/>
      <c r="AR147" s="73">
        <v>2.0</v>
      </c>
      <c r="AS147" s="55"/>
      <c r="AT147" s="55"/>
      <c r="AU147" s="55"/>
      <c r="AV147" s="55"/>
      <c r="AW147" s="55"/>
      <c r="AX147" s="73">
        <v>1.0</v>
      </c>
      <c r="AY147" s="55"/>
      <c r="AZ147" s="55"/>
      <c r="BA147" s="55"/>
      <c r="BB147" s="55"/>
      <c r="BC147" s="55"/>
      <c r="BD147" s="73">
        <v>2.0</v>
      </c>
      <c r="BE147" s="55"/>
      <c r="BF147" s="55"/>
      <c r="BG147" s="73">
        <v>1.0</v>
      </c>
      <c r="BH147" s="55"/>
      <c r="BI147" s="55"/>
      <c r="BJ147" s="55"/>
      <c r="BK147" s="55"/>
      <c r="BL147" s="55"/>
      <c r="BM147" s="73">
        <v>4.0</v>
      </c>
      <c r="BN147" s="55"/>
      <c r="BO147" s="55"/>
      <c r="BP147" s="73">
        <v>1.0</v>
      </c>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73">
        <v>1.0</v>
      </c>
      <c r="CO147" s="55"/>
      <c r="CP147" s="55"/>
      <c r="CQ147" s="55"/>
      <c r="CR147" s="55"/>
      <c r="CS147" s="55"/>
      <c r="CT147" s="55"/>
      <c r="CU147" s="55"/>
      <c r="CV147" s="55"/>
      <c r="CW147" s="55"/>
      <c r="CX147" s="55"/>
      <c r="CY147" s="55"/>
      <c r="CZ147" s="73">
        <v>1.0</v>
      </c>
      <c r="DA147" s="55"/>
      <c r="DB147" s="55"/>
      <c r="DC147" s="55"/>
      <c r="DD147" s="55"/>
      <c r="DE147" s="55"/>
      <c r="DF147" s="55"/>
      <c r="DG147" s="55"/>
      <c r="DH147" s="55"/>
      <c r="DI147" s="55"/>
      <c r="DJ147" s="55"/>
      <c r="DK147" s="55"/>
      <c r="DL147" s="55"/>
      <c r="DM147" s="55"/>
      <c r="DN147" s="55"/>
      <c r="DO147" s="55"/>
      <c r="DP147" s="55"/>
      <c r="DQ147" s="55"/>
      <c r="DR147" s="55"/>
      <c r="DS147" s="55"/>
      <c r="DT147" s="55"/>
      <c r="DU147" s="73">
        <v>2.0</v>
      </c>
      <c r="DV147" s="55"/>
      <c r="DW147" s="55"/>
      <c r="DX147" s="55"/>
      <c r="DY147" s="55"/>
      <c r="DZ147" s="55"/>
      <c r="EA147" s="55"/>
      <c r="EB147" s="55"/>
      <c r="EC147" s="73">
        <v>1.0</v>
      </c>
      <c r="ED147" s="55"/>
      <c r="EE147" s="55"/>
      <c r="EF147" s="55"/>
      <c r="EG147" s="55"/>
      <c r="EH147" s="55"/>
      <c r="EI147" s="55"/>
      <c r="EJ147" s="55"/>
      <c r="EK147" s="55"/>
      <c r="EL147" s="55"/>
      <c r="EM147" s="55"/>
      <c r="EN147" s="55"/>
      <c r="EO147" s="55"/>
      <c r="EP147" s="55"/>
      <c r="EQ147" s="55"/>
      <c r="ER147" s="55"/>
      <c r="ES147" s="55"/>
      <c r="ET147" s="55"/>
      <c r="EU147" s="55"/>
      <c r="EV147" s="55"/>
      <c r="EW147" s="55"/>
      <c r="EX147" s="55"/>
      <c r="EY147" s="55"/>
      <c r="EZ147" s="73"/>
      <c r="FA147" s="73">
        <v>3.0</v>
      </c>
      <c r="FB147" s="43" t="s">
        <v>930</v>
      </c>
      <c r="FC147" s="43"/>
      <c r="FD147" s="43"/>
    </row>
    <row r="148" hidden="1">
      <c r="A148" s="42" t="s">
        <v>931</v>
      </c>
      <c r="B148" s="43" t="s">
        <v>932</v>
      </c>
      <c r="C148" s="44" t="s">
        <v>43</v>
      </c>
      <c r="D148" s="43" t="s">
        <v>37</v>
      </c>
      <c r="E148" s="45"/>
      <c r="F148" s="45"/>
      <c r="G148" s="43" t="s">
        <v>872</v>
      </c>
      <c r="H148" s="43" t="s">
        <v>418</v>
      </c>
      <c r="I148" s="43" t="s">
        <v>59</v>
      </c>
      <c r="J148" s="43" t="s">
        <v>59</v>
      </c>
      <c r="K148" s="43" t="s">
        <v>336</v>
      </c>
      <c r="L148" s="43" t="s">
        <v>933</v>
      </c>
      <c r="M148" s="43" t="s">
        <v>282</v>
      </c>
      <c r="N148" s="85">
        <v>42961.0</v>
      </c>
      <c r="O148" s="85">
        <v>42961.0</v>
      </c>
      <c r="P148" s="47"/>
      <c r="Q148" s="49"/>
      <c r="R148" s="49"/>
      <c r="S148" s="49"/>
      <c r="T148" s="49">
        <f t="shared" si="79"/>
        <v>562</v>
      </c>
      <c r="U148" s="50">
        <f t="shared" si="4"/>
        <v>1</v>
      </c>
      <c r="V148" s="51">
        <f t="shared" ref="V148:X148" si="310">IF(ISBLANK($A148),"",sum(AF148,AL148,AR148,AX148,BD148,BJ148,BP148,BV148,CB148,CH148,CN148,CT148,CZ148,DF148,DL148,DR148,DX148,ED148,EJ148,EP148,EV148))</f>
        <v>14</v>
      </c>
      <c r="W148" s="51">
        <f t="shared" si="310"/>
        <v>0</v>
      </c>
      <c r="X148" s="51">
        <f t="shared" si="310"/>
        <v>0</v>
      </c>
      <c r="Y148" s="52">
        <f t="shared" si="81"/>
        <v>14</v>
      </c>
      <c r="Z148" s="51">
        <f t="shared" ref="Z148:AB148" si="311">IF(ISBLANK($A148),"",sum(AI148,AO148,AU148,BA148,BG148,BM148,BS148,BY148,CE148,CK148,CQ148,CW148,DC148,DI148,DO148,DU148,EA148,EG148,EM148,ES148,EY148))</f>
        <v>12</v>
      </c>
      <c r="AA148" s="51">
        <f t="shared" si="311"/>
        <v>7</v>
      </c>
      <c r="AB148" s="51">
        <f t="shared" si="311"/>
        <v>0</v>
      </c>
      <c r="AC148" s="52">
        <f t="shared" si="83"/>
        <v>19</v>
      </c>
      <c r="AD148" s="53">
        <f t="shared" si="9"/>
        <v>0.8571428571</v>
      </c>
      <c r="AE148" s="66" t="str">
        <f t="shared" si="303"/>
        <v>20+</v>
      </c>
      <c r="AF148" s="55"/>
      <c r="AG148" s="55"/>
      <c r="AH148" s="55"/>
      <c r="AI148" s="55"/>
      <c r="AJ148" s="55"/>
      <c r="AK148" s="55"/>
      <c r="AL148" s="73">
        <v>7.0</v>
      </c>
      <c r="AM148" s="55"/>
      <c r="AN148" s="55"/>
      <c r="AO148" s="55"/>
      <c r="AP148" s="55"/>
      <c r="AQ148" s="55"/>
      <c r="AR148" s="55"/>
      <c r="AS148" s="55"/>
      <c r="AT148" s="55"/>
      <c r="AU148" s="55"/>
      <c r="AV148" s="55"/>
      <c r="AW148" s="55"/>
      <c r="AX148" s="73">
        <v>1.0</v>
      </c>
      <c r="AY148" s="55"/>
      <c r="AZ148" s="55"/>
      <c r="BA148" s="55"/>
      <c r="BB148" s="55"/>
      <c r="BC148" s="55"/>
      <c r="BD148" s="73">
        <v>1.0</v>
      </c>
      <c r="BE148" s="55"/>
      <c r="BF148" s="55"/>
      <c r="BG148" s="73">
        <v>3.0</v>
      </c>
      <c r="BH148" s="55"/>
      <c r="BI148" s="55"/>
      <c r="BJ148" s="55"/>
      <c r="BK148" s="55"/>
      <c r="BL148" s="55"/>
      <c r="BM148" s="73">
        <v>2.0</v>
      </c>
      <c r="BN148" s="55"/>
      <c r="BO148" s="55"/>
      <c r="BP148" s="55"/>
      <c r="BQ148" s="55"/>
      <c r="BR148" s="55"/>
      <c r="BS148" s="55"/>
      <c r="BT148" s="73">
        <v>3.0</v>
      </c>
      <c r="BU148" s="55"/>
      <c r="BV148" s="55"/>
      <c r="BW148" s="55"/>
      <c r="BX148" s="55"/>
      <c r="BY148" s="55"/>
      <c r="BZ148" s="55"/>
      <c r="CA148" s="55"/>
      <c r="CB148" s="55"/>
      <c r="CC148" s="55"/>
      <c r="CD148" s="55"/>
      <c r="CE148" s="55"/>
      <c r="CF148" s="73">
        <v>2.0</v>
      </c>
      <c r="CG148" s="55"/>
      <c r="CH148" s="55"/>
      <c r="CI148" s="55"/>
      <c r="CJ148" s="55"/>
      <c r="CK148" s="73">
        <v>1.0</v>
      </c>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c r="DK148" s="55"/>
      <c r="DL148" s="55"/>
      <c r="DM148" s="55"/>
      <c r="DN148" s="55"/>
      <c r="DO148" s="55"/>
      <c r="DP148" s="55"/>
      <c r="DQ148" s="55"/>
      <c r="DR148" s="73">
        <v>2.0</v>
      </c>
      <c r="DS148" s="55"/>
      <c r="DT148" s="55"/>
      <c r="DU148" s="73">
        <v>2.0</v>
      </c>
      <c r="DV148" s="55"/>
      <c r="DW148" s="55"/>
      <c r="DX148" s="73">
        <v>2.0</v>
      </c>
      <c r="DY148" s="55"/>
      <c r="DZ148" s="55"/>
      <c r="EA148" s="73">
        <v>3.0</v>
      </c>
      <c r="EB148" s="55"/>
      <c r="EC148" s="55"/>
      <c r="ED148" s="73">
        <v>1.0</v>
      </c>
      <c r="EE148" s="55"/>
      <c r="EF148" s="55"/>
      <c r="EG148" s="55"/>
      <c r="EH148" s="55"/>
      <c r="EI148" s="55"/>
      <c r="EJ148" s="55"/>
      <c r="EK148" s="55"/>
      <c r="EL148" s="55"/>
      <c r="EM148" s="73">
        <v>1.0</v>
      </c>
      <c r="EN148" s="73">
        <v>2.0</v>
      </c>
      <c r="EO148" s="55"/>
      <c r="EP148" s="55"/>
      <c r="EQ148" s="55"/>
      <c r="ER148" s="55"/>
      <c r="ES148" s="55"/>
      <c r="ET148" s="55"/>
      <c r="EU148" s="55"/>
      <c r="EV148" s="55"/>
      <c r="EW148" s="55"/>
      <c r="EX148" s="55"/>
      <c r="EY148" s="55"/>
      <c r="EZ148" s="55"/>
      <c r="FA148" s="55"/>
      <c r="FB148" s="43" t="s">
        <v>934</v>
      </c>
      <c r="FC148" s="43"/>
      <c r="FD148" s="43"/>
    </row>
    <row r="149" hidden="1">
      <c r="A149" s="42" t="s">
        <v>935</v>
      </c>
      <c r="B149" s="109" t="s">
        <v>936</v>
      </c>
      <c r="C149" s="44" t="s">
        <v>43</v>
      </c>
      <c r="D149" s="43" t="s">
        <v>37</v>
      </c>
      <c r="E149" s="45"/>
      <c r="F149" s="45"/>
      <c r="G149" s="43" t="s">
        <v>937</v>
      </c>
      <c r="H149" s="43" t="s">
        <v>895</v>
      </c>
      <c r="I149" s="43" t="s">
        <v>59</v>
      </c>
      <c r="J149" s="43" t="s">
        <v>59</v>
      </c>
      <c r="K149" s="43" t="s">
        <v>336</v>
      </c>
      <c r="L149" s="43" t="s">
        <v>581</v>
      </c>
      <c r="M149" s="43" t="s">
        <v>62</v>
      </c>
      <c r="N149" s="85">
        <v>42962.0</v>
      </c>
      <c r="O149" s="85">
        <v>42962.0</v>
      </c>
      <c r="P149" s="47"/>
      <c r="Q149" s="49"/>
      <c r="R149" s="49"/>
      <c r="S149" s="49"/>
      <c r="T149" s="49">
        <f t="shared" si="79"/>
        <v>561</v>
      </c>
      <c r="U149" s="50">
        <f t="shared" si="4"/>
        <v>1</v>
      </c>
      <c r="V149" s="51">
        <f t="shared" ref="V149:X149" si="312">IF(ISBLANK($A149),"",sum(AF149,AL149,AR149,AX149,BD149,BJ149,BP149,BV149,CB149,CH149,CN149,CT149,CZ149,DF149,DL149,DR149,DX149,ED149,EJ149,EP149,EV149))</f>
        <v>5</v>
      </c>
      <c r="W149" s="51">
        <f t="shared" si="312"/>
        <v>0</v>
      </c>
      <c r="X149" s="51">
        <f t="shared" si="312"/>
        <v>0</v>
      </c>
      <c r="Y149" s="52">
        <f t="shared" si="81"/>
        <v>5</v>
      </c>
      <c r="Z149" s="51">
        <f t="shared" ref="Z149:AB149" si="313">IF(ISBLANK($A149),"",sum(AI149,AO149,AU149,BA149,BG149,BM149,BS149,BY149,CE149,CK149,CQ149,CW149,DC149,DI149,DO149,DU149,EA149,EG149,EM149,ES149,EY149))</f>
        <v>1</v>
      </c>
      <c r="AA149" s="51">
        <f t="shared" si="313"/>
        <v>3</v>
      </c>
      <c r="AB149" s="51">
        <f t="shared" si="313"/>
        <v>1</v>
      </c>
      <c r="AC149" s="52">
        <f t="shared" si="83"/>
        <v>5</v>
      </c>
      <c r="AD149" s="53">
        <f t="shared" si="9"/>
        <v>0.2</v>
      </c>
      <c r="AE149" s="66" t="str">
        <f t="shared" si="303"/>
        <v>20+</v>
      </c>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73">
        <v>2.0</v>
      </c>
      <c r="BE149" s="55"/>
      <c r="BF149" s="55"/>
      <c r="BG149" s="55"/>
      <c r="BH149" s="55"/>
      <c r="BI149" s="55"/>
      <c r="BJ149" s="73">
        <v>1.0</v>
      </c>
      <c r="BK149" s="55"/>
      <c r="BL149" s="55"/>
      <c r="BM149" s="55"/>
      <c r="BN149" s="55"/>
      <c r="BO149" s="55"/>
      <c r="BP149" s="55"/>
      <c r="BQ149" s="55"/>
      <c r="BR149" s="55"/>
      <c r="BS149" s="55"/>
      <c r="BT149" s="55"/>
      <c r="BU149" s="55"/>
      <c r="BV149" s="73">
        <v>1.0</v>
      </c>
      <c r="BW149" s="55"/>
      <c r="BX149" s="55"/>
      <c r="BY149" s="73">
        <v>1.0</v>
      </c>
      <c r="BZ149" s="73">
        <v>1.0</v>
      </c>
      <c r="CA149" s="55"/>
      <c r="CB149" s="55"/>
      <c r="CC149" s="55"/>
      <c r="CD149" s="55"/>
      <c r="CE149" s="55"/>
      <c r="CF149" s="73">
        <v>1.0</v>
      </c>
      <c r="CG149" s="55"/>
      <c r="CH149" s="55"/>
      <c r="CI149" s="55"/>
      <c r="CJ149" s="55"/>
      <c r="CK149" s="55"/>
      <c r="CL149" s="55"/>
      <c r="CM149" s="55"/>
      <c r="CN149" s="55"/>
      <c r="CO149" s="55"/>
      <c r="CP149" s="55"/>
      <c r="CQ149" s="55"/>
      <c r="CR149" s="55"/>
      <c r="CS149" s="55"/>
      <c r="CT149" s="55"/>
      <c r="CU149" s="55"/>
      <c r="CV149" s="55"/>
      <c r="CW149" s="55"/>
      <c r="CX149" s="55"/>
      <c r="CY149" s="55"/>
      <c r="CZ149" s="73">
        <v>1.0</v>
      </c>
      <c r="DA149" s="55"/>
      <c r="DB149" s="55"/>
      <c r="DC149" s="55"/>
      <c r="DD149" s="55"/>
      <c r="DE149" s="73">
        <v>1.0</v>
      </c>
      <c r="DF149" s="55"/>
      <c r="DG149" s="55"/>
      <c r="DH149" s="55"/>
      <c r="DI149" s="55"/>
      <c r="DJ149" s="55"/>
      <c r="DK149" s="55"/>
      <c r="DL149" s="55"/>
      <c r="DM149" s="55"/>
      <c r="DN149" s="55"/>
      <c r="DO149" s="55"/>
      <c r="DP149" s="55"/>
      <c r="DQ149" s="55"/>
      <c r="DR149" s="55"/>
      <c r="DS149" s="55"/>
      <c r="DT149" s="55"/>
      <c r="DU149" s="55"/>
      <c r="DV149" s="73">
        <v>1.0</v>
      </c>
      <c r="DW149" s="55"/>
      <c r="DX149" s="55"/>
      <c r="DY149" s="55"/>
      <c r="DZ149" s="55"/>
      <c r="EA149" s="55"/>
      <c r="EB149" s="55"/>
      <c r="EC149" s="55"/>
      <c r="ED149" s="55"/>
      <c r="EE149" s="55"/>
      <c r="EF149" s="55"/>
      <c r="EG149" s="55"/>
      <c r="EH149" s="55"/>
      <c r="EI149" s="55"/>
      <c r="EJ149" s="55"/>
      <c r="EK149" s="55"/>
      <c r="EL149" s="55"/>
      <c r="EM149" s="55"/>
      <c r="EN149" s="55"/>
      <c r="EO149" s="55"/>
      <c r="EP149" s="55"/>
      <c r="EQ149" s="55"/>
      <c r="ER149" s="55"/>
      <c r="ES149" s="55"/>
      <c r="ET149" s="55"/>
      <c r="EU149" s="55"/>
      <c r="EV149" s="55"/>
      <c r="EW149" s="55"/>
      <c r="EX149" s="55"/>
      <c r="EY149" s="55"/>
      <c r="EZ149" s="55"/>
      <c r="FA149" s="55"/>
      <c r="FB149" s="43" t="s">
        <v>938</v>
      </c>
      <c r="FC149" s="43"/>
      <c r="FD149" s="43"/>
    </row>
    <row r="150" hidden="1">
      <c r="A150" s="90" t="s">
        <v>939</v>
      </c>
      <c r="B150" s="90" t="s">
        <v>940</v>
      </c>
      <c r="C150" s="91" t="s">
        <v>43</v>
      </c>
      <c r="D150" s="92" t="s">
        <v>37</v>
      </c>
      <c r="E150" s="90"/>
      <c r="F150" s="90" t="s">
        <v>788</v>
      </c>
      <c r="G150" s="90" t="s">
        <v>941</v>
      </c>
      <c r="H150" s="90" t="s">
        <v>902</v>
      </c>
      <c r="I150" s="90" t="s">
        <v>59</v>
      </c>
      <c r="J150" s="93"/>
      <c r="K150" s="90" t="s">
        <v>738</v>
      </c>
      <c r="L150" s="90" t="s">
        <v>581</v>
      </c>
      <c r="M150" s="90" t="s">
        <v>62</v>
      </c>
      <c r="N150" s="94">
        <v>42963.0</v>
      </c>
      <c r="O150" s="94">
        <v>42963.0</v>
      </c>
      <c r="P150" s="95"/>
      <c r="Q150" s="96"/>
      <c r="R150" s="96"/>
      <c r="S150" s="93"/>
      <c r="T150" s="97">
        <f t="shared" si="79"/>
        <v>560</v>
      </c>
      <c r="U150" s="50">
        <f t="shared" si="4"/>
        <v>1</v>
      </c>
      <c r="V150" s="98">
        <f t="shared" ref="V150:X150" si="314">IF(ISBLANK($A150),"",sum(AF150,AL150,AR150,AX150,BD150,BJ150,BP150,BV150,CB150,CH150,CN150,CT150,CZ150,DF150,DL150,DR150,DX150,ED150,EJ150,EP150,EV150))</f>
        <v>7</v>
      </c>
      <c r="W150" s="98">
        <f t="shared" si="314"/>
        <v>0</v>
      </c>
      <c r="X150" s="98">
        <f t="shared" si="314"/>
        <v>0</v>
      </c>
      <c r="Y150" s="99">
        <f t="shared" si="81"/>
        <v>7</v>
      </c>
      <c r="Z150" s="98">
        <f t="shared" ref="Z150:AB150" si="315">IF(ISBLANK($A150),"",sum(AI150,AO150,AU150,BA150,BG150,BM150,BS150,BY150,CE150,CK150,CQ150,CW150,DC150,DI150,DO150,DU150,EA150,EG150,EM150,ES150,EY150))</f>
        <v>1</v>
      </c>
      <c r="AA150" s="98">
        <f t="shared" si="315"/>
        <v>0</v>
      </c>
      <c r="AB150" s="98">
        <f t="shared" si="315"/>
        <v>0</v>
      </c>
      <c r="AC150" s="99">
        <f t="shared" si="83"/>
        <v>1</v>
      </c>
      <c r="AD150" s="100">
        <f t="shared" si="9"/>
        <v>0.1428571429</v>
      </c>
      <c r="AE150" s="101" t="str">
        <f t="shared" ref="AE150:AE151" si="318">IF( N150="" , "", IF( (TODAY()-N150)/7 &gt; 20 , "20+", ROUNDUP((TODAY()-N150)/7 ,0)))</f>
        <v>20+</v>
      </c>
      <c r="AF150" s="102">
        <v>4.0</v>
      </c>
      <c r="AG150" s="93"/>
      <c r="AH150" s="93"/>
      <c r="AI150" s="93"/>
      <c r="AJ150" s="93"/>
      <c r="AK150" s="93"/>
      <c r="AL150" s="102">
        <v>3.0</v>
      </c>
      <c r="AM150" s="93"/>
      <c r="AN150" s="93"/>
      <c r="AO150" s="93"/>
      <c r="AP150" s="93"/>
      <c r="AQ150" s="93"/>
      <c r="AR150" s="93"/>
      <c r="AS150" s="93"/>
      <c r="AT150" s="93"/>
      <c r="AU150" s="93"/>
      <c r="AV150" s="93"/>
      <c r="AW150" s="93"/>
      <c r="AX150" s="93"/>
      <c r="AY150" s="93"/>
      <c r="AZ150" s="93"/>
      <c r="BA150" s="93"/>
      <c r="BB150" s="93"/>
      <c r="BC150" s="93"/>
      <c r="BD150" s="93"/>
      <c r="BE150" s="93"/>
      <c r="BF150" s="93"/>
      <c r="BG150" s="93"/>
      <c r="BH150" s="93"/>
      <c r="BI150" s="93"/>
      <c r="BJ150" s="93"/>
      <c r="BK150" s="93"/>
      <c r="BL150" s="93"/>
      <c r="BM150" s="93"/>
      <c r="BN150" s="93"/>
      <c r="BO150" s="93"/>
      <c r="BP150" s="93"/>
      <c r="BQ150" s="93"/>
      <c r="BR150" s="93"/>
      <c r="BS150" s="93"/>
      <c r="BT150" s="93"/>
      <c r="BU150" s="93"/>
      <c r="BV150" s="93"/>
      <c r="BW150" s="93"/>
      <c r="BX150" s="93"/>
      <c r="BY150" s="93"/>
      <c r="BZ150" s="93"/>
      <c r="CA150" s="93"/>
      <c r="CB150" s="93"/>
      <c r="CC150" s="93"/>
      <c r="CD150" s="93"/>
      <c r="CE150" s="93"/>
      <c r="CF150" s="93"/>
      <c r="CG150" s="93"/>
      <c r="CH150" s="93"/>
      <c r="CI150" s="93"/>
      <c r="CJ150" s="93"/>
      <c r="CK150" s="105">
        <v>1.0</v>
      </c>
      <c r="CL150" s="93"/>
      <c r="CM150" s="93"/>
      <c r="CN150" s="93"/>
      <c r="CO150" s="93"/>
      <c r="CP150" s="93"/>
      <c r="CQ150" s="93"/>
      <c r="CR150" s="93"/>
      <c r="CS150" s="93"/>
      <c r="CT150" s="93"/>
      <c r="CU150" s="93"/>
      <c r="CV150" s="93"/>
      <c r="CW150" s="93"/>
      <c r="CX150" s="93"/>
      <c r="CY150" s="93"/>
      <c r="CZ150" s="93"/>
      <c r="DA150" s="93"/>
      <c r="DB150" s="93"/>
      <c r="DC150" s="93"/>
      <c r="DD150" s="93"/>
      <c r="DE150" s="93"/>
      <c r="DF150" s="93"/>
      <c r="DG150" s="93"/>
      <c r="DH150" s="93"/>
      <c r="DI150" s="93"/>
      <c r="DJ150" s="93"/>
      <c r="DK150" s="93"/>
      <c r="DL150" s="93"/>
      <c r="DM150" s="93"/>
      <c r="DN150" s="93"/>
      <c r="DO150" s="93"/>
      <c r="DP150" s="93"/>
      <c r="DQ150" s="93"/>
      <c r="DR150" s="93"/>
      <c r="DS150" s="93"/>
      <c r="DT150" s="93"/>
      <c r="DU150" s="93"/>
      <c r="DV150" s="93"/>
      <c r="DW150" s="93"/>
      <c r="DX150" s="93"/>
      <c r="DY150" s="93"/>
      <c r="DZ150" s="93"/>
      <c r="EA150" s="93"/>
      <c r="EB150" s="93"/>
      <c r="EC150" s="93"/>
      <c r="ED150" s="93"/>
      <c r="EE150" s="93"/>
      <c r="EF150" s="93"/>
      <c r="EG150" s="93"/>
      <c r="EH150" s="93"/>
      <c r="EI150" s="93"/>
      <c r="EJ150" s="93"/>
      <c r="EK150" s="93"/>
      <c r="EL150" s="93"/>
      <c r="EM150" s="93"/>
      <c r="EN150" s="93"/>
      <c r="EO150" s="93"/>
      <c r="EP150" s="93"/>
      <c r="EQ150" s="93"/>
      <c r="ER150" s="93"/>
      <c r="ES150" s="93"/>
      <c r="ET150" s="93"/>
      <c r="EU150" s="93"/>
      <c r="EV150" s="93"/>
      <c r="EW150" s="93"/>
      <c r="EX150" s="93"/>
      <c r="EY150" s="93"/>
      <c r="EZ150" s="93"/>
      <c r="FA150" s="93"/>
      <c r="FB150" s="92" t="s">
        <v>942</v>
      </c>
      <c r="FC150" s="92"/>
      <c r="FD150" s="92"/>
    </row>
    <row r="151" hidden="1">
      <c r="A151" s="90" t="s">
        <v>943</v>
      </c>
      <c r="B151" s="90" t="s">
        <v>944</v>
      </c>
      <c r="C151" s="91" t="s">
        <v>43</v>
      </c>
      <c r="D151" s="92" t="s">
        <v>9</v>
      </c>
      <c r="E151" s="90"/>
      <c r="F151" s="90" t="s">
        <v>788</v>
      </c>
      <c r="G151" s="90" t="s">
        <v>945</v>
      </c>
      <c r="H151" s="92" t="s">
        <v>895</v>
      </c>
      <c r="I151" s="90" t="s">
        <v>59</v>
      </c>
      <c r="J151" s="93"/>
      <c r="K151" s="90" t="s">
        <v>738</v>
      </c>
      <c r="L151" s="90" t="s">
        <v>581</v>
      </c>
      <c r="M151" s="90" t="s">
        <v>62</v>
      </c>
      <c r="N151" s="94">
        <v>42965.0</v>
      </c>
      <c r="O151" s="94">
        <v>42965.0</v>
      </c>
      <c r="P151" s="95"/>
      <c r="Q151" s="96"/>
      <c r="R151" s="96"/>
      <c r="S151" s="93"/>
      <c r="T151" s="97">
        <f t="shared" si="79"/>
        <v>558</v>
      </c>
      <c r="U151" s="50">
        <f t="shared" si="4"/>
        <v>1</v>
      </c>
      <c r="V151" s="98">
        <f t="shared" ref="V151:X151" si="316">IF(ISBLANK($A151),"",sum(AF151,AL151,AR151,AX151,BD151,BJ151,BP151,BV151,CB151,CH151,CN151,CT151,CZ151,DF151,DL151,DR151,DX151,ED151,EJ151,EP151,EV151))</f>
        <v>6</v>
      </c>
      <c r="W151" s="98">
        <f t="shared" si="316"/>
        <v>0</v>
      </c>
      <c r="X151" s="98">
        <f t="shared" si="316"/>
        <v>0</v>
      </c>
      <c r="Y151" s="99">
        <f t="shared" si="81"/>
        <v>6</v>
      </c>
      <c r="Z151" s="98">
        <f t="shared" ref="Z151:AB151" si="317">IF(ISBLANK($A151),"",sum(AI151,AO151,AU151,BA151,BG151,BM151,BS151,BY151,CE151,CK151,CQ151,CW151,DC151,DI151,DO151,DU151,EA151,EG151,EM151,ES151,EY151))</f>
        <v>4</v>
      </c>
      <c r="AA151" s="98">
        <f t="shared" si="317"/>
        <v>0</v>
      </c>
      <c r="AB151" s="98">
        <f t="shared" si="317"/>
        <v>0</v>
      </c>
      <c r="AC151" s="99">
        <f t="shared" si="83"/>
        <v>4</v>
      </c>
      <c r="AD151" s="100">
        <f t="shared" si="9"/>
        <v>0.6666666667</v>
      </c>
      <c r="AE151" s="101" t="str">
        <f t="shared" si="318"/>
        <v>20+</v>
      </c>
      <c r="AF151" s="102">
        <v>2.0</v>
      </c>
      <c r="AG151" s="93"/>
      <c r="AH151" s="93"/>
      <c r="AI151" s="102">
        <v>1.0</v>
      </c>
      <c r="AJ151" s="93"/>
      <c r="AK151" s="93"/>
      <c r="AL151" s="102">
        <v>2.0</v>
      </c>
      <c r="AM151" s="93"/>
      <c r="AN151" s="93"/>
      <c r="AO151" s="93"/>
      <c r="AP151" s="93"/>
      <c r="AQ151" s="93"/>
      <c r="AR151" s="93"/>
      <c r="AS151" s="93"/>
      <c r="AT151" s="93"/>
      <c r="AU151" s="93"/>
      <c r="AV151" s="93"/>
      <c r="AW151" s="93"/>
      <c r="AX151" s="102">
        <v>2.0</v>
      </c>
      <c r="AY151" s="93"/>
      <c r="AZ151" s="93"/>
      <c r="BA151" s="102">
        <v>1.0</v>
      </c>
      <c r="BB151" s="93"/>
      <c r="BC151" s="93"/>
      <c r="BD151" s="93"/>
      <c r="BE151" s="93"/>
      <c r="BF151" s="93"/>
      <c r="BG151" s="93"/>
      <c r="BH151" s="93"/>
      <c r="BI151" s="93"/>
      <c r="BJ151" s="93"/>
      <c r="BK151" s="93"/>
      <c r="BL151" s="93"/>
      <c r="BM151" s="93"/>
      <c r="BN151" s="93"/>
      <c r="BO151" s="93"/>
      <c r="BP151" s="93"/>
      <c r="BQ151" s="93"/>
      <c r="BR151" s="93"/>
      <c r="BS151" s="93"/>
      <c r="BT151" s="93"/>
      <c r="BU151" s="93"/>
      <c r="BV151" s="93"/>
      <c r="BW151" s="93"/>
      <c r="BX151" s="93"/>
      <c r="BY151" s="93"/>
      <c r="BZ151" s="93"/>
      <c r="CA151" s="93"/>
      <c r="CB151" s="93"/>
      <c r="CC151" s="93"/>
      <c r="CD151" s="93"/>
      <c r="CE151" s="93"/>
      <c r="CF151" s="93"/>
      <c r="CG151" s="93"/>
      <c r="CH151" s="93"/>
      <c r="CI151" s="93"/>
      <c r="CJ151" s="93"/>
      <c r="CK151" s="93"/>
      <c r="CL151" s="93"/>
      <c r="CM151" s="93"/>
      <c r="CN151" s="93"/>
      <c r="CO151" s="93"/>
      <c r="CP151" s="93"/>
      <c r="CQ151" s="105">
        <v>1.0</v>
      </c>
      <c r="CR151" s="93"/>
      <c r="CS151" s="93"/>
      <c r="CT151" s="93"/>
      <c r="CU151" s="93"/>
      <c r="CV151" s="93"/>
      <c r="CW151" s="93"/>
      <c r="CX151" s="93"/>
      <c r="CY151" s="93"/>
      <c r="CZ151" s="93"/>
      <c r="DA151" s="93"/>
      <c r="DB151" s="93"/>
      <c r="DC151" s="105">
        <v>1.0</v>
      </c>
      <c r="DD151" s="93"/>
      <c r="DE151" s="93"/>
      <c r="DF151" s="93"/>
      <c r="DG151" s="93"/>
      <c r="DH151" s="93"/>
      <c r="DI151" s="93"/>
      <c r="DJ151" s="93"/>
      <c r="DK151" s="93"/>
      <c r="DL151" s="93"/>
      <c r="DM151" s="93"/>
      <c r="DN151" s="93"/>
      <c r="DO151" s="93"/>
      <c r="DP151" s="93"/>
      <c r="DQ151" s="93"/>
      <c r="DR151" s="93"/>
      <c r="DS151" s="93"/>
      <c r="DT151" s="93"/>
      <c r="DU151" s="93"/>
      <c r="DV151" s="93"/>
      <c r="DW151" s="93"/>
      <c r="DX151" s="93"/>
      <c r="DY151" s="93"/>
      <c r="DZ151" s="93"/>
      <c r="EA151" s="93"/>
      <c r="EB151" s="93"/>
      <c r="EC151" s="93"/>
      <c r="ED151" s="93"/>
      <c r="EE151" s="93"/>
      <c r="EF151" s="93"/>
      <c r="EG151" s="93"/>
      <c r="EH151" s="93"/>
      <c r="EI151" s="93"/>
      <c r="EJ151" s="93"/>
      <c r="EK151" s="93"/>
      <c r="EL151" s="93"/>
      <c r="EM151" s="93"/>
      <c r="EN151" s="93"/>
      <c r="EO151" s="93"/>
      <c r="EP151" s="93"/>
      <c r="EQ151" s="93"/>
      <c r="ER151" s="93"/>
      <c r="ES151" s="93"/>
      <c r="ET151" s="93"/>
      <c r="EU151" s="93"/>
      <c r="EV151" s="93"/>
      <c r="EW151" s="93"/>
      <c r="EX151" s="93"/>
      <c r="EY151" s="93"/>
      <c r="EZ151" s="93"/>
      <c r="FA151" s="93"/>
      <c r="FB151" s="92" t="s">
        <v>946</v>
      </c>
      <c r="FC151" s="92"/>
      <c r="FD151" s="92"/>
    </row>
    <row r="152" hidden="1">
      <c r="A152" s="110" t="s">
        <v>947</v>
      </c>
      <c r="B152" s="110" t="s">
        <v>948</v>
      </c>
      <c r="C152" s="111" t="s">
        <v>43</v>
      </c>
      <c r="D152" s="112" t="s">
        <v>37</v>
      </c>
      <c r="E152" s="110"/>
      <c r="F152" s="110"/>
      <c r="G152" s="110" t="s">
        <v>949</v>
      </c>
      <c r="H152" s="110" t="s">
        <v>754</v>
      </c>
      <c r="I152" s="110"/>
      <c r="J152" s="110"/>
      <c r="K152" s="110" t="s">
        <v>950</v>
      </c>
      <c r="L152" s="110" t="s">
        <v>581</v>
      </c>
      <c r="M152" s="110" t="s">
        <v>62</v>
      </c>
      <c r="N152" s="113">
        <v>42975.0</v>
      </c>
      <c r="O152" s="114"/>
      <c r="P152" s="15"/>
      <c r="Q152" s="114"/>
      <c r="R152" s="114"/>
      <c r="S152" s="15"/>
      <c r="T152" s="115">
        <f t="shared" si="79"/>
        <v>548</v>
      </c>
      <c r="U152" s="50">
        <f t="shared" si="4"/>
        <v>1</v>
      </c>
      <c r="V152" s="116">
        <f t="shared" ref="V152:X152" si="319">IF(ISBLANK($A152),"",sum(AF152,AL152,AR152,AX152,BD152,BJ152,BP152,BV152,CB152,CH152,CN152,CT152,CZ152,DF152,DL152,DR152,DX152,ED152,EJ152,EP152,EV152))</f>
        <v>4</v>
      </c>
      <c r="W152" s="116">
        <f t="shared" si="319"/>
        <v>1</v>
      </c>
      <c r="X152" s="116">
        <f t="shared" si="319"/>
        <v>0</v>
      </c>
      <c r="Y152" s="117">
        <f t="shared" si="81"/>
        <v>5</v>
      </c>
      <c r="Z152" s="116">
        <f t="shared" ref="Z152:AB152" si="320">IF(ISBLANK($A152),"",sum(AI152,AO152,AU152,BA152,BG152,BM152,BS152,BY152,CE152,CK152,CQ152,CW152,DC152,DI152,DO152,DU152,EA152,EG152,EM152,ES152,EY152))</f>
        <v>1</v>
      </c>
      <c r="AA152" s="116">
        <f t="shared" si="320"/>
        <v>3</v>
      </c>
      <c r="AB152" s="116">
        <f t="shared" si="320"/>
        <v>1</v>
      </c>
      <c r="AC152" s="117">
        <f t="shared" si="83"/>
        <v>5</v>
      </c>
      <c r="AD152" s="118">
        <f t="shared" si="9"/>
        <v>0.2</v>
      </c>
      <c r="AE152" s="66" t="str">
        <f> IF( N152="" , "", IF( (TODAY()-N152)/7 &gt; 20 , "20+", ROUNDUP((TODAY()-N152)/7 ,0)))</f>
        <v>20+</v>
      </c>
      <c r="AF152" s="110"/>
      <c r="AG152" s="110"/>
      <c r="AH152" s="15"/>
      <c r="AI152" s="110"/>
      <c r="AJ152" s="110"/>
      <c r="AK152" s="15"/>
      <c r="AL152" s="110"/>
      <c r="AM152" s="15"/>
      <c r="AN152" s="15"/>
      <c r="AO152" s="15"/>
      <c r="AP152" s="15"/>
      <c r="AQ152" s="15"/>
      <c r="AR152" s="110"/>
      <c r="AS152" s="110"/>
      <c r="AT152" s="15"/>
      <c r="AU152" s="110"/>
      <c r="AV152" s="15"/>
      <c r="AW152" s="15"/>
      <c r="AX152" s="119">
        <v>1.0</v>
      </c>
      <c r="AY152" s="119">
        <v>1.0</v>
      </c>
      <c r="AZ152" s="15"/>
      <c r="BA152" s="110"/>
      <c r="BB152" s="110"/>
      <c r="BC152" s="15"/>
      <c r="BD152" s="119">
        <v>1.0</v>
      </c>
      <c r="BE152" s="15"/>
      <c r="BF152" s="15"/>
      <c r="BG152" s="15"/>
      <c r="BH152" s="15"/>
      <c r="BI152" s="15"/>
      <c r="BJ152" s="15"/>
      <c r="BK152" s="15"/>
      <c r="BL152" s="15"/>
      <c r="BM152" s="15"/>
      <c r="BN152" s="15"/>
      <c r="BO152" s="15"/>
      <c r="BP152" s="110"/>
      <c r="BQ152" s="15"/>
      <c r="BR152" s="15"/>
      <c r="BS152" s="15"/>
      <c r="BT152" s="15"/>
      <c r="BU152" s="15"/>
      <c r="BV152" s="15"/>
      <c r="BW152" s="15"/>
      <c r="BX152" s="15"/>
      <c r="BY152" s="15"/>
      <c r="BZ152" s="15"/>
      <c r="CA152" s="15"/>
      <c r="CB152" s="110"/>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35">
        <v>1.0</v>
      </c>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10"/>
      <c r="EK152" s="15"/>
      <c r="EL152" s="15"/>
      <c r="EM152" s="15"/>
      <c r="EN152" s="15"/>
      <c r="EO152" s="15"/>
      <c r="EP152" s="15"/>
      <c r="EQ152" s="15"/>
      <c r="ER152" s="15"/>
      <c r="ES152" s="15"/>
      <c r="ET152" s="15"/>
      <c r="EU152" s="15"/>
      <c r="EV152" s="112">
        <v>2.0</v>
      </c>
      <c r="EW152" s="110"/>
      <c r="EX152" s="15"/>
      <c r="EY152" s="112">
        <v>1.0</v>
      </c>
      <c r="EZ152" s="112">
        <v>3.0</v>
      </c>
      <c r="FA152" s="15"/>
      <c r="FB152" s="112" t="s">
        <v>951</v>
      </c>
      <c r="FC152" s="112" t="s">
        <v>952</v>
      </c>
      <c r="FD152" s="112" t="s">
        <v>852</v>
      </c>
    </row>
    <row r="153" hidden="1">
      <c r="A153" s="90" t="s">
        <v>953</v>
      </c>
      <c r="B153" s="90" t="s">
        <v>954</v>
      </c>
      <c r="C153" s="91" t="s">
        <v>43</v>
      </c>
      <c r="D153" s="92" t="s">
        <v>37</v>
      </c>
      <c r="E153" s="90"/>
      <c r="F153" s="90" t="s">
        <v>788</v>
      </c>
      <c r="G153" s="90" t="s">
        <v>955</v>
      </c>
      <c r="H153" s="90" t="s">
        <v>902</v>
      </c>
      <c r="I153" s="90" t="s">
        <v>59</v>
      </c>
      <c r="J153" s="93"/>
      <c r="K153" s="90" t="s">
        <v>738</v>
      </c>
      <c r="L153" s="90" t="s">
        <v>581</v>
      </c>
      <c r="M153" s="90" t="s">
        <v>62</v>
      </c>
      <c r="N153" s="107">
        <v>42989.0</v>
      </c>
      <c r="O153" s="94">
        <v>42989.0</v>
      </c>
      <c r="P153" s="95"/>
      <c r="Q153" s="96"/>
      <c r="R153" s="96"/>
      <c r="S153" s="93"/>
      <c r="T153" s="97">
        <f t="shared" si="79"/>
        <v>534</v>
      </c>
      <c r="U153" s="50">
        <f t="shared" si="4"/>
        <v>1</v>
      </c>
      <c r="V153" s="98">
        <f t="shared" ref="V153:X153" si="321">IF(ISBLANK($A153),"",sum(AF153,AL153,AR153,AX153,BD153,BJ153,BP153,BV153,CB153,CH153,CN153,CT153,CZ153,DF153,DL153,DR153,DX153,ED153,EJ153,EP153,EV153))</f>
        <v>12</v>
      </c>
      <c r="W153" s="98">
        <f t="shared" si="321"/>
        <v>0</v>
      </c>
      <c r="X153" s="98">
        <f t="shared" si="321"/>
        <v>0</v>
      </c>
      <c r="Y153" s="99">
        <f t="shared" si="81"/>
        <v>12</v>
      </c>
      <c r="Z153" s="98">
        <f t="shared" ref="Z153:AB153" si="322">IF(ISBLANK($A153),"",sum(AI153,AO153,AU153,BA153,BG153,BM153,BS153,BY153,CE153,CK153,CQ153,CW153,DC153,DI153,DO153,DU153,EA153,EG153,EM153,ES153,EY153))</f>
        <v>4</v>
      </c>
      <c r="AA153" s="98">
        <f t="shared" si="322"/>
        <v>0</v>
      </c>
      <c r="AB153" s="98">
        <f t="shared" si="322"/>
        <v>0</v>
      </c>
      <c r="AC153" s="99">
        <f t="shared" si="83"/>
        <v>4</v>
      </c>
      <c r="AD153" s="100">
        <f t="shared" si="9"/>
        <v>0.3333333333</v>
      </c>
      <c r="AE153" s="101" t="str">
        <f>IF( N153="" , "", IF( (TODAY()-N153)/7 &gt; 20 , "20+", ROUNDUP((TODAY()-N153)/7 ,0)))</f>
        <v>20+</v>
      </c>
      <c r="AF153" s="102">
        <v>1.0</v>
      </c>
      <c r="AG153" s="93"/>
      <c r="AH153" s="93"/>
      <c r="AI153" s="102">
        <v>1.0</v>
      </c>
      <c r="AJ153" s="93"/>
      <c r="AK153" s="93"/>
      <c r="AL153" s="102">
        <v>2.0</v>
      </c>
      <c r="AM153" s="93"/>
      <c r="AN153" s="93"/>
      <c r="AO153" s="102">
        <v>2.0</v>
      </c>
      <c r="AP153" s="93"/>
      <c r="AQ153" s="93"/>
      <c r="AR153" s="93"/>
      <c r="AS153" s="93"/>
      <c r="AT153" s="93"/>
      <c r="AU153" s="93"/>
      <c r="AV153" s="93"/>
      <c r="AW153" s="93"/>
      <c r="AX153" s="93"/>
      <c r="AY153" s="93"/>
      <c r="AZ153" s="93"/>
      <c r="BA153" s="93"/>
      <c r="BB153" s="93"/>
      <c r="BC153" s="93"/>
      <c r="BD153" s="93"/>
      <c r="BE153" s="93"/>
      <c r="BF153" s="93"/>
      <c r="BG153" s="93"/>
      <c r="BH153" s="93"/>
      <c r="BI153" s="93"/>
      <c r="BJ153" s="105">
        <v>3.0</v>
      </c>
      <c r="BK153" s="93"/>
      <c r="BL153" s="93"/>
      <c r="BM153" s="93"/>
      <c r="BN153" s="93"/>
      <c r="BO153" s="93"/>
      <c r="BP153" s="105">
        <v>1.0</v>
      </c>
      <c r="BQ153" s="93"/>
      <c r="BR153" s="93"/>
      <c r="BS153" s="93"/>
      <c r="BT153" s="93"/>
      <c r="BU153" s="93"/>
      <c r="BV153" s="93"/>
      <c r="BW153" s="93"/>
      <c r="BX153" s="93"/>
      <c r="BY153" s="93"/>
      <c r="BZ153" s="93"/>
      <c r="CA153" s="93"/>
      <c r="CB153" s="105">
        <v>3.0</v>
      </c>
      <c r="CC153" s="93"/>
      <c r="CD153" s="93"/>
      <c r="CE153" s="105">
        <v>1.0</v>
      </c>
      <c r="CF153" s="93"/>
      <c r="CG153" s="93"/>
      <c r="CH153" s="93"/>
      <c r="CI153" s="93"/>
      <c r="CJ153" s="93"/>
      <c r="CK153" s="93"/>
      <c r="CL153" s="93"/>
      <c r="CM153" s="93"/>
      <c r="CN153" s="93"/>
      <c r="CO153" s="93"/>
      <c r="CP153" s="93"/>
      <c r="CQ153" s="93"/>
      <c r="CR153" s="93"/>
      <c r="CS153" s="93"/>
      <c r="CT153" s="105">
        <v>2.0</v>
      </c>
      <c r="CU153" s="93"/>
      <c r="CV153" s="93"/>
      <c r="CW153" s="93"/>
      <c r="CX153" s="93"/>
      <c r="CY153" s="93"/>
      <c r="CZ153" s="93"/>
      <c r="DA153" s="93"/>
      <c r="DB153" s="93"/>
      <c r="DC153" s="93"/>
      <c r="DD153" s="93"/>
      <c r="DE153" s="93"/>
      <c r="DF153" s="93"/>
      <c r="DG153" s="93"/>
      <c r="DH153" s="93"/>
      <c r="DI153" s="93"/>
      <c r="DJ153" s="93"/>
      <c r="DK153" s="93"/>
      <c r="DL153" s="93"/>
      <c r="DM153" s="93"/>
      <c r="DN153" s="93"/>
      <c r="DO153" s="93"/>
      <c r="DP153" s="93"/>
      <c r="DQ153" s="93"/>
      <c r="DR153" s="93"/>
      <c r="DS153" s="93"/>
      <c r="DT153" s="93"/>
      <c r="DU153" s="93"/>
      <c r="DV153" s="93"/>
      <c r="DW153" s="93"/>
      <c r="DX153" s="93"/>
      <c r="DY153" s="93"/>
      <c r="DZ153" s="93"/>
      <c r="EA153" s="93"/>
      <c r="EB153" s="93"/>
      <c r="EC153" s="93"/>
      <c r="ED153" s="93"/>
      <c r="EE153" s="93"/>
      <c r="EF153" s="93"/>
      <c r="EG153" s="93"/>
      <c r="EH153" s="93"/>
      <c r="EI153" s="93"/>
      <c r="EJ153" s="93"/>
      <c r="EK153" s="93"/>
      <c r="EL153" s="93"/>
      <c r="EM153" s="93"/>
      <c r="EN153" s="93"/>
      <c r="EO153" s="93"/>
      <c r="EP153" s="93"/>
      <c r="EQ153" s="93"/>
      <c r="ER153" s="93"/>
      <c r="ES153" s="93"/>
      <c r="ET153" s="93"/>
      <c r="EU153" s="93"/>
      <c r="EV153" s="93"/>
      <c r="EW153" s="93"/>
      <c r="EX153" s="93"/>
      <c r="EY153" s="93"/>
      <c r="EZ153" s="93"/>
      <c r="FA153" s="93"/>
      <c r="FB153" s="92" t="s">
        <v>956</v>
      </c>
      <c r="FC153" s="92"/>
      <c r="FD153" s="92"/>
    </row>
    <row r="154" hidden="1">
      <c r="A154" s="120" t="s">
        <v>957</v>
      </c>
      <c r="B154" s="120" t="s">
        <v>958</v>
      </c>
      <c r="C154" s="111" t="s">
        <v>43</v>
      </c>
      <c r="D154" s="112" t="s">
        <v>37</v>
      </c>
      <c r="E154" s="110"/>
      <c r="F154" s="110"/>
      <c r="G154" s="110" t="s">
        <v>959</v>
      </c>
      <c r="H154" s="110" t="s">
        <v>418</v>
      </c>
      <c r="I154" s="110"/>
      <c r="J154" s="110"/>
      <c r="K154" s="110" t="s">
        <v>950</v>
      </c>
      <c r="L154" s="110" t="s">
        <v>960</v>
      </c>
      <c r="M154" s="110" t="s">
        <v>284</v>
      </c>
      <c r="N154" s="113">
        <v>42991.0</v>
      </c>
      <c r="O154" s="113"/>
      <c r="P154" s="15"/>
      <c r="Q154" s="15"/>
      <c r="R154" s="15"/>
      <c r="S154" s="15"/>
      <c r="T154" s="115">
        <f t="shared" si="79"/>
        <v>532</v>
      </c>
      <c r="U154" s="50">
        <f t="shared" si="4"/>
        <v>1</v>
      </c>
      <c r="V154" s="116">
        <f t="shared" ref="V154:X154" si="323">IF(ISBLANK($A154),"",sum(AF154,AL154,AR154,AX154,BD154,BJ154,BP154,BV154,CB154,CH154,CN154,CT154,CZ154,DF154,DL154,DR154,DX154,ED154,EJ154,EP154,EV154))</f>
        <v>4</v>
      </c>
      <c r="W154" s="116">
        <f t="shared" si="323"/>
        <v>2</v>
      </c>
      <c r="X154" s="116">
        <f t="shared" si="323"/>
        <v>0</v>
      </c>
      <c r="Y154" s="117">
        <f t="shared" si="81"/>
        <v>6</v>
      </c>
      <c r="Z154" s="116">
        <f t="shared" ref="Z154:AB154" si="324">IF(ISBLANK($A154),"",sum(AI154,AO154,AU154,BA154,BG154,BM154,BS154,BY154,CE154,CK154,CQ154,CW154,DC154,DI154,DO154,DU154,EA154,EG154,EM154,ES154,EY154))</f>
        <v>5</v>
      </c>
      <c r="AA154" s="116">
        <f t="shared" si="324"/>
        <v>4</v>
      </c>
      <c r="AB154" s="116">
        <f t="shared" si="324"/>
        <v>0</v>
      </c>
      <c r="AC154" s="117">
        <f t="shared" si="83"/>
        <v>9</v>
      </c>
      <c r="AD154" s="118">
        <f t="shared" si="9"/>
        <v>0.8333333333</v>
      </c>
      <c r="AE154" s="66" t="str">
        <f t="shared" ref="AE154:AE165" si="327"> IF( N154="" , "", IF( (TODAY()-N154)/7 &gt; 20 , "20+", ROUNDUP((TODAY()-N154)/7 ,0)))</f>
        <v>20+</v>
      </c>
      <c r="AF154" s="15"/>
      <c r="AG154" s="15"/>
      <c r="AH154" s="15"/>
      <c r="AI154" s="15"/>
      <c r="AJ154" s="15"/>
      <c r="AK154" s="15"/>
      <c r="AL154" s="121">
        <v>2.0</v>
      </c>
      <c r="AM154" s="15"/>
      <c r="AN154" s="15"/>
      <c r="AO154" s="15"/>
      <c r="AP154" s="15"/>
      <c r="AQ154" s="15"/>
      <c r="AR154" s="121">
        <v>1.0</v>
      </c>
      <c r="AS154" s="15"/>
      <c r="AT154" s="15"/>
      <c r="AU154" s="121">
        <v>3.0</v>
      </c>
      <c r="AV154" s="15"/>
      <c r="AW154" s="15"/>
      <c r="AX154" s="15"/>
      <c r="AY154" s="15"/>
      <c r="AZ154" s="15"/>
      <c r="BA154" s="15"/>
      <c r="BB154" s="15"/>
      <c r="BC154" s="15"/>
      <c r="BD154" s="15"/>
      <c r="BE154" s="15"/>
      <c r="BF154" s="15"/>
      <c r="BG154" s="15"/>
      <c r="BH154" s="15"/>
      <c r="BI154" s="15"/>
      <c r="BJ154" s="15"/>
      <c r="BK154" s="15"/>
      <c r="BL154" s="15"/>
      <c r="BM154" s="35">
        <v>2.0</v>
      </c>
      <c r="BN154" s="15"/>
      <c r="BO154" s="15"/>
      <c r="BP154" s="35">
        <v>1.0</v>
      </c>
      <c r="BQ154" s="35">
        <v>1.0</v>
      </c>
      <c r="BR154" s="15"/>
      <c r="BS154" s="15"/>
      <c r="BT154" s="35">
        <v>3.0</v>
      </c>
      <c r="BU154" s="15"/>
      <c r="BV154" s="15"/>
      <c r="BW154" s="15"/>
      <c r="BX154" s="15"/>
      <c r="BY154" s="15"/>
      <c r="BZ154" s="15"/>
      <c r="CA154" s="15"/>
      <c r="CB154" s="15"/>
      <c r="CC154" s="35">
        <v>1.0</v>
      </c>
      <c r="CD154" s="15"/>
      <c r="CE154" s="15"/>
      <c r="CF154" s="35">
        <v>1.0</v>
      </c>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c r="EM154" s="15"/>
      <c r="EN154" s="15"/>
      <c r="EO154" s="15"/>
      <c r="EP154" s="15"/>
      <c r="EQ154" s="15"/>
      <c r="ER154" s="15"/>
      <c r="ES154" s="15"/>
      <c r="ET154" s="15"/>
      <c r="EU154" s="15"/>
      <c r="EV154" s="15"/>
      <c r="EW154" s="15"/>
      <c r="EX154" s="15"/>
      <c r="EY154" s="15"/>
      <c r="EZ154" s="15"/>
      <c r="FA154" s="15"/>
      <c r="FB154" s="112" t="s">
        <v>961</v>
      </c>
      <c r="FC154" s="112"/>
      <c r="FD154" s="112"/>
    </row>
    <row r="155" hidden="1">
      <c r="A155" s="42" t="s">
        <v>962</v>
      </c>
      <c r="B155" s="43" t="s">
        <v>963</v>
      </c>
      <c r="C155" s="44" t="s">
        <v>43</v>
      </c>
      <c r="D155" s="43" t="s">
        <v>37</v>
      </c>
      <c r="E155" s="45"/>
      <c r="F155" s="45"/>
      <c r="G155" s="43" t="s">
        <v>825</v>
      </c>
      <c r="H155" s="43" t="s">
        <v>895</v>
      </c>
      <c r="I155" s="43" t="s">
        <v>59</v>
      </c>
      <c r="J155" s="43" t="s">
        <v>59</v>
      </c>
      <c r="K155" s="43" t="s">
        <v>336</v>
      </c>
      <c r="L155" s="43" t="s">
        <v>581</v>
      </c>
      <c r="M155" s="43" t="s">
        <v>62</v>
      </c>
      <c r="N155" s="85">
        <v>42998.0</v>
      </c>
      <c r="O155" s="85">
        <v>42998.0</v>
      </c>
      <c r="P155" s="47"/>
      <c r="Q155" s="49"/>
      <c r="R155" s="49"/>
      <c r="S155" s="49"/>
      <c r="T155" s="49">
        <f t="shared" si="79"/>
        <v>525</v>
      </c>
      <c r="U155" s="50">
        <f t="shared" si="4"/>
        <v>1</v>
      </c>
      <c r="V155" s="51">
        <f t="shared" ref="V155:X155" si="325">IF(ISBLANK($A155),"",sum(AF155,AL155,AR155,AX155,BD155,BJ155,BP155,BV155,CB155,CH155,CN155,CT155,CZ155,DF155,DL155,DR155,DX155,ED155,EJ155,EP155,EV155))</f>
        <v>0</v>
      </c>
      <c r="W155" s="51">
        <f t="shared" si="325"/>
        <v>0</v>
      </c>
      <c r="X155" s="51">
        <f t="shared" si="325"/>
        <v>0</v>
      </c>
      <c r="Y155" s="52">
        <f t="shared" si="81"/>
        <v>0</v>
      </c>
      <c r="Z155" s="51">
        <f t="shared" ref="Z155:AB155" si="326">IF(ISBLANK($A155),"",sum(AI155,AO155,AU155,BA155,BG155,BM155,BS155,BY155,CE155,CK155,CQ155,CW155,DC155,DI155,DO155,DU155,EA155,EG155,EM155,ES155,EY155))</f>
        <v>0</v>
      </c>
      <c r="AA155" s="51">
        <f t="shared" si="326"/>
        <v>0</v>
      </c>
      <c r="AB155" s="51">
        <f t="shared" si="326"/>
        <v>0</v>
      </c>
      <c r="AC155" s="52">
        <f t="shared" si="83"/>
        <v>0</v>
      </c>
      <c r="AD155" s="53" t="str">
        <f t="shared" si="9"/>
        <v/>
      </c>
      <c r="AE155" s="66" t="str">
        <f t="shared" si="327"/>
        <v>20+</v>
      </c>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c r="DK155" s="55"/>
      <c r="DL155" s="55"/>
      <c r="DM155" s="55"/>
      <c r="DN155" s="55"/>
      <c r="DO155" s="55"/>
      <c r="DP155" s="55"/>
      <c r="DQ155" s="55"/>
      <c r="DR155" s="55"/>
      <c r="DS155" s="55"/>
      <c r="DT155" s="55"/>
      <c r="DU155" s="55"/>
      <c r="DV155" s="55"/>
      <c r="DW155" s="55"/>
      <c r="DX155" s="55"/>
      <c r="DY155" s="55"/>
      <c r="DZ155" s="55"/>
      <c r="EA155" s="55"/>
      <c r="EB155" s="55"/>
      <c r="EC155" s="55"/>
      <c r="ED155" s="55"/>
      <c r="EE155" s="55"/>
      <c r="EF155" s="55"/>
      <c r="EG155" s="55"/>
      <c r="EH155" s="55"/>
      <c r="EI155" s="55"/>
      <c r="EJ155" s="55"/>
      <c r="EK155" s="55"/>
      <c r="EL155" s="55"/>
      <c r="EM155" s="55"/>
      <c r="EN155" s="55"/>
      <c r="EO155" s="55"/>
      <c r="EP155" s="55"/>
      <c r="EQ155" s="55"/>
      <c r="ER155" s="55"/>
      <c r="ES155" s="55"/>
      <c r="ET155" s="55"/>
      <c r="EU155" s="55"/>
      <c r="EV155" s="55"/>
      <c r="EW155" s="55"/>
      <c r="EX155" s="55"/>
      <c r="EY155" s="55"/>
      <c r="EZ155" s="55"/>
      <c r="FA155" s="55"/>
      <c r="FB155" s="43" t="s">
        <v>964</v>
      </c>
      <c r="FC155" s="43"/>
      <c r="FD155" s="43"/>
    </row>
    <row r="156" hidden="1">
      <c r="A156" s="42" t="s">
        <v>965</v>
      </c>
      <c r="B156" s="43" t="s">
        <v>614</v>
      </c>
      <c r="C156" s="44" t="s">
        <v>43</v>
      </c>
      <c r="D156" s="43" t="s">
        <v>37</v>
      </c>
      <c r="E156" s="45"/>
      <c r="F156" s="45"/>
      <c r="G156" s="43" t="s">
        <v>615</v>
      </c>
      <c r="H156" s="43" t="s">
        <v>418</v>
      </c>
      <c r="I156" s="43" t="s">
        <v>59</v>
      </c>
      <c r="J156" s="43" t="s">
        <v>59</v>
      </c>
      <c r="K156" s="43" t="s">
        <v>336</v>
      </c>
      <c r="L156" s="43" t="s">
        <v>390</v>
      </c>
      <c r="M156" s="43" t="s">
        <v>278</v>
      </c>
      <c r="N156" s="85">
        <v>42999.0</v>
      </c>
      <c r="O156" s="85">
        <v>42999.0</v>
      </c>
      <c r="P156" s="47"/>
      <c r="Q156" s="49"/>
      <c r="R156" s="49"/>
      <c r="S156" s="49"/>
      <c r="T156" s="49">
        <f t="shared" si="79"/>
        <v>524</v>
      </c>
      <c r="U156" s="50">
        <f t="shared" si="4"/>
        <v>1</v>
      </c>
      <c r="V156" s="51">
        <f t="shared" ref="V156:X156" si="328">IF(ISBLANK($A156),"",sum(AF156,AL156,AR156,AX156,BD156,BJ156,BP156,BV156,CB156,CH156,CN156,CT156,CZ156,DF156,DL156,DR156,DX156,ED156,EJ156,EP156,EV156))</f>
        <v>7</v>
      </c>
      <c r="W156" s="51">
        <f t="shared" si="328"/>
        <v>0</v>
      </c>
      <c r="X156" s="51">
        <f t="shared" si="328"/>
        <v>0</v>
      </c>
      <c r="Y156" s="52">
        <f t="shared" si="81"/>
        <v>7</v>
      </c>
      <c r="Z156" s="51">
        <f t="shared" ref="Z156:AB156" si="329">IF(ISBLANK($A156),"",sum(AI156,AO156,AU156,BA156,BG156,BM156,BS156,BY156,CE156,CK156,CQ156,CW156,DC156,DI156,DO156,DU156,EA156,EG156,EM156,ES156,EY156))</f>
        <v>10</v>
      </c>
      <c r="AA156" s="51">
        <f t="shared" si="329"/>
        <v>0</v>
      </c>
      <c r="AB156" s="51">
        <f t="shared" si="329"/>
        <v>0</v>
      </c>
      <c r="AC156" s="52">
        <f t="shared" si="83"/>
        <v>10</v>
      </c>
      <c r="AD156" s="53">
        <f t="shared" si="9"/>
        <v>1.428571429</v>
      </c>
      <c r="AE156" s="66" t="str">
        <f t="shared" si="327"/>
        <v>20+</v>
      </c>
      <c r="AF156" s="55"/>
      <c r="AG156" s="55"/>
      <c r="AH156" s="55"/>
      <c r="AI156" s="55"/>
      <c r="AJ156" s="55"/>
      <c r="AK156" s="55"/>
      <c r="AL156" s="73">
        <v>2.0</v>
      </c>
      <c r="AM156" s="55"/>
      <c r="AN156" s="55"/>
      <c r="AO156" s="55"/>
      <c r="AP156" s="55"/>
      <c r="AQ156" s="55"/>
      <c r="AR156" s="55"/>
      <c r="AS156" s="55"/>
      <c r="AT156" s="55"/>
      <c r="AU156" s="73">
        <v>2.0</v>
      </c>
      <c r="AV156" s="55"/>
      <c r="AW156" s="55"/>
      <c r="AX156" s="73">
        <v>1.0</v>
      </c>
      <c r="AY156" s="55"/>
      <c r="AZ156" s="55"/>
      <c r="BA156" s="55"/>
      <c r="BB156" s="55"/>
      <c r="BC156" s="55"/>
      <c r="BD156" s="55"/>
      <c r="BE156" s="55"/>
      <c r="BF156" s="55"/>
      <c r="BG156" s="73">
        <v>1.0</v>
      </c>
      <c r="BH156" s="55"/>
      <c r="BI156" s="55"/>
      <c r="BJ156" s="73">
        <v>4.0</v>
      </c>
      <c r="BK156" s="55"/>
      <c r="BL156" s="55"/>
      <c r="BM156" s="73">
        <v>1.0</v>
      </c>
      <c r="BN156" s="55"/>
      <c r="BO156" s="55"/>
      <c r="BP156" s="55"/>
      <c r="BQ156" s="55"/>
      <c r="BR156" s="55"/>
      <c r="BS156" s="55"/>
      <c r="BT156" s="55"/>
      <c r="BU156" s="55"/>
      <c r="BV156" s="55"/>
      <c r="BW156" s="55"/>
      <c r="BX156" s="55"/>
      <c r="BY156" s="73">
        <v>2.0</v>
      </c>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73">
        <v>4.0</v>
      </c>
      <c r="CX156" s="55"/>
      <c r="CY156" s="55"/>
      <c r="CZ156" s="55"/>
      <c r="DA156" s="55"/>
      <c r="DB156" s="55"/>
      <c r="DC156" s="55"/>
      <c r="DD156" s="55"/>
      <c r="DE156" s="55"/>
      <c r="DF156" s="55"/>
      <c r="DG156" s="55"/>
      <c r="DH156" s="55"/>
      <c r="DI156" s="55"/>
      <c r="DJ156" s="55"/>
      <c r="DK156" s="55"/>
      <c r="DL156" s="55"/>
      <c r="DM156" s="55"/>
      <c r="DN156" s="55"/>
      <c r="DO156" s="55"/>
      <c r="DP156" s="55"/>
      <c r="DQ156" s="55"/>
      <c r="DR156" s="55"/>
      <c r="DS156" s="55"/>
      <c r="DT156" s="55"/>
      <c r="DU156" s="55"/>
      <c r="DV156" s="55"/>
      <c r="DW156" s="55"/>
      <c r="DX156" s="55"/>
      <c r="DY156" s="55"/>
      <c r="DZ156" s="55"/>
      <c r="EA156" s="55"/>
      <c r="EB156" s="55"/>
      <c r="EC156" s="55"/>
      <c r="ED156" s="55"/>
      <c r="EE156" s="55"/>
      <c r="EF156" s="55"/>
      <c r="EG156" s="55"/>
      <c r="EH156" s="55"/>
      <c r="EI156" s="55"/>
      <c r="EJ156" s="55"/>
      <c r="EK156" s="55"/>
      <c r="EL156" s="55"/>
      <c r="EM156" s="55"/>
      <c r="EN156" s="55"/>
      <c r="EO156" s="55"/>
      <c r="EP156" s="55"/>
      <c r="EQ156" s="55"/>
      <c r="ER156" s="55"/>
      <c r="ES156" s="55"/>
      <c r="ET156" s="55"/>
      <c r="EU156" s="55"/>
      <c r="EV156" s="55"/>
      <c r="EW156" s="55"/>
      <c r="EX156" s="55"/>
      <c r="EY156" s="55"/>
      <c r="EZ156" s="55"/>
      <c r="FA156" s="55"/>
      <c r="FB156" s="43" t="s">
        <v>966</v>
      </c>
      <c r="FC156" s="43"/>
      <c r="FD156" s="43"/>
    </row>
    <row r="157" hidden="1">
      <c r="A157" s="120" t="s">
        <v>967</v>
      </c>
      <c r="B157" s="120" t="s">
        <v>968</v>
      </c>
      <c r="C157" s="111" t="s">
        <v>43</v>
      </c>
      <c r="D157" s="112" t="s">
        <v>37</v>
      </c>
      <c r="E157" s="110"/>
      <c r="F157" s="110"/>
      <c r="G157" s="110" t="s">
        <v>675</v>
      </c>
      <c r="H157" s="110" t="s">
        <v>754</v>
      </c>
      <c r="I157" s="110"/>
      <c r="J157" s="110"/>
      <c r="K157" s="110" t="s">
        <v>950</v>
      </c>
      <c r="L157" s="110" t="s">
        <v>581</v>
      </c>
      <c r="M157" s="110" t="s">
        <v>62</v>
      </c>
      <c r="N157" s="113">
        <v>43004.0</v>
      </c>
      <c r="O157" s="113"/>
      <c r="P157" s="15"/>
      <c r="Q157" s="15"/>
      <c r="R157" s="15"/>
      <c r="S157" s="15"/>
      <c r="T157" s="115">
        <f t="shared" si="79"/>
        <v>519</v>
      </c>
      <c r="U157" s="50">
        <f t="shared" si="4"/>
        <v>1</v>
      </c>
      <c r="V157" s="116">
        <f t="shared" ref="V157:X157" si="330">IF(ISBLANK($A157),"",sum(AF157,AL157,AR157,AX157,BD157,BJ157,BP157,BV157,CB157,CH157,CN157,CT157,CZ157,DF157,DL157,DR157,DX157,ED157,EJ157,EP157,EV157))</f>
        <v>1</v>
      </c>
      <c r="W157" s="116">
        <f t="shared" si="330"/>
        <v>0</v>
      </c>
      <c r="X157" s="116">
        <f t="shared" si="330"/>
        <v>0</v>
      </c>
      <c r="Y157" s="117">
        <f t="shared" si="81"/>
        <v>1</v>
      </c>
      <c r="Z157" s="116">
        <f t="shared" ref="Z157:AB157" si="331">IF(ISBLANK($A157),"",sum(AI157,AO157,AU157,BA157,BG157,BM157,BS157,BY157,CE157,CK157,CQ157,CW157,DC157,DI157,DO157,DU157,EA157,EG157,EM157,ES157,EY157))</f>
        <v>0</v>
      </c>
      <c r="AA157" s="116">
        <f t="shared" si="331"/>
        <v>0</v>
      </c>
      <c r="AB157" s="116">
        <f t="shared" si="331"/>
        <v>0</v>
      </c>
      <c r="AC157" s="117">
        <f t="shared" si="83"/>
        <v>0</v>
      </c>
      <c r="AD157" s="118">
        <f t="shared" si="9"/>
        <v>0</v>
      </c>
      <c r="AE157" s="66" t="str">
        <f t="shared" si="327"/>
        <v>20+</v>
      </c>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35">
        <v>1.0</v>
      </c>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c r="EM157" s="15"/>
      <c r="EN157" s="15"/>
      <c r="EO157" s="15"/>
      <c r="EP157" s="15"/>
      <c r="EQ157" s="15"/>
      <c r="ER157" s="15"/>
      <c r="ES157" s="15"/>
      <c r="ET157" s="15"/>
      <c r="EU157" s="15"/>
      <c r="EV157" s="15"/>
      <c r="EW157" s="15"/>
      <c r="EX157" s="15"/>
      <c r="EY157" s="15"/>
      <c r="EZ157" s="15"/>
      <c r="FA157" s="15"/>
      <c r="FB157" s="112" t="s">
        <v>969</v>
      </c>
      <c r="FC157" s="112"/>
      <c r="FD157" s="112"/>
    </row>
    <row r="158" hidden="1">
      <c r="A158" s="42" t="s">
        <v>970</v>
      </c>
      <c r="B158" s="43" t="s">
        <v>971</v>
      </c>
      <c r="C158" s="44" t="s">
        <v>43</v>
      </c>
      <c r="D158" s="43" t="s">
        <v>37</v>
      </c>
      <c r="E158" s="45"/>
      <c r="F158" s="45"/>
      <c r="G158" s="43" t="s">
        <v>972</v>
      </c>
      <c r="H158" s="43" t="s">
        <v>754</v>
      </c>
      <c r="I158" s="43" t="s">
        <v>59</v>
      </c>
      <c r="J158" s="43" t="s">
        <v>59</v>
      </c>
      <c r="K158" s="43" t="s">
        <v>336</v>
      </c>
      <c r="L158" s="43" t="s">
        <v>581</v>
      </c>
      <c r="M158" s="43" t="s">
        <v>62</v>
      </c>
      <c r="N158" s="85">
        <v>43010.0</v>
      </c>
      <c r="O158" s="85">
        <v>43010.0</v>
      </c>
      <c r="P158" s="47"/>
      <c r="Q158" s="49"/>
      <c r="R158" s="49"/>
      <c r="S158" s="49"/>
      <c r="T158" s="49">
        <f t="shared" si="79"/>
        <v>513</v>
      </c>
      <c r="U158" s="50">
        <f t="shared" si="4"/>
        <v>1</v>
      </c>
      <c r="V158" s="51">
        <f t="shared" ref="V158:X158" si="332">IF(ISBLANK($A158),"",sum(AF158,AL158,AR158,AX158,BD158,BJ158,BP158,BV158,CB158,CH158,CN158,CT158,CZ158,DF158,DL158,DR158,DX158,ED158,EJ158,EP158,EV158))</f>
        <v>20</v>
      </c>
      <c r="W158" s="51">
        <f t="shared" si="332"/>
        <v>0</v>
      </c>
      <c r="X158" s="51">
        <f t="shared" si="332"/>
        <v>0</v>
      </c>
      <c r="Y158" s="52">
        <f t="shared" si="81"/>
        <v>20</v>
      </c>
      <c r="Z158" s="51">
        <f t="shared" ref="Z158:AB158" si="333">IF(ISBLANK($A158),"",sum(AI158,AO158,AU158,BA158,BG158,BM158,BS158,BY158,CE158,CK158,CQ158,CW158,DC158,DI158,DO158,DU158,EA158,EG158,EM158,ES158,EY158))</f>
        <v>5</v>
      </c>
      <c r="AA158" s="51">
        <f t="shared" si="333"/>
        <v>1</v>
      </c>
      <c r="AB158" s="51">
        <f t="shared" si="333"/>
        <v>0</v>
      </c>
      <c r="AC158" s="52">
        <f t="shared" si="83"/>
        <v>6</v>
      </c>
      <c r="AD158" s="53">
        <f t="shared" si="9"/>
        <v>0.25</v>
      </c>
      <c r="AE158" s="66" t="str">
        <f t="shared" si="327"/>
        <v>20+</v>
      </c>
      <c r="AF158" s="55"/>
      <c r="AG158" s="55"/>
      <c r="AH158" s="55"/>
      <c r="AI158" s="55"/>
      <c r="AJ158" s="55"/>
      <c r="AK158" s="55"/>
      <c r="AL158" s="55"/>
      <c r="AM158" s="55"/>
      <c r="AN158" s="55"/>
      <c r="AO158" s="55"/>
      <c r="AP158" s="55"/>
      <c r="AQ158" s="55"/>
      <c r="AR158" s="73">
        <v>4.0</v>
      </c>
      <c r="AS158" s="55"/>
      <c r="AT158" s="55"/>
      <c r="AU158" s="55"/>
      <c r="AV158" s="55"/>
      <c r="AW158" s="55"/>
      <c r="AX158" s="73">
        <v>1.0</v>
      </c>
      <c r="AY158" s="55"/>
      <c r="AZ158" s="55"/>
      <c r="BA158" s="73">
        <v>1.0</v>
      </c>
      <c r="BB158" s="55"/>
      <c r="BC158" s="55"/>
      <c r="BD158" s="55"/>
      <c r="BE158" s="55"/>
      <c r="BF158" s="55"/>
      <c r="BG158" s="55"/>
      <c r="BH158" s="55"/>
      <c r="BI158" s="55"/>
      <c r="BJ158" s="55"/>
      <c r="BK158" s="55"/>
      <c r="BL158" s="55"/>
      <c r="BM158" s="73">
        <v>1.0</v>
      </c>
      <c r="BN158" s="55"/>
      <c r="BO158" s="55"/>
      <c r="BP158" s="55"/>
      <c r="BQ158" s="55"/>
      <c r="BR158" s="55"/>
      <c r="BS158" s="55"/>
      <c r="BT158" s="55"/>
      <c r="BU158" s="55"/>
      <c r="BV158" s="55"/>
      <c r="BW158" s="55"/>
      <c r="BX158" s="55"/>
      <c r="BY158" s="55"/>
      <c r="BZ158" s="55"/>
      <c r="CA158" s="55"/>
      <c r="CB158" s="73">
        <v>5.0</v>
      </c>
      <c r="CC158" s="55"/>
      <c r="CD158" s="55"/>
      <c r="CE158" s="73">
        <v>3.0</v>
      </c>
      <c r="CF158" s="55"/>
      <c r="CG158" s="55"/>
      <c r="CH158" s="73">
        <v>4.0</v>
      </c>
      <c r="CI158" s="55"/>
      <c r="CJ158" s="55"/>
      <c r="CK158" s="55"/>
      <c r="CL158" s="55"/>
      <c r="CM158" s="55"/>
      <c r="CN158" s="73">
        <v>4.0</v>
      </c>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c r="DK158" s="55"/>
      <c r="DL158" s="55"/>
      <c r="DM158" s="55"/>
      <c r="DN158" s="55"/>
      <c r="DO158" s="55"/>
      <c r="DP158" s="55"/>
      <c r="DQ158" s="55"/>
      <c r="DR158" s="73">
        <v>2.0</v>
      </c>
      <c r="DS158" s="55"/>
      <c r="DT158" s="55"/>
      <c r="DU158" s="55"/>
      <c r="DV158" s="55"/>
      <c r="DW158" s="55"/>
      <c r="DX158" s="55"/>
      <c r="DY158" s="55"/>
      <c r="DZ158" s="55"/>
      <c r="EA158" s="55"/>
      <c r="EB158" s="55"/>
      <c r="EC158" s="55"/>
      <c r="ED158" s="55"/>
      <c r="EE158" s="55"/>
      <c r="EF158" s="55"/>
      <c r="EG158" s="55"/>
      <c r="EH158" s="55"/>
      <c r="EI158" s="55"/>
      <c r="EJ158" s="55"/>
      <c r="EK158" s="55"/>
      <c r="EL158" s="55"/>
      <c r="EM158" s="55"/>
      <c r="EN158" s="55"/>
      <c r="EO158" s="55"/>
      <c r="EP158" s="55"/>
      <c r="EQ158" s="55"/>
      <c r="ER158" s="55"/>
      <c r="ES158" s="55"/>
      <c r="ET158" s="55"/>
      <c r="EU158" s="55"/>
      <c r="EV158" s="55"/>
      <c r="EW158" s="55"/>
      <c r="EX158" s="55"/>
      <c r="EY158" s="55"/>
      <c r="EZ158" s="73">
        <v>1.0</v>
      </c>
      <c r="FA158" s="55"/>
      <c r="FB158" s="43" t="s">
        <v>973</v>
      </c>
      <c r="FC158" s="43" t="s">
        <v>974</v>
      </c>
      <c r="FD158" s="43" t="s">
        <v>975</v>
      </c>
    </row>
    <row r="159" hidden="1">
      <c r="A159" s="42" t="s">
        <v>976</v>
      </c>
      <c r="B159" s="43" t="s">
        <v>977</v>
      </c>
      <c r="C159" s="44" t="s">
        <v>43</v>
      </c>
      <c r="D159" s="43" t="s">
        <v>9</v>
      </c>
      <c r="E159" s="45"/>
      <c r="F159" s="45"/>
      <c r="G159" s="43" t="s">
        <v>771</v>
      </c>
      <c r="H159" s="43" t="s">
        <v>335</v>
      </c>
      <c r="I159" s="43" t="s">
        <v>59</v>
      </c>
      <c r="J159" s="43" t="s">
        <v>59</v>
      </c>
      <c r="K159" s="43" t="s">
        <v>336</v>
      </c>
      <c r="L159" s="43" t="s">
        <v>581</v>
      </c>
      <c r="M159" s="43" t="s">
        <v>62</v>
      </c>
      <c r="N159" s="85">
        <v>43020.0</v>
      </c>
      <c r="O159" s="85">
        <v>43020.0</v>
      </c>
      <c r="P159" s="47"/>
      <c r="Q159" s="49"/>
      <c r="R159" s="49"/>
      <c r="S159" s="49"/>
      <c r="T159" s="49">
        <f t="shared" si="79"/>
        <v>503</v>
      </c>
      <c r="U159" s="50">
        <f t="shared" si="4"/>
        <v>1</v>
      </c>
      <c r="V159" s="51">
        <f t="shared" ref="V159:X159" si="334">IF(ISBLANK($A159),"",sum(AF159,AL159,AR159,AX159,BD159,BJ159,BP159,BV159,CB159,CH159,CN159,CT159,CZ159,DF159,DL159,DR159,DX159,ED159,EJ159,EP159,EV159))</f>
        <v>5</v>
      </c>
      <c r="W159" s="51">
        <f t="shared" si="334"/>
        <v>0</v>
      </c>
      <c r="X159" s="51">
        <f t="shared" si="334"/>
        <v>0</v>
      </c>
      <c r="Y159" s="52">
        <f t="shared" si="81"/>
        <v>5</v>
      </c>
      <c r="Z159" s="51">
        <f t="shared" ref="Z159:AB159" si="335">IF(ISBLANK($A159),"",sum(AI159,AO159,AU159,BA159,BG159,BM159,BS159,BY159,CE159,CK159,CQ159,CW159,DC159,DI159,DO159,DU159,EA159,EG159,EM159,ES159,EY159))</f>
        <v>2</v>
      </c>
      <c r="AA159" s="51">
        <f t="shared" si="335"/>
        <v>0</v>
      </c>
      <c r="AB159" s="51">
        <f t="shared" si="335"/>
        <v>0</v>
      </c>
      <c r="AC159" s="52">
        <f t="shared" si="83"/>
        <v>2</v>
      </c>
      <c r="AD159" s="53">
        <f t="shared" si="9"/>
        <v>0.4</v>
      </c>
      <c r="AE159" s="66" t="str">
        <f t="shared" si="327"/>
        <v>20+</v>
      </c>
      <c r="AF159" s="55"/>
      <c r="AG159" s="55"/>
      <c r="AH159" s="55"/>
      <c r="AI159" s="55"/>
      <c r="AJ159" s="55"/>
      <c r="AK159" s="55"/>
      <c r="AL159" s="73">
        <v>1.0</v>
      </c>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73">
        <v>2.0</v>
      </c>
      <c r="BW159" s="55"/>
      <c r="BX159" s="55"/>
      <c r="BY159" s="55"/>
      <c r="BZ159" s="55"/>
      <c r="CA159" s="55"/>
      <c r="CB159" s="55"/>
      <c r="CC159" s="55"/>
      <c r="CD159" s="55"/>
      <c r="CE159" s="73">
        <v>1.0</v>
      </c>
      <c r="CF159" s="55"/>
      <c r="CG159" s="55"/>
      <c r="CH159" s="55"/>
      <c r="CI159" s="55"/>
      <c r="CJ159" s="55"/>
      <c r="CK159" s="55"/>
      <c r="CL159" s="55"/>
      <c r="CM159" s="55"/>
      <c r="CN159" s="73">
        <v>2.0</v>
      </c>
      <c r="CO159" s="55"/>
      <c r="CP159" s="55"/>
      <c r="CQ159" s="55"/>
      <c r="CR159" s="55"/>
      <c r="CS159" s="55"/>
      <c r="CT159" s="55"/>
      <c r="CU159" s="55"/>
      <c r="CV159" s="55"/>
      <c r="CW159" s="55"/>
      <c r="CX159" s="55"/>
      <c r="CY159" s="55"/>
      <c r="CZ159" s="55"/>
      <c r="DA159" s="55"/>
      <c r="DB159" s="55"/>
      <c r="DC159" s="55"/>
      <c r="DD159" s="55"/>
      <c r="DE159" s="55"/>
      <c r="DF159" s="55"/>
      <c r="DG159" s="55"/>
      <c r="DH159" s="55"/>
      <c r="DI159" s="73">
        <v>1.0</v>
      </c>
      <c r="DJ159" s="55"/>
      <c r="DK159" s="55"/>
      <c r="DL159" s="55"/>
      <c r="DM159" s="55"/>
      <c r="DN159" s="55"/>
      <c r="DO159" s="55"/>
      <c r="DP159" s="55"/>
      <c r="DQ159" s="55"/>
      <c r="DR159" s="55"/>
      <c r="DS159" s="55"/>
      <c r="DT159" s="55"/>
      <c r="DU159" s="55"/>
      <c r="DV159" s="55"/>
      <c r="DW159" s="55"/>
      <c r="DX159" s="55"/>
      <c r="DY159" s="55"/>
      <c r="DZ159" s="55"/>
      <c r="EA159" s="55"/>
      <c r="EB159" s="55"/>
      <c r="EC159" s="55"/>
      <c r="ED159" s="55"/>
      <c r="EE159" s="55"/>
      <c r="EF159" s="55"/>
      <c r="EG159" s="55"/>
      <c r="EH159" s="55"/>
      <c r="EI159" s="55"/>
      <c r="EJ159" s="55"/>
      <c r="EK159" s="55"/>
      <c r="EL159" s="55"/>
      <c r="EM159" s="55"/>
      <c r="EN159" s="55"/>
      <c r="EO159" s="55"/>
      <c r="EP159" s="55"/>
      <c r="EQ159" s="55"/>
      <c r="ER159" s="55"/>
      <c r="ES159" s="55"/>
      <c r="ET159" s="55"/>
      <c r="EU159" s="55"/>
      <c r="EV159" s="55"/>
      <c r="EW159" s="55"/>
      <c r="EX159" s="55"/>
      <c r="EY159" s="55"/>
      <c r="EZ159" s="55"/>
      <c r="FA159" s="55"/>
      <c r="FB159" s="43" t="s">
        <v>978</v>
      </c>
      <c r="FC159" s="43" t="s">
        <v>979</v>
      </c>
      <c r="FD159" s="43" t="s">
        <v>980</v>
      </c>
    </row>
    <row r="160" hidden="1">
      <c r="A160" s="42" t="s">
        <v>981</v>
      </c>
      <c r="B160" s="43" t="s">
        <v>982</v>
      </c>
      <c r="C160" s="44" t="s">
        <v>43</v>
      </c>
      <c r="D160" s="43" t="s">
        <v>44</v>
      </c>
      <c r="E160" s="45"/>
      <c r="F160" s="45"/>
      <c r="G160" s="43" t="s">
        <v>825</v>
      </c>
      <c r="H160" s="43" t="s">
        <v>895</v>
      </c>
      <c r="I160" s="43" t="s">
        <v>59</v>
      </c>
      <c r="J160" s="43" t="s">
        <v>59</v>
      </c>
      <c r="K160" s="43" t="s">
        <v>336</v>
      </c>
      <c r="L160" s="43" t="s">
        <v>581</v>
      </c>
      <c r="M160" s="43" t="s">
        <v>62</v>
      </c>
      <c r="N160" s="85">
        <v>43025.0</v>
      </c>
      <c r="O160" s="85">
        <v>43025.0</v>
      </c>
      <c r="P160" s="47"/>
      <c r="Q160" s="49"/>
      <c r="R160" s="49"/>
      <c r="S160" s="49"/>
      <c r="T160" s="49">
        <f t="shared" si="79"/>
        <v>498</v>
      </c>
      <c r="U160" s="50">
        <f t="shared" si="4"/>
        <v>1</v>
      </c>
      <c r="V160" s="51">
        <f t="shared" ref="V160:X160" si="336">IF(ISBLANK($A160),"",sum(AF160,AL160,AR160,AX160,BD160,BJ160,BP160,BV160,CB160,CH160,CN160,CT160,CZ160,DF160,DL160,DR160,DX160,ED160,EJ160,EP160,EV160))</f>
        <v>9</v>
      </c>
      <c r="W160" s="51">
        <f t="shared" si="336"/>
        <v>0</v>
      </c>
      <c r="X160" s="51">
        <f t="shared" si="336"/>
        <v>0</v>
      </c>
      <c r="Y160" s="52">
        <f t="shared" si="81"/>
        <v>9</v>
      </c>
      <c r="Z160" s="51">
        <f t="shared" ref="Z160:AB160" si="337">IF(ISBLANK($A160),"",sum(AI160,AO160,AU160,BA160,BG160,BM160,BS160,BY160,CE160,CK160,CQ160,CW160,DC160,DI160,DO160,DU160,EA160,EG160,EM160,ES160,EY160))</f>
        <v>6</v>
      </c>
      <c r="AA160" s="51">
        <f t="shared" si="337"/>
        <v>3</v>
      </c>
      <c r="AB160" s="51">
        <f t="shared" si="337"/>
        <v>0</v>
      </c>
      <c r="AC160" s="52">
        <f t="shared" si="83"/>
        <v>9</v>
      </c>
      <c r="AD160" s="53">
        <f t="shared" si="9"/>
        <v>0.6666666667</v>
      </c>
      <c r="AE160" s="66" t="str">
        <f t="shared" si="327"/>
        <v>20+</v>
      </c>
      <c r="AF160" s="55"/>
      <c r="AG160" s="55"/>
      <c r="AH160" s="55"/>
      <c r="AI160" s="55"/>
      <c r="AJ160" s="55"/>
      <c r="AK160" s="55"/>
      <c r="AL160" s="55"/>
      <c r="AM160" s="55"/>
      <c r="AN160" s="55"/>
      <c r="AO160" s="55"/>
      <c r="AP160" s="55"/>
      <c r="AQ160" s="55"/>
      <c r="AR160" s="55"/>
      <c r="AS160" s="55"/>
      <c r="AT160" s="55"/>
      <c r="AU160" s="55"/>
      <c r="AV160" s="55"/>
      <c r="AW160" s="55"/>
      <c r="AX160" s="73">
        <v>3.0</v>
      </c>
      <c r="AY160" s="55"/>
      <c r="AZ160" s="55"/>
      <c r="BA160" s="55"/>
      <c r="BB160" s="55"/>
      <c r="BC160" s="55"/>
      <c r="BD160" s="55"/>
      <c r="BE160" s="55"/>
      <c r="BF160" s="55"/>
      <c r="BG160" s="55"/>
      <c r="BH160" s="55"/>
      <c r="BI160" s="55"/>
      <c r="BJ160" s="55"/>
      <c r="BK160" s="55"/>
      <c r="BL160" s="55"/>
      <c r="BM160" s="55"/>
      <c r="BN160" s="55"/>
      <c r="BO160" s="55"/>
      <c r="BP160" s="73">
        <v>1.0</v>
      </c>
      <c r="BQ160" s="55"/>
      <c r="BR160" s="55"/>
      <c r="BS160" s="73">
        <v>1.0</v>
      </c>
      <c r="BT160" s="55"/>
      <c r="BU160" s="55"/>
      <c r="BV160" s="73">
        <v>2.0</v>
      </c>
      <c r="BW160" s="55"/>
      <c r="BX160" s="55"/>
      <c r="BY160" s="55"/>
      <c r="BZ160" s="55"/>
      <c r="CA160" s="55"/>
      <c r="CB160" s="73">
        <v>1.0</v>
      </c>
      <c r="CC160" s="55"/>
      <c r="CD160" s="55"/>
      <c r="CE160" s="55"/>
      <c r="CF160" s="55"/>
      <c r="CG160" s="55"/>
      <c r="CH160" s="55"/>
      <c r="CI160" s="55"/>
      <c r="CJ160" s="55"/>
      <c r="CK160" s="73">
        <v>1.0</v>
      </c>
      <c r="CL160" s="55"/>
      <c r="CM160" s="55"/>
      <c r="CN160" s="55"/>
      <c r="CO160" s="55"/>
      <c r="CP160" s="55"/>
      <c r="CQ160" s="55"/>
      <c r="CR160" s="55"/>
      <c r="CS160" s="55"/>
      <c r="CT160" s="55"/>
      <c r="CU160" s="55"/>
      <c r="CV160" s="55"/>
      <c r="CW160" s="73">
        <v>1.0</v>
      </c>
      <c r="CX160" s="55"/>
      <c r="CY160" s="55"/>
      <c r="CZ160" s="55"/>
      <c r="DA160" s="55"/>
      <c r="DB160" s="55"/>
      <c r="DC160" s="73">
        <v>1.0</v>
      </c>
      <c r="DD160" s="73">
        <v>2.0</v>
      </c>
      <c r="DE160" s="55"/>
      <c r="DF160" s="55"/>
      <c r="DG160" s="55"/>
      <c r="DH160" s="55"/>
      <c r="DI160" s="55"/>
      <c r="DJ160" s="55"/>
      <c r="DK160" s="55"/>
      <c r="DL160" s="55"/>
      <c r="DM160" s="55"/>
      <c r="DN160" s="55"/>
      <c r="DO160" s="73">
        <v>1.0</v>
      </c>
      <c r="DP160" s="55"/>
      <c r="DQ160" s="55"/>
      <c r="DR160" s="73">
        <v>2.0</v>
      </c>
      <c r="DS160" s="55"/>
      <c r="DT160" s="55"/>
      <c r="DU160" s="55"/>
      <c r="DV160" s="55"/>
      <c r="DW160" s="55"/>
      <c r="DX160" s="55"/>
      <c r="DY160" s="55"/>
      <c r="DZ160" s="55"/>
      <c r="EA160" s="73">
        <v>1.0</v>
      </c>
      <c r="EB160" s="73">
        <v>1.0</v>
      </c>
      <c r="EC160" s="55"/>
      <c r="ED160" s="55"/>
      <c r="EE160" s="55"/>
      <c r="EF160" s="55"/>
      <c r="EG160" s="55"/>
      <c r="EH160" s="55"/>
      <c r="EI160" s="55"/>
      <c r="EJ160" s="55"/>
      <c r="EK160" s="55"/>
      <c r="EL160" s="55"/>
      <c r="EM160" s="55"/>
      <c r="EN160" s="55"/>
      <c r="EO160" s="55"/>
      <c r="EP160" s="55"/>
      <c r="EQ160" s="55"/>
      <c r="ER160" s="55"/>
      <c r="ES160" s="55"/>
      <c r="ET160" s="55"/>
      <c r="EU160" s="55"/>
      <c r="EV160" s="55"/>
      <c r="EW160" s="55"/>
      <c r="EX160" s="55"/>
      <c r="EY160" s="55"/>
      <c r="EZ160" s="55"/>
      <c r="FA160" s="55"/>
      <c r="FB160" s="43" t="s">
        <v>983</v>
      </c>
      <c r="FC160" s="43"/>
      <c r="FD160" s="43"/>
    </row>
    <row r="161" hidden="1">
      <c r="A161" s="42" t="s">
        <v>984</v>
      </c>
      <c r="B161" s="43" t="s">
        <v>704</v>
      </c>
      <c r="C161" s="44" t="s">
        <v>43</v>
      </c>
      <c r="D161" s="43" t="s">
        <v>37</v>
      </c>
      <c r="E161" s="45"/>
      <c r="F161" s="45"/>
      <c r="G161" s="43" t="s">
        <v>985</v>
      </c>
      <c r="H161" s="43" t="s">
        <v>418</v>
      </c>
      <c r="I161" s="43" t="s">
        <v>59</v>
      </c>
      <c r="J161" s="43" t="s">
        <v>59</v>
      </c>
      <c r="K161" s="43" t="s">
        <v>336</v>
      </c>
      <c r="L161" s="43" t="s">
        <v>501</v>
      </c>
      <c r="M161" s="43" t="s">
        <v>62</v>
      </c>
      <c r="N161" s="85">
        <v>43025.0</v>
      </c>
      <c r="O161" s="87"/>
      <c r="P161" s="47"/>
      <c r="Q161" s="49"/>
      <c r="R161" s="49"/>
      <c r="S161" s="49"/>
      <c r="T161" s="49">
        <f t="shared" si="79"/>
        <v>498</v>
      </c>
      <c r="U161" s="50">
        <f t="shared" si="4"/>
        <v>1</v>
      </c>
      <c r="V161" s="51">
        <f t="shared" ref="V161:X161" si="338">IF(ISBLANK($A161),"",sum(AF161,AL161,AR161,AX161,BD161,BJ161,BP161,BV161,CB161,CH161,CN161,CT161,CZ161,DF161,DL161,DR161,DX161,ED161,EJ161,EP161,EV161))</f>
        <v>5</v>
      </c>
      <c r="W161" s="51">
        <f t="shared" si="338"/>
        <v>1</v>
      </c>
      <c r="X161" s="51">
        <f t="shared" si="338"/>
        <v>0</v>
      </c>
      <c r="Y161" s="52">
        <f t="shared" si="81"/>
        <v>6</v>
      </c>
      <c r="Z161" s="51">
        <f t="shared" ref="Z161:AB161" si="339">IF(ISBLANK($A161),"",sum(AI161,AO161,AU161,BA161,BG161,BM161,BS161,BY161,CE161,CK161,CQ161,CW161,DC161,DI161,DO161,DU161,EA161,EG161,EM161,ES161,EY161))</f>
        <v>4</v>
      </c>
      <c r="AA161" s="51">
        <f t="shared" si="339"/>
        <v>3</v>
      </c>
      <c r="AB161" s="51">
        <f t="shared" si="339"/>
        <v>2</v>
      </c>
      <c r="AC161" s="52">
        <f t="shared" si="83"/>
        <v>9</v>
      </c>
      <c r="AD161" s="53">
        <f t="shared" si="9"/>
        <v>0.6666666667</v>
      </c>
      <c r="AE161" s="66" t="str">
        <f t="shared" si="327"/>
        <v>20+</v>
      </c>
      <c r="AF161" s="55"/>
      <c r="AG161" s="55"/>
      <c r="AH161" s="55"/>
      <c r="AI161" s="55"/>
      <c r="AJ161" s="55"/>
      <c r="AK161" s="55"/>
      <c r="AL161" s="73">
        <v>1.0</v>
      </c>
      <c r="AM161" s="55"/>
      <c r="AN161" s="55"/>
      <c r="AO161" s="55"/>
      <c r="AP161" s="55"/>
      <c r="AQ161" s="55"/>
      <c r="AR161" s="55"/>
      <c r="AS161" s="55"/>
      <c r="AT161" s="55"/>
      <c r="AU161" s="55"/>
      <c r="AV161" s="55"/>
      <c r="AW161" s="55"/>
      <c r="AX161" s="73">
        <v>2.0</v>
      </c>
      <c r="AY161" s="55"/>
      <c r="AZ161" s="55"/>
      <c r="BA161" s="55"/>
      <c r="BB161" s="55"/>
      <c r="BC161" s="55"/>
      <c r="BD161" s="55"/>
      <c r="BE161" s="55"/>
      <c r="BF161" s="55"/>
      <c r="BG161" s="55"/>
      <c r="BH161" s="55"/>
      <c r="BI161" s="55"/>
      <c r="BJ161" s="55"/>
      <c r="BK161" s="55"/>
      <c r="BL161" s="55"/>
      <c r="BM161" s="55"/>
      <c r="BN161" s="55"/>
      <c r="BO161" s="55"/>
      <c r="BP161" s="73">
        <v>1.0</v>
      </c>
      <c r="BQ161" s="55"/>
      <c r="BR161" s="55"/>
      <c r="BS161" s="73">
        <v>3.0</v>
      </c>
      <c r="BT161" s="55"/>
      <c r="BU161" s="55"/>
      <c r="BV161" s="55"/>
      <c r="BW161" s="55"/>
      <c r="BX161" s="55"/>
      <c r="BY161" s="73">
        <v>1.0</v>
      </c>
      <c r="BZ161" s="73">
        <v>1.0</v>
      </c>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73">
        <v>2.0</v>
      </c>
      <c r="CY161" s="55"/>
      <c r="CZ161" s="55"/>
      <c r="DA161" s="73">
        <v>1.0</v>
      </c>
      <c r="DB161" s="55"/>
      <c r="DC161" s="55"/>
      <c r="DD161" s="55"/>
      <c r="DE161" s="55"/>
      <c r="DF161" s="55"/>
      <c r="DG161" s="55"/>
      <c r="DH161" s="55"/>
      <c r="DI161" s="55"/>
      <c r="DJ161" s="55"/>
      <c r="DK161" s="55"/>
      <c r="DL161" s="73">
        <v>1.0</v>
      </c>
      <c r="DM161" s="55"/>
      <c r="DN161" s="55"/>
      <c r="DO161" s="55"/>
      <c r="DP161" s="55"/>
      <c r="DQ161" s="55"/>
      <c r="DR161" s="55"/>
      <c r="DS161" s="55"/>
      <c r="DT161" s="55"/>
      <c r="DU161" s="55"/>
      <c r="DV161" s="55"/>
      <c r="DW161" s="73">
        <v>1.0</v>
      </c>
      <c r="DX161" s="55"/>
      <c r="DY161" s="55"/>
      <c r="DZ161" s="55"/>
      <c r="EA161" s="55"/>
      <c r="EB161" s="55"/>
      <c r="EC161" s="73">
        <v>1.0</v>
      </c>
      <c r="ED161" s="55"/>
      <c r="EE161" s="55"/>
      <c r="EF161" s="55"/>
      <c r="EG161" s="55"/>
      <c r="EH161" s="55"/>
      <c r="EI161" s="55"/>
      <c r="EJ161" s="55"/>
      <c r="EK161" s="55"/>
      <c r="EL161" s="55"/>
      <c r="EM161" s="55"/>
      <c r="EN161" s="55"/>
      <c r="EO161" s="55"/>
      <c r="EP161" s="55"/>
      <c r="EQ161" s="55"/>
      <c r="ER161" s="55"/>
      <c r="ES161" s="55"/>
      <c r="ET161" s="55"/>
      <c r="EU161" s="55"/>
      <c r="EV161" s="55"/>
      <c r="EW161" s="55"/>
      <c r="EX161" s="55"/>
      <c r="EY161" s="55"/>
      <c r="EZ161" s="55"/>
      <c r="FA161" s="55"/>
      <c r="FB161" s="43" t="s">
        <v>986</v>
      </c>
      <c r="FC161" s="43"/>
      <c r="FD161" s="43"/>
    </row>
    <row r="162" hidden="1">
      <c r="A162" s="42" t="s">
        <v>987</v>
      </c>
      <c r="B162" s="43" t="s">
        <v>787</v>
      </c>
      <c r="C162" s="44" t="s">
        <v>43</v>
      </c>
      <c r="D162" s="43" t="s">
        <v>37</v>
      </c>
      <c r="E162" s="45"/>
      <c r="F162" s="45"/>
      <c r="G162" s="43" t="s">
        <v>705</v>
      </c>
      <c r="H162" s="43" t="s">
        <v>418</v>
      </c>
      <c r="I162" s="43" t="s">
        <v>988</v>
      </c>
      <c r="J162" s="43" t="s">
        <v>59</v>
      </c>
      <c r="K162" s="43" t="s">
        <v>336</v>
      </c>
      <c r="L162" s="43" t="s">
        <v>989</v>
      </c>
      <c r="M162" s="43" t="s">
        <v>126</v>
      </c>
      <c r="N162" s="85">
        <v>43038.0</v>
      </c>
      <c r="O162" s="87"/>
      <c r="P162" s="47"/>
      <c r="Q162" s="49"/>
      <c r="R162" s="49"/>
      <c r="S162" s="49"/>
      <c r="T162" s="49">
        <f t="shared" si="79"/>
        <v>485</v>
      </c>
      <c r="U162" s="50">
        <f t="shared" si="4"/>
        <v>1</v>
      </c>
      <c r="V162" s="51">
        <f t="shared" ref="V162:X162" si="340">IF(ISBLANK($A162),"",sum(AF162,AL162,AR162,AX162,BD162,BJ162,BP162,BV162,CB162,CH162,CN162,CT162,CZ162,DF162,DL162,DR162,DX162,ED162,EJ162,EP162,EV162))</f>
        <v>4</v>
      </c>
      <c r="W162" s="51">
        <f t="shared" si="340"/>
        <v>2</v>
      </c>
      <c r="X162" s="51">
        <f t="shared" si="340"/>
        <v>0</v>
      </c>
      <c r="Y162" s="52">
        <f t="shared" si="81"/>
        <v>6</v>
      </c>
      <c r="Z162" s="51">
        <f t="shared" ref="Z162:AB162" si="341">IF(ISBLANK($A162),"",sum(AI162,AO162,AU162,BA162,BG162,BM162,BS162,BY162,CE162,CK162,CQ162,CW162,DC162,DI162,DO162,DU162,EA162,EG162,EM162,ES162,EY162))</f>
        <v>4</v>
      </c>
      <c r="AA162" s="51">
        <f t="shared" si="341"/>
        <v>2</v>
      </c>
      <c r="AB162" s="51">
        <f t="shared" si="341"/>
        <v>0</v>
      </c>
      <c r="AC162" s="52">
        <f t="shared" si="83"/>
        <v>6</v>
      </c>
      <c r="AD162" s="53">
        <f t="shared" si="9"/>
        <v>0.6666666667</v>
      </c>
      <c r="AE162" s="66" t="str">
        <f t="shared" si="327"/>
        <v>20+</v>
      </c>
      <c r="AF162" s="55"/>
      <c r="AG162" s="55"/>
      <c r="AH162" s="55"/>
      <c r="AI162" s="55"/>
      <c r="AJ162" s="55"/>
      <c r="AK162" s="55"/>
      <c r="AL162" s="73">
        <v>3.0</v>
      </c>
      <c r="AM162" s="55"/>
      <c r="AN162" s="55"/>
      <c r="AO162" s="55"/>
      <c r="AP162" s="55"/>
      <c r="AQ162" s="55"/>
      <c r="AR162" s="55"/>
      <c r="AS162" s="55"/>
      <c r="AT162" s="55"/>
      <c r="AU162" s="55"/>
      <c r="AV162" s="55"/>
      <c r="AW162" s="55"/>
      <c r="AX162" s="55"/>
      <c r="AY162" s="55"/>
      <c r="AZ162" s="55"/>
      <c r="BA162" s="55"/>
      <c r="BB162" s="55"/>
      <c r="BC162" s="55"/>
      <c r="BD162" s="73">
        <v>1.0</v>
      </c>
      <c r="BE162" s="73">
        <v>1.0</v>
      </c>
      <c r="BF162" s="55"/>
      <c r="BG162" s="55"/>
      <c r="BH162" s="55"/>
      <c r="BI162" s="55"/>
      <c r="BJ162" s="55"/>
      <c r="BK162" s="73">
        <v>1.0</v>
      </c>
      <c r="BL162" s="55"/>
      <c r="BM162" s="73">
        <v>2.0</v>
      </c>
      <c r="BN162" s="55"/>
      <c r="BO162" s="55"/>
      <c r="BP162" s="55"/>
      <c r="BQ162" s="55"/>
      <c r="BR162" s="55"/>
      <c r="BS162" s="55"/>
      <c r="BT162" s="55"/>
      <c r="BU162" s="55"/>
      <c r="BV162" s="55"/>
      <c r="BW162" s="55"/>
      <c r="BX162" s="55"/>
      <c r="BY162" s="73">
        <v>2.0</v>
      </c>
      <c r="BZ162" s="55"/>
      <c r="CA162" s="55"/>
      <c r="CB162" s="55"/>
      <c r="CC162" s="55"/>
      <c r="CD162" s="55"/>
      <c r="CE162" s="55"/>
      <c r="CF162" s="55"/>
      <c r="CG162" s="55"/>
      <c r="CH162" s="55"/>
      <c r="CI162" s="55"/>
      <c r="CJ162" s="55"/>
      <c r="CK162" s="55"/>
      <c r="CL162" s="73">
        <v>2.0</v>
      </c>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c r="DK162" s="55"/>
      <c r="DL162" s="55"/>
      <c r="DM162" s="55"/>
      <c r="DN162" s="55"/>
      <c r="DO162" s="55"/>
      <c r="DP162" s="55"/>
      <c r="DQ162" s="55"/>
      <c r="DR162" s="55"/>
      <c r="DS162" s="55"/>
      <c r="DT162" s="55"/>
      <c r="DU162" s="55"/>
      <c r="DV162" s="55"/>
      <c r="DW162" s="55"/>
      <c r="DX162" s="55"/>
      <c r="DY162" s="55"/>
      <c r="DZ162" s="55"/>
      <c r="EA162" s="55"/>
      <c r="EB162" s="55"/>
      <c r="EC162" s="55"/>
      <c r="ED162" s="55"/>
      <c r="EE162" s="55"/>
      <c r="EF162" s="55"/>
      <c r="EG162" s="55"/>
      <c r="EH162" s="55"/>
      <c r="EI162" s="55"/>
      <c r="EJ162" s="55"/>
      <c r="EK162" s="55"/>
      <c r="EL162" s="55"/>
      <c r="EM162" s="55"/>
      <c r="EN162" s="55"/>
      <c r="EO162" s="55"/>
      <c r="EP162" s="55"/>
      <c r="EQ162" s="55"/>
      <c r="ER162" s="55"/>
      <c r="ES162" s="55"/>
      <c r="ET162" s="55"/>
      <c r="EU162" s="55"/>
      <c r="EV162" s="55"/>
      <c r="EW162" s="55"/>
      <c r="EX162" s="55"/>
      <c r="EY162" s="55"/>
      <c r="EZ162" s="55"/>
      <c r="FA162" s="55"/>
      <c r="FB162" s="43" t="s">
        <v>990</v>
      </c>
      <c r="FC162" s="43"/>
      <c r="FD162" s="43"/>
    </row>
    <row r="163" hidden="1">
      <c r="A163" s="42" t="s">
        <v>991</v>
      </c>
      <c r="B163" s="43" t="s">
        <v>992</v>
      </c>
      <c r="C163" s="44" t="s">
        <v>43</v>
      </c>
      <c r="D163" s="43" t="s">
        <v>37</v>
      </c>
      <c r="E163" s="45"/>
      <c r="F163" s="45"/>
      <c r="G163" s="43" t="s">
        <v>993</v>
      </c>
      <c r="H163" s="43" t="s">
        <v>418</v>
      </c>
      <c r="I163" s="43" t="s">
        <v>988</v>
      </c>
      <c r="J163" s="43" t="s">
        <v>59</v>
      </c>
      <c r="K163" s="43" t="s">
        <v>336</v>
      </c>
      <c r="L163" s="43" t="s">
        <v>581</v>
      </c>
      <c r="M163" s="43" t="s">
        <v>62</v>
      </c>
      <c r="N163" s="85">
        <v>43039.0</v>
      </c>
      <c r="O163" s="87"/>
      <c r="P163" s="47"/>
      <c r="Q163" s="49"/>
      <c r="R163" s="49"/>
      <c r="S163" s="49"/>
      <c r="T163" s="49">
        <f t="shared" si="79"/>
        <v>484</v>
      </c>
      <c r="U163" s="50">
        <f t="shared" si="4"/>
        <v>1</v>
      </c>
      <c r="V163" s="51">
        <f t="shared" ref="V163:X163" si="342">IF(ISBLANK($A163),"",sum(AF163,AL163,AR163,AX163,BD163,BJ163,BP163,BV163,CB163,CH163,CN163,CT163,CZ163,DF163,DL163,DR163,DX163,ED163,EJ163,EP163,EV163))</f>
        <v>1</v>
      </c>
      <c r="W163" s="51">
        <f t="shared" si="342"/>
        <v>0</v>
      </c>
      <c r="X163" s="51">
        <f t="shared" si="342"/>
        <v>0</v>
      </c>
      <c r="Y163" s="52">
        <f t="shared" si="81"/>
        <v>1</v>
      </c>
      <c r="Z163" s="51">
        <f t="shared" ref="Z163:AB163" si="343">IF(ISBLANK($A163),"",sum(AI163,AO163,AU163,BA163,BG163,BM163,BS163,BY163,CE163,CK163,CQ163,CW163,DC163,DI163,DO163,DU163,EA163,EG163,EM163,ES163,EY163))</f>
        <v>0</v>
      </c>
      <c r="AA163" s="51">
        <f t="shared" si="343"/>
        <v>0</v>
      </c>
      <c r="AB163" s="51">
        <f t="shared" si="343"/>
        <v>0</v>
      </c>
      <c r="AC163" s="52">
        <f t="shared" si="83"/>
        <v>0</v>
      </c>
      <c r="AD163" s="53">
        <f t="shared" si="9"/>
        <v>0</v>
      </c>
      <c r="AE163" s="66" t="str">
        <f t="shared" si="327"/>
        <v>20+</v>
      </c>
      <c r="AF163" s="73">
        <v>1.0</v>
      </c>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c r="DJ163" s="55"/>
      <c r="DK163" s="55"/>
      <c r="DL163" s="55"/>
      <c r="DM163" s="55"/>
      <c r="DN163" s="55"/>
      <c r="DO163" s="55"/>
      <c r="DP163" s="55"/>
      <c r="DQ163" s="55"/>
      <c r="DR163" s="55"/>
      <c r="DS163" s="55"/>
      <c r="DT163" s="55"/>
      <c r="DU163" s="55"/>
      <c r="DV163" s="55"/>
      <c r="DW163" s="55"/>
      <c r="DX163" s="55"/>
      <c r="DY163" s="55"/>
      <c r="DZ163" s="55"/>
      <c r="EA163" s="55"/>
      <c r="EB163" s="55"/>
      <c r="EC163" s="55"/>
      <c r="ED163" s="55"/>
      <c r="EE163" s="55"/>
      <c r="EF163" s="55"/>
      <c r="EG163" s="55"/>
      <c r="EH163" s="55"/>
      <c r="EI163" s="55"/>
      <c r="EJ163" s="55"/>
      <c r="EK163" s="55"/>
      <c r="EL163" s="55"/>
      <c r="EM163" s="55"/>
      <c r="EN163" s="55"/>
      <c r="EO163" s="55"/>
      <c r="EP163" s="55"/>
      <c r="EQ163" s="55"/>
      <c r="ER163" s="55"/>
      <c r="ES163" s="55"/>
      <c r="ET163" s="55"/>
      <c r="EU163" s="55"/>
      <c r="EV163" s="55"/>
      <c r="EW163" s="55"/>
      <c r="EX163" s="55"/>
      <c r="EY163" s="55"/>
      <c r="EZ163" s="55"/>
      <c r="FA163" s="55"/>
      <c r="FB163" s="43" t="s">
        <v>994</v>
      </c>
      <c r="FC163" s="43"/>
      <c r="FD163" s="43"/>
    </row>
    <row r="164" hidden="1">
      <c r="A164" s="42" t="s">
        <v>995</v>
      </c>
      <c r="B164" s="43" t="s">
        <v>996</v>
      </c>
      <c r="C164" s="44" t="s">
        <v>43</v>
      </c>
      <c r="D164" s="43" t="s">
        <v>37</v>
      </c>
      <c r="E164" s="45"/>
      <c r="F164" s="45"/>
      <c r="G164" s="43" t="s">
        <v>659</v>
      </c>
      <c r="H164" s="43" t="s">
        <v>418</v>
      </c>
      <c r="I164" s="43" t="s">
        <v>988</v>
      </c>
      <c r="J164" s="43" t="s">
        <v>988</v>
      </c>
      <c r="K164" s="43" t="s">
        <v>336</v>
      </c>
      <c r="L164" s="43" t="s">
        <v>331</v>
      </c>
      <c r="M164" s="43" t="s">
        <v>216</v>
      </c>
      <c r="N164" s="85">
        <v>43042.0</v>
      </c>
      <c r="O164" s="87"/>
      <c r="P164" s="47"/>
      <c r="Q164" s="49"/>
      <c r="R164" s="49"/>
      <c r="S164" s="49"/>
      <c r="T164" s="49">
        <f t="shared" si="79"/>
        <v>481</v>
      </c>
      <c r="U164" s="50">
        <f t="shared" si="4"/>
        <v>1</v>
      </c>
      <c r="V164" s="51">
        <f t="shared" ref="V164:X164" si="344">IF(ISBLANK($A164),"",sum(AF164,AL164,AR164,AX164,BD164,BJ164,BP164,BV164,CB164,CH164,CN164,CT164,CZ164,DF164,DL164,DR164,DX164,ED164,EJ164,EP164,EV164))</f>
        <v>5</v>
      </c>
      <c r="W164" s="51">
        <f t="shared" si="344"/>
        <v>0</v>
      </c>
      <c r="X164" s="51">
        <f t="shared" si="344"/>
        <v>0</v>
      </c>
      <c r="Y164" s="52">
        <f t="shared" si="81"/>
        <v>5</v>
      </c>
      <c r="Z164" s="51">
        <f t="shared" ref="Z164:AB164" si="345">IF(ISBLANK($A164),"",sum(AI164,AO164,AU164,BA164,BG164,BM164,BS164,BY164,CE164,CK164,CQ164,CW164,DC164,DI164,DO164,DU164,EA164,EG164,EM164,ES164,EY164))</f>
        <v>5</v>
      </c>
      <c r="AA164" s="51">
        <f t="shared" si="345"/>
        <v>2</v>
      </c>
      <c r="AB164" s="51">
        <f t="shared" si="345"/>
        <v>0</v>
      </c>
      <c r="AC164" s="52">
        <f t="shared" si="83"/>
        <v>7</v>
      </c>
      <c r="AD164" s="53">
        <f t="shared" si="9"/>
        <v>1</v>
      </c>
      <c r="AE164" s="66" t="str">
        <f t="shared" si="327"/>
        <v>20+</v>
      </c>
      <c r="AF164" s="55"/>
      <c r="AG164" s="55"/>
      <c r="AH164" s="55"/>
      <c r="AI164" s="55"/>
      <c r="AJ164" s="55"/>
      <c r="AK164" s="55"/>
      <c r="AL164" s="55"/>
      <c r="AM164" s="55"/>
      <c r="AN164" s="55"/>
      <c r="AO164" s="55"/>
      <c r="AP164" s="55"/>
      <c r="AQ164" s="55"/>
      <c r="AR164" s="55"/>
      <c r="AS164" s="55"/>
      <c r="AT164" s="55"/>
      <c r="AU164" s="55"/>
      <c r="AV164" s="55"/>
      <c r="AW164" s="55"/>
      <c r="AX164" s="73">
        <v>5.0</v>
      </c>
      <c r="AY164" s="55"/>
      <c r="AZ164" s="55"/>
      <c r="BA164" s="73">
        <v>5.0</v>
      </c>
      <c r="BB164" s="55"/>
      <c r="BC164" s="55"/>
      <c r="BD164" s="55"/>
      <c r="BE164" s="55"/>
      <c r="BF164" s="55"/>
      <c r="BG164" s="55"/>
      <c r="BH164" s="73">
        <v>2.0</v>
      </c>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c r="DJ164" s="55"/>
      <c r="DK164" s="55"/>
      <c r="DL164" s="55"/>
      <c r="DM164" s="55"/>
      <c r="DN164" s="55"/>
      <c r="DO164" s="55"/>
      <c r="DP164" s="55"/>
      <c r="DQ164" s="55"/>
      <c r="DR164" s="55"/>
      <c r="DS164" s="55"/>
      <c r="DT164" s="55"/>
      <c r="DU164" s="55"/>
      <c r="DV164" s="55"/>
      <c r="DW164" s="55"/>
      <c r="DX164" s="55"/>
      <c r="DY164" s="55"/>
      <c r="DZ164" s="55"/>
      <c r="EA164" s="55"/>
      <c r="EB164" s="55"/>
      <c r="EC164" s="55"/>
      <c r="ED164" s="55"/>
      <c r="EE164" s="55"/>
      <c r="EF164" s="55"/>
      <c r="EG164" s="55"/>
      <c r="EH164" s="55"/>
      <c r="EI164" s="55"/>
      <c r="EJ164" s="55"/>
      <c r="EK164" s="55"/>
      <c r="EL164" s="55"/>
      <c r="EM164" s="55"/>
      <c r="EN164" s="55"/>
      <c r="EO164" s="55"/>
      <c r="EP164" s="55"/>
      <c r="EQ164" s="55"/>
      <c r="ER164" s="55"/>
      <c r="ES164" s="55"/>
      <c r="ET164" s="55"/>
      <c r="EU164" s="55"/>
      <c r="EV164" s="55"/>
      <c r="EW164" s="55"/>
      <c r="EX164" s="55"/>
      <c r="EY164" s="55"/>
      <c r="EZ164" s="55"/>
      <c r="FA164" s="55"/>
      <c r="FB164" s="43" t="s">
        <v>997</v>
      </c>
      <c r="FC164" s="43"/>
      <c r="FD164" s="43"/>
    </row>
    <row r="165" hidden="1">
      <c r="A165" s="42" t="s">
        <v>998</v>
      </c>
      <c r="B165" s="43" t="s">
        <v>761</v>
      </c>
      <c r="C165" s="44" t="s">
        <v>43</v>
      </c>
      <c r="D165" s="43" t="s">
        <v>37</v>
      </c>
      <c r="E165" s="45"/>
      <c r="F165" s="45"/>
      <c r="G165" s="43" t="s">
        <v>637</v>
      </c>
      <c r="H165" s="43" t="s">
        <v>637</v>
      </c>
      <c r="I165" s="43" t="s">
        <v>988</v>
      </c>
      <c r="J165" s="43" t="s">
        <v>988</v>
      </c>
      <c r="K165" s="43" t="s">
        <v>336</v>
      </c>
      <c r="L165" s="43" t="s">
        <v>581</v>
      </c>
      <c r="M165" s="43" t="s">
        <v>62</v>
      </c>
      <c r="N165" s="85">
        <v>43046.0</v>
      </c>
      <c r="O165" s="87"/>
      <c r="P165" s="47"/>
      <c r="Q165" s="49"/>
      <c r="R165" s="49"/>
      <c r="S165" s="49"/>
      <c r="T165" s="49">
        <f t="shared" si="79"/>
        <v>477</v>
      </c>
      <c r="U165" s="50">
        <f t="shared" si="4"/>
        <v>1</v>
      </c>
      <c r="V165" s="51">
        <f t="shared" ref="V165:X165" si="346">IF(ISBLANK($A165),"",sum(AF165,AL165,AR165,AX165,BD165,BJ165,BP165,BV165,CB165,CH165,CN165,CT165,CZ165,DF165,DL165,DR165,DX165,ED165,EJ165,EP165,EV165))</f>
        <v>7</v>
      </c>
      <c r="W165" s="51">
        <f t="shared" si="346"/>
        <v>0</v>
      </c>
      <c r="X165" s="51">
        <f t="shared" si="346"/>
        <v>0</v>
      </c>
      <c r="Y165" s="52">
        <f t="shared" si="81"/>
        <v>7</v>
      </c>
      <c r="Z165" s="51">
        <f t="shared" ref="Z165:AB165" si="347">IF(ISBLANK($A165),"",sum(AI165,AO165,AU165,BA165,BG165,BM165,BS165,BY165,CE165,CK165,CQ165,CW165,DC165,DI165,DO165,DU165,EA165,EG165,EM165,ES165,EY165))</f>
        <v>7</v>
      </c>
      <c r="AA165" s="51">
        <f t="shared" si="347"/>
        <v>8</v>
      </c>
      <c r="AB165" s="51">
        <f t="shared" si="347"/>
        <v>0</v>
      </c>
      <c r="AC165" s="52">
        <f t="shared" si="83"/>
        <v>15</v>
      </c>
      <c r="AD165" s="53">
        <f t="shared" si="9"/>
        <v>1</v>
      </c>
      <c r="AE165" s="66" t="str">
        <f t="shared" si="327"/>
        <v>20+</v>
      </c>
      <c r="AF165" s="55"/>
      <c r="AG165" s="55"/>
      <c r="AH165" s="55"/>
      <c r="AI165" s="55"/>
      <c r="AJ165" s="55"/>
      <c r="AK165" s="55"/>
      <c r="AL165" s="55"/>
      <c r="AM165" s="55"/>
      <c r="AN165" s="55"/>
      <c r="AO165" s="55"/>
      <c r="AP165" s="55"/>
      <c r="AQ165" s="55"/>
      <c r="AR165" s="55"/>
      <c r="AS165" s="55"/>
      <c r="AT165" s="55"/>
      <c r="AU165" s="55"/>
      <c r="AV165" s="55"/>
      <c r="AW165" s="55"/>
      <c r="AX165" s="73">
        <v>3.0</v>
      </c>
      <c r="AY165" s="55"/>
      <c r="AZ165" s="55"/>
      <c r="BA165" s="55"/>
      <c r="BB165" s="55"/>
      <c r="BC165" s="55"/>
      <c r="BD165" s="55"/>
      <c r="BE165" s="55"/>
      <c r="BF165" s="55"/>
      <c r="BG165" s="73">
        <v>2.0</v>
      </c>
      <c r="BH165" s="55"/>
      <c r="BI165" s="55"/>
      <c r="BJ165" s="73">
        <v>4.0</v>
      </c>
      <c r="BK165" s="55"/>
      <c r="BL165" s="55"/>
      <c r="BM165" s="73">
        <v>3.0</v>
      </c>
      <c r="BN165" s="55"/>
      <c r="BO165" s="55"/>
      <c r="BP165" s="55"/>
      <c r="BQ165" s="55"/>
      <c r="BR165" s="55"/>
      <c r="BS165" s="73">
        <v>1.0</v>
      </c>
      <c r="BT165" s="55"/>
      <c r="BU165" s="55"/>
      <c r="BV165" s="55"/>
      <c r="BW165" s="55"/>
      <c r="BX165" s="55"/>
      <c r="BY165" s="55"/>
      <c r="BZ165" s="55"/>
      <c r="CA165" s="55"/>
      <c r="CB165" s="55"/>
      <c r="CC165" s="55"/>
      <c r="CD165" s="55"/>
      <c r="CE165" s="55"/>
      <c r="CF165" s="73">
        <v>1.0</v>
      </c>
      <c r="CG165" s="55"/>
      <c r="CH165" s="55"/>
      <c r="CI165" s="55"/>
      <c r="CJ165" s="55"/>
      <c r="CK165" s="55"/>
      <c r="CL165" s="73">
        <v>3.0</v>
      </c>
      <c r="CM165" s="55"/>
      <c r="CN165" s="55"/>
      <c r="CO165" s="55"/>
      <c r="CP165" s="55"/>
      <c r="CQ165" s="73">
        <v>1.0</v>
      </c>
      <c r="CR165" s="73">
        <v>2.0</v>
      </c>
      <c r="CS165" s="55"/>
      <c r="CT165" s="55"/>
      <c r="CU165" s="55"/>
      <c r="CV165" s="55"/>
      <c r="CW165" s="55"/>
      <c r="CX165" s="73">
        <v>2.0</v>
      </c>
      <c r="CY165" s="55"/>
      <c r="CZ165" s="55"/>
      <c r="DA165" s="55"/>
      <c r="DB165" s="55"/>
      <c r="DC165" s="55"/>
      <c r="DD165" s="55"/>
      <c r="DE165" s="55"/>
      <c r="DF165" s="55"/>
      <c r="DG165" s="55"/>
      <c r="DH165" s="55"/>
      <c r="DI165" s="55"/>
      <c r="DJ165" s="55"/>
      <c r="DK165" s="55"/>
      <c r="DL165" s="55"/>
      <c r="DM165" s="55"/>
      <c r="DN165" s="55"/>
      <c r="DO165" s="55"/>
      <c r="DP165" s="55"/>
      <c r="DQ165" s="55"/>
      <c r="DR165" s="55"/>
      <c r="DS165" s="55"/>
      <c r="DT165" s="55"/>
      <c r="DU165" s="55"/>
      <c r="DV165" s="55"/>
      <c r="DW165" s="55"/>
      <c r="DX165" s="55"/>
      <c r="DY165" s="55"/>
      <c r="DZ165" s="55"/>
      <c r="EA165" s="55"/>
      <c r="EB165" s="55"/>
      <c r="EC165" s="55"/>
      <c r="ED165" s="55"/>
      <c r="EE165" s="55"/>
      <c r="EF165" s="55"/>
      <c r="EG165" s="55"/>
      <c r="EH165" s="55"/>
      <c r="EI165" s="55"/>
      <c r="EJ165" s="55"/>
      <c r="EK165" s="55"/>
      <c r="EL165" s="55"/>
      <c r="EM165" s="55"/>
      <c r="EN165" s="55"/>
      <c r="EO165" s="55"/>
      <c r="EP165" s="55"/>
      <c r="EQ165" s="55"/>
      <c r="ER165" s="55"/>
      <c r="ES165" s="55"/>
      <c r="ET165" s="55"/>
      <c r="EU165" s="55"/>
      <c r="EV165" s="55"/>
      <c r="EW165" s="55"/>
      <c r="EX165" s="55"/>
      <c r="EY165" s="55"/>
      <c r="EZ165" s="55"/>
      <c r="FA165" s="55"/>
      <c r="FB165" s="43" t="s">
        <v>999</v>
      </c>
      <c r="FC165" s="43"/>
      <c r="FD165" s="43"/>
    </row>
    <row r="166" hidden="1">
      <c r="A166" s="122" t="s">
        <v>1000</v>
      </c>
      <c r="B166" s="122" t="s">
        <v>1001</v>
      </c>
      <c r="C166" s="123" t="s">
        <v>43</v>
      </c>
      <c r="D166" s="124" t="s">
        <v>37</v>
      </c>
      <c r="E166" s="125"/>
      <c r="F166" s="125"/>
      <c r="G166" s="126" t="s">
        <v>758</v>
      </c>
      <c r="H166" s="125" t="s">
        <v>754</v>
      </c>
      <c r="I166" s="125"/>
      <c r="J166" s="125"/>
      <c r="K166" s="125" t="s">
        <v>950</v>
      </c>
      <c r="L166" s="125" t="s">
        <v>581</v>
      </c>
      <c r="M166" s="125" t="s">
        <v>62</v>
      </c>
      <c r="N166" s="127">
        <v>42989.0</v>
      </c>
      <c r="O166" s="127"/>
      <c r="P166" s="128"/>
      <c r="Q166" s="128"/>
      <c r="R166" s="128"/>
      <c r="S166" s="128"/>
      <c r="T166" s="129">
        <f t="shared" si="79"/>
        <v>534</v>
      </c>
      <c r="U166" s="50">
        <f t="shared" si="4"/>
        <v>1</v>
      </c>
      <c r="V166" s="130">
        <f t="shared" ref="V166:X166" si="348">IF(ISBLANK($A166),"",sum(AF166,AL166,AR166,AX166,BD166,BJ166,BP166,BV166,CB166,CH166,CN166,CT166,CZ166,DF166,DL166,DR166,DX166,ED166,EJ166,EP166,EV166))</f>
        <v>1</v>
      </c>
      <c r="W166" s="130">
        <f t="shared" si="348"/>
        <v>0</v>
      </c>
      <c r="X166" s="130">
        <f t="shared" si="348"/>
        <v>0</v>
      </c>
      <c r="Y166" s="131">
        <f t="shared" si="81"/>
        <v>1</v>
      </c>
      <c r="Z166" s="98">
        <f t="shared" ref="Z166:AB166" si="349">IF(ISBLANK($A166),"",sum(AI166,AO166,AU166,BA166,BG166,BM166,BS166,BY166,CE166,CK166,CQ166,CW166,DC166,DI166,DO166,DU166,EA166,EG166,EM166,ES166,EY166))</f>
        <v>0</v>
      </c>
      <c r="AA166" s="98">
        <f t="shared" si="349"/>
        <v>0</v>
      </c>
      <c r="AB166" s="98">
        <f t="shared" si="349"/>
        <v>0</v>
      </c>
      <c r="AC166" s="99">
        <f t="shared" si="83"/>
        <v>0</v>
      </c>
      <c r="AD166" s="100">
        <f t="shared" si="9"/>
        <v>0</v>
      </c>
      <c r="AE166" s="132" t="str">
        <f>IF( N166="" , "", IF( (TODAY()-N166)/7 &gt; 20 , "20+", ROUNDUP((TODAY()-N166)/7 ,0)))</f>
        <v>20+</v>
      </c>
      <c r="AF166" s="128"/>
      <c r="AG166" s="128"/>
      <c r="AH166" s="128"/>
      <c r="AI166" s="128"/>
      <c r="AJ166" s="128"/>
      <c r="AK166" s="128"/>
      <c r="AL166" s="128"/>
      <c r="AM166" s="128"/>
      <c r="AN166" s="128"/>
      <c r="AO166" s="128"/>
      <c r="AP166" s="128"/>
      <c r="AQ166" s="128"/>
      <c r="AR166" s="133">
        <v>1.0</v>
      </c>
      <c r="AS166" s="128"/>
      <c r="AT166" s="128"/>
      <c r="AU166" s="128"/>
      <c r="AV166" s="128"/>
      <c r="AW166" s="128"/>
      <c r="AX166" s="128"/>
      <c r="AY166" s="128"/>
      <c r="AZ166" s="128"/>
      <c r="BA166" s="128"/>
      <c r="BB166" s="128"/>
      <c r="BC166" s="128"/>
      <c r="BD166" s="128"/>
      <c r="BE166" s="128"/>
      <c r="BF166" s="128"/>
      <c r="BG166" s="128"/>
      <c r="BH166" s="128"/>
      <c r="BI166" s="128"/>
      <c r="BJ166" s="128"/>
      <c r="BK166" s="128"/>
      <c r="BL166" s="128"/>
      <c r="BM166" s="128"/>
      <c r="BN166" s="128"/>
      <c r="BO166" s="128"/>
      <c r="BP166" s="128"/>
      <c r="BQ166" s="128"/>
      <c r="BR166" s="128"/>
      <c r="BS166" s="128"/>
      <c r="BT166" s="128"/>
      <c r="BU166" s="128"/>
      <c r="BV166" s="128"/>
      <c r="BW166" s="128"/>
      <c r="BX166" s="128"/>
      <c r="BY166" s="128"/>
      <c r="BZ166" s="128"/>
      <c r="CA166" s="128"/>
      <c r="CB166" s="128"/>
      <c r="CC166" s="128"/>
      <c r="CD166" s="128"/>
      <c r="CE166" s="128"/>
      <c r="CF166" s="128"/>
      <c r="CG166" s="128"/>
      <c r="CH166" s="134"/>
      <c r="CI166" s="134"/>
      <c r="CJ166" s="134"/>
      <c r="CK166" s="134"/>
      <c r="CL166" s="134"/>
      <c r="CM166" s="134"/>
      <c r="CN166" s="128"/>
      <c r="CO166" s="128"/>
      <c r="CP166" s="128"/>
      <c r="CQ166" s="128"/>
      <c r="CR166" s="128"/>
      <c r="CS166" s="128"/>
      <c r="CT166" s="128"/>
      <c r="CU166" s="128"/>
      <c r="CV166" s="128"/>
      <c r="CW166" s="128"/>
      <c r="CX166" s="128"/>
      <c r="CY166" s="128"/>
      <c r="CZ166" s="128"/>
      <c r="DA166" s="128"/>
      <c r="DB166" s="128"/>
      <c r="DC166" s="128"/>
      <c r="DD166" s="128"/>
      <c r="DE166" s="128"/>
      <c r="DF166" s="128"/>
      <c r="DG166" s="128"/>
      <c r="DH166" s="128"/>
      <c r="DI166" s="128"/>
      <c r="DJ166" s="128"/>
      <c r="DK166" s="128"/>
      <c r="DL166" s="128"/>
      <c r="DM166" s="128"/>
      <c r="DN166" s="128"/>
      <c r="DO166" s="128"/>
      <c r="DP166" s="128"/>
      <c r="DQ166" s="128"/>
      <c r="DR166" s="128"/>
      <c r="DS166" s="128"/>
      <c r="DT166" s="128"/>
      <c r="DU166" s="128"/>
      <c r="DV166" s="128"/>
      <c r="DW166" s="128"/>
      <c r="DX166" s="128"/>
      <c r="DY166" s="128"/>
      <c r="DZ166" s="128"/>
      <c r="EA166" s="128"/>
      <c r="EB166" s="128"/>
      <c r="EC166" s="128"/>
      <c r="ED166" s="128"/>
      <c r="EE166" s="128"/>
      <c r="EF166" s="128"/>
      <c r="EG166" s="128"/>
      <c r="EH166" s="128"/>
      <c r="EI166" s="128"/>
      <c r="EJ166" s="128"/>
      <c r="EK166" s="128"/>
      <c r="EL166" s="128"/>
      <c r="EM166" s="128"/>
      <c r="EN166" s="128"/>
      <c r="EO166" s="128"/>
      <c r="EP166" s="128"/>
      <c r="EQ166" s="128"/>
      <c r="ER166" s="128"/>
      <c r="ES166" s="128"/>
      <c r="ET166" s="128"/>
      <c r="EU166" s="128"/>
      <c r="EV166" s="128"/>
      <c r="EW166" s="128"/>
      <c r="EX166" s="128"/>
      <c r="EY166" s="128"/>
      <c r="EZ166" s="128"/>
      <c r="FA166" s="128"/>
      <c r="FB166" s="125" t="s">
        <v>1002</v>
      </c>
      <c r="FC166" s="125"/>
      <c r="FD166" s="125"/>
    </row>
    <row r="167" hidden="1">
      <c r="A167" s="42" t="s">
        <v>1003</v>
      </c>
      <c r="B167" s="43" t="s">
        <v>992</v>
      </c>
      <c r="C167" s="44" t="s">
        <v>43</v>
      </c>
      <c r="D167" s="43" t="s">
        <v>37</v>
      </c>
      <c r="E167" s="45"/>
      <c r="F167" s="45"/>
      <c r="G167" s="43" t="s">
        <v>993</v>
      </c>
      <c r="H167" s="43" t="s">
        <v>418</v>
      </c>
      <c r="I167" s="43" t="s">
        <v>988</v>
      </c>
      <c r="J167" s="43" t="s">
        <v>988</v>
      </c>
      <c r="K167" s="43" t="s">
        <v>336</v>
      </c>
      <c r="L167" s="43" t="s">
        <v>581</v>
      </c>
      <c r="M167" s="43" t="s">
        <v>62</v>
      </c>
      <c r="N167" s="85">
        <v>43053.0</v>
      </c>
      <c r="O167" s="87"/>
      <c r="P167" s="47"/>
      <c r="Q167" s="49"/>
      <c r="R167" s="49"/>
      <c r="S167" s="49"/>
      <c r="T167" s="49">
        <f t="shared" si="79"/>
        <v>470</v>
      </c>
      <c r="U167" s="50">
        <f t="shared" si="4"/>
        <v>1</v>
      </c>
      <c r="V167" s="51">
        <f t="shared" ref="V167:X167" si="350">IF(ISBLANK($A167),"",sum(AF167,AL167,AR167,AX167,BD167,BJ167,BP167,BV167,CB167,CH167,CN167,CT167,CZ167,DF167,DL167,DR167,DX167,ED167,EJ167,EP167,EV167))</f>
        <v>1</v>
      </c>
      <c r="W167" s="51">
        <f t="shared" si="350"/>
        <v>0</v>
      </c>
      <c r="X167" s="51">
        <f t="shared" si="350"/>
        <v>0</v>
      </c>
      <c r="Y167" s="52">
        <f t="shared" si="81"/>
        <v>1</v>
      </c>
      <c r="Z167" s="51">
        <f t="shared" ref="Z167:AB167" si="351">IF(ISBLANK($A167),"",sum(AI167,AO167,AU167,BA167,BG167,BM167,BS167,BY167,CE167,CK167,CQ167,CW167,DC167,DI167,DO167,DU167,EA167,EG167,EM167,ES167,EY167))</f>
        <v>0</v>
      </c>
      <c r="AA167" s="51">
        <f t="shared" si="351"/>
        <v>0</v>
      </c>
      <c r="AB167" s="51">
        <f t="shared" si="351"/>
        <v>0</v>
      </c>
      <c r="AC167" s="52">
        <f t="shared" si="83"/>
        <v>0</v>
      </c>
      <c r="AD167" s="53">
        <f t="shared" si="9"/>
        <v>0</v>
      </c>
      <c r="AE167" s="66" t="str">
        <f t="shared" ref="AE167:AE186" si="354"> IF( N167="" , "", IF( (TODAY()-N167)/7 &gt; 20 , "20+", ROUNDUP((TODAY()-N167)/7 ,0)))</f>
        <v>20+</v>
      </c>
      <c r="AF167" s="73">
        <v>1.0</v>
      </c>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c r="DK167" s="55"/>
      <c r="DL167" s="55"/>
      <c r="DM167" s="55"/>
      <c r="DN167" s="55"/>
      <c r="DO167" s="55"/>
      <c r="DP167" s="55"/>
      <c r="DQ167" s="55"/>
      <c r="DR167" s="55"/>
      <c r="DS167" s="55"/>
      <c r="DT167" s="55"/>
      <c r="DU167" s="55"/>
      <c r="DV167" s="55"/>
      <c r="DW167" s="55"/>
      <c r="DX167" s="55"/>
      <c r="DY167" s="55"/>
      <c r="DZ167" s="55"/>
      <c r="EA167" s="55"/>
      <c r="EB167" s="55"/>
      <c r="EC167" s="55"/>
      <c r="ED167" s="55"/>
      <c r="EE167" s="55"/>
      <c r="EF167" s="55"/>
      <c r="EG167" s="55"/>
      <c r="EH167" s="55"/>
      <c r="EI167" s="55"/>
      <c r="EJ167" s="55"/>
      <c r="EK167" s="55"/>
      <c r="EL167" s="55"/>
      <c r="EM167" s="55"/>
      <c r="EN167" s="55"/>
      <c r="EO167" s="55"/>
      <c r="EP167" s="55"/>
      <c r="EQ167" s="55"/>
      <c r="ER167" s="55"/>
      <c r="ES167" s="55"/>
      <c r="ET167" s="55"/>
      <c r="EU167" s="55"/>
      <c r="EV167" s="55"/>
      <c r="EW167" s="55"/>
      <c r="EX167" s="55"/>
      <c r="EY167" s="55"/>
      <c r="EZ167" s="55"/>
      <c r="FA167" s="55"/>
      <c r="FB167" s="43" t="s">
        <v>1004</v>
      </c>
      <c r="FC167" s="43"/>
      <c r="FD167" s="43"/>
    </row>
    <row r="168" hidden="1">
      <c r="A168" s="42" t="s">
        <v>1005</v>
      </c>
      <c r="B168" s="43" t="s">
        <v>992</v>
      </c>
      <c r="C168" s="44" t="s">
        <v>43</v>
      </c>
      <c r="D168" s="43" t="s">
        <v>37</v>
      </c>
      <c r="E168" s="45"/>
      <c r="F168" s="45"/>
      <c r="G168" s="43" t="s">
        <v>993</v>
      </c>
      <c r="H168" s="43" t="s">
        <v>418</v>
      </c>
      <c r="I168" s="43" t="s">
        <v>988</v>
      </c>
      <c r="J168" s="43" t="s">
        <v>988</v>
      </c>
      <c r="K168" s="43" t="s">
        <v>336</v>
      </c>
      <c r="L168" s="43" t="s">
        <v>581</v>
      </c>
      <c r="M168" s="43" t="s">
        <v>62</v>
      </c>
      <c r="N168" s="85">
        <v>43053.0</v>
      </c>
      <c r="O168" s="87"/>
      <c r="P168" s="47"/>
      <c r="Q168" s="49"/>
      <c r="R168" s="49"/>
      <c r="S168" s="49"/>
      <c r="T168" s="49">
        <f t="shared" si="79"/>
        <v>470</v>
      </c>
      <c r="U168" s="50">
        <f t="shared" si="4"/>
        <v>1</v>
      </c>
      <c r="V168" s="51">
        <f t="shared" ref="V168:X168" si="352">IF(ISBLANK($A168),"",sum(AF168,AL168,AR168,AX168,BD168,BJ168,BP168,BV168,CB168,CH168,CN168,CT168,CZ168,DF168,DL168,DR168,DX168,ED168,EJ168,EP168,EV168))</f>
        <v>1</v>
      </c>
      <c r="W168" s="51">
        <f t="shared" si="352"/>
        <v>0</v>
      </c>
      <c r="X168" s="51">
        <f t="shared" si="352"/>
        <v>0</v>
      </c>
      <c r="Y168" s="52">
        <f t="shared" si="81"/>
        <v>1</v>
      </c>
      <c r="Z168" s="51">
        <f t="shared" ref="Z168:AB168" si="353">IF(ISBLANK($A168),"",sum(AI168,AO168,AU168,BA168,BG168,BM168,BS168,BY168,CE168,CK168,CQ168,CW168,DC168,DI168,DO168,DU168,EA168,EG168,EM168,ES168,EY168))</f>
        <v>0</v>
      </c>
      <c r="AA168" s="51">
        <f t="shared" si="353"/>
        <v>0</v>
      </c>
      <c r="AB168" s="51">
        <f t="shared" si="353"/>
        <v>0</v>
      </c>
      <c r="AC168" s="52">
        <f t="shared" si="83"/>
        <v>0</v>
      </c>
      <c r="AD168" s="53">
        <f t="shared" si="9"/>
        <v>0</v>
      </c>
      <c r="AE168" s="66" t="str">
        <f t="shared" si="354"/>
        <v>20+</v>
      </c>
      <c r="AF168" s="73">
        <v>1.0</v>
      </c>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c r="DK168" s="55"/>
      <c r="DL168" s="55"/>
      <c r="DM168" s="55"/>
      <c r="DN168" s="55"/>
      <c r="DO168" s="55"/>
      <c r="DP168" s="55"/>
      <c r="DQ168" s="55"/>
      <c r="DR168" s="55"/>
      <c r="DS168" s="55"/>
      <c r="DT168" s="55"/>
      <c r="DU168" s="55"/>
      <c r="DV168" s="55"/>
      <c r="DW168" s="55"/>
      <c r="DX168" s="55"/>
      <c r="DY168" s="55"/>
      <c r="DZ168" s="55"/>
      <c r="EA168" s="55"/>
      <c r="EB168" s="55"/>
      <c r="EC168" s="55"/>
      <c r="ED168" s="55"/>
      <c r="EE168" s="55"/>
      <c r="EF168" s="55"/>
      <c r="EG168" s="55"/>
      <c r="EH168" s="55"/>
      <c r="EI168" s="55"/>
      <c r="EJ168" s="55"/>
      <c r="EK168" s="55"/>
      <c r="EL168" s="55"/>
      <c r="EM168" s="55"/>
      <c r="EN168" s="55"/>
      <c r="EO168" s="55"/>
      <c r="EP168" s="55"/>
      <c r="EQ168" s="55"/>
      <c r="ER168" s="55"/>
      <c r="ES168" s="55"/>
      <c r="ET168" s="55"/>
      <c r="EU168" s="55"/>
      <c r="EV168" s="55"/>
      <c r="EW168" s="55"/>
      <c r="EX168" s="55"/>
      <c r="EY168" s="55"/>
      <c r="EZ168" s="55"/>
      <c r="FA168" s="55"/>
      <c r="FB168" s="43" t="s">
        <v>1006</v>
      </c>
      <c r="FC168" s="43"/>
      <c r="FD168" s="43"/>
    </row>
    <row r="169" hidden="1">
      <c r="A169" s="42" t="s">
        <v>1007</v>
      </c>
      <c r="B169" s="43" t="s">
        <v>1008</v>
      </c>
      <c r="C169" s="44" t="s">
        <v>43</v>
      </c>
      <c r="D169" s="43" t="s">
        <v>37</v>
      </c>
      <c r="E169" s="45"/>
      <c r="F169" s="45"/>
      <c r="G169" s="43" t="s">
        <v>1009</v>
      </c>
      <c r="H169" s="43" t="s">
        <v>418</v>
      </c>
      <c r="I169" s="43" t="s">
        <v>988</v>
      </c>
      <c r="J169" s="43" t="s">
        <v>988</v>
      </c>
      <c r="K169" s="43" t="s">
        <v>336</v>
      </c>
      <c r="L169" s="43" t="s">
        <v>385</v>
      </c>
      <c r="M169" s="43" t="s">
        <v>272</v>
      </c>
      <c r="N169" s="85">
        <v>43053.0</v>
      </c>
      <c r="O169" s="87"/>
      <c r="P169" s="47"/>
      <c r="Q169" s="49"/>
      <c r="R169" s="49"/>
      <c r="S169" s="49"/>
      <c r="T169" s="49">
        <f t="shared" si="79"/>
        <v>470</v>
      </c>
      <c r="U169" s="50">
        <f t="shared" si="4"/>
        <v>1</v>
      </c>
      <c r="V169" s="51">
        <f t="shared" ref="V169:X169" si="355">IF(ISBLANK($A169),"",sum(AF169,AL169,AR169,AX169,BD169,BJ169,BP169,BV169,CB169,CH169,CN169,CT169,CZ169,DF169,DL169,DR169,DX169,ED169,EJ169,EP169,EV169))</f>
        <v>7</v>
      </c>
      <c r="W169" s="51">
        <f t="shared" si="355"/>
        <v>0</v>
      </c>
      <c r="X169" s="51">
        <f t="shared" si="355"/>
        <v>0</v>
      </c>
      <c r="Y169" s="52">
        <f t="shared" si="81"/>
        <v>7</v>
      </c>
      <c r="Z169" s="51">
        <f t="shared" ref="Z169:AB169" si="356">IF(ISBLANK($A169),"",sum(AI169,AO169,AU169,BA169,BG169,BM169,BS169,BY169,CE169,CK169,CQ169,CW169,DC169,DI169,DO169,DU169,EA169,EG169,EM169,ES169,EY169))</f>
        <v>5</v>
      </c>
      <c r="AA169" s="51">
        <f t="shared" si="356"/>
        <v>6</v>
      </c>
      <c r="AB169" s="51">
        <f t="shared" si="356"/>
        <v>0</v>
      </c>
      <c r="AC169" s="52">
        <f t="shared" si="83"/>
        <v>11</v>
      </c>
      <c r="AD169" s="53">
        <f t="shared" si="9"/>
        <v>0.7142857143</v>
      </c>
      <c r="AE169" s="66" t="str">
        <f t="shared" si="354"/>
        <v>20+</v>
      </c>
      <c r="AF169" s="55"/>
      <c r="AG169" s="55"/>
      <c r="AH169" s="55"/>
      <c r="AI169" s="55"/>
      <c r="AJ169" s="55"/>
      <c r="AK169" s="55"/>
      <c r="AL169" s="55"/>
      <c r="AM169" s="55"/>
      <c r="AN169" s="55"/>
      <c r="AO169" s="55"/>
      <c r="AP169" s="55"/>
      <c r="AQ169" s="55"/>
      <c r="AR169" s="73">
        <v>5.0</v>
      </c>
      <c r="AS169" s="55"/>
      <c r="AT169" s="55"/>
      <c r="AU169" s="73">
        <v>3.0</v>
      </c>
      <c r="AV169" s="55"/>
      <c r="AW169" s="55"/>
      <c r="AX169" s="55"/>
      <c r="AY169" s="55"/>
      <c r="AZ169" s="55"/>
      <c r="BA169" s="73">
        <v>1.0</v>
      </c>
      <c r="BB169" s="55"/>
      <c r="BC169" s="55"/>
      <c r="BD169" s="73">
        <v>2.0</v>
      </c>
      <c r="BE169" s="55"/>
      <c r="BF169" s="55"/>
      <c r="BG169" s="73">
        <v>1.0</v>
      </c>
      <c r="BH169" s="73">
        <v>2.0</v>
      </c>
      <c r="BI169" s="55"/>
      <c r="BJ169" s="55"/>
      <c r="BK169" s="55"/>
      <c r="BL169" s="55"/>
      <c r="BM169" s="55"/>
      <c r="BN169" s="73">
        <v>1.0</v>
      </c>
      <c r="BO169" s="55"/>
      <c r="BP169" s="55"/>
      <c r="BQ169" s="55"/>
      <c r="BR169" s="55"/>
      <c r="BS169" s="55"/>
      <c r="BT169" s="55"/>
      <c r="BU169" s="55"/>
      <c r="BV169" s="55"/>
      <c r="BW169" s="55"/>
      <c r="BX169" s="55"/>
      <c r="BY169" s="55"/>
      <c r="BZ169" s="73">
        <v>1.0</v>
      </c>
      <c r="CA169" s="55"/>
      <c r="CB169" s="55"/>
      <c r="CC169" s="55"/>
      <c r="CD169" s="55"/>
      <c r="CE169" s="55"/>
      <c r="CF169" s="73">
        <v>2.0</v>
      </c>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c r="DK169" s="55"/>
      <c r="DL169" s="55"/>
      <c r="DM169" s="55"/>
      <c r="DN169" s="55"/>
      <c r="DO169" s="55"/>
      <c r="DP169" s="55"/>
      <c r="DQ169" s="55"/>
      <c r="DR169" s="55"/>
      <c r="DS169" s="55"/>
      <c r="DT169" s="55"/>
      <c r="DU169" s="55"/>
      <c r="DV169" s="55"/>
      <c r="DW169" s="55"/>
      <c r="DX169" s="55"/>
      <c r="DY169" s="55"/>
      <c r="DZ169" s="55"/>
      <c r="EA169" s="55"/>
      <c r="EB169" s="55"/>
      <c r="EC169" s="55"/>
      <c r="ED169" s="55"/>
      <c r="EE169" s="55"/>
      <c r="EF169" s="55"/>
      <c r="EG169" s="55"/>
      <c r="EH169" s="55"/>
      <c r="EI169" s="55"/>
      <c r="EJ169" s="55"/>
      <c r="EK169" s="55"/>
      <c r="EL169" s="55"/>
      <c r="EM169" s="55"/>
      <c r="EN169" s="55"/>
      <c r="EO169" s="55"/>
      <c r="EP169" s="55"/>
      <c r="EQ169" s="55"/>
      <c r="ER169" s="55"/>
      <c r="ES169" s="55"/>
      <c r="ET169" s="55"/>
      <c r="EU169" s="55"/>
      <c r="EV169" s="55"/>
      <c r="EW169" s="55"/>
      <c r="EX169" s="55"/>
      <c r="EY169" s="55"/>
      <c r="EZ169" s="55"/>
      <c r="FA169" s="55"/>
      <c r="FB169" s="43" t="s">
        <v>1010</v>
      </c>
      <c r="FC169" s="43"/>
      <c r="FD169" s="43"/>
    </row>
    <row r="170" hidden="1">
      <c r="A170" s="42" t="s">
        <v>1011</v>
      </c>
      <c r="B170" s="43" t="s">
        <v>1012</v>
      </c>
      <c r="C170" s="44" t="s">
        <v>43</v>
      </c>
      <c r="D170" s="43" t="s">
        <v>37</v>
      </c>
      <c r="E170" s="45"/>
      <c r="F170" s="45"/>
      <c r="G170" s="43" t="s">
        <v>1013</v>
      </c>
      <c r="H170" s="43" t="s">
        <v>754</v>
      </c>
      <c r="I170" s="43" t="s">
        <v>59</v>
      </c>
      <c r="J170" s="43" t="s">
        <v>59</v>
      </c>
      <c r="K170" s="43" t="s">
        <v>336</v>
      </c>
      <c r="L170" s="43" t="s">
        <v>581</v>
      </c>
      <c r="M170" s="43" t="s">
        <v>62</v>
      </c>
      <c r="N170" s="85">
        <v>43059.0</v>
      </c>
      <c r="O170" s="87"/>
      <c r="P170" s="47"/>
      <c r="Q170" s="49"/>
      <c r="R170" s="49"/>
      <c r="S170" s="49"/>
      <c r="T170" s="49">
        <f t="shared" si="79"/>
        <v>464</v>
      </c>
      <c r="U170" s="50">
        <f t="shared" si="4"/>
        <v>1</v>
      </c>
      <c r="V170" s="51">
        <f t="shared" ref="V170:X170" si="357">IF(ISBLANK($A170),"",sum(AF170,AL170,AR170,AX170,BD170,BJ170,BP170,BV170,CB170,CH170,CN170,CT170,CZ170,DF170,DL170,DR170,DX170,ED170,EJ170,EP170,EV170))</f>
        <v>1</v>
      </c>
      <c r="W170" s="51">
        <f t="shared" si="357"/>
        <v>0</v>
      </c>
      <c r="X170" s="51">
        <f t="shared" si="357"/>
        <v>1</v>
      </c>
      <c r="Y170" s="52">
        <f t="shared" si="81"/>
        <v>2</v>
      </c>
      <c r="Z170" s="51">
        <f t="shared" ref="Z170:AB170" si="358">IF(ISBLANK($A170),"",sum(AI170,AO170,AU170,BA170,BG170,BM170,BS170,BY170,CE170,CK170,CQ170,CW170,DC170,DI170,DO170,DU170,EA170,EG170,EM170,ES170,EY170))</f>
        <v>1</v>
      </c>
      <c r="AA170" s="51">
        <f t="shared" si="358"/>
        <v>1</v>
      </c>
      <c r="AB170" s="51">
        <f t="shared" si="358"/>
        <v>2</v>
      </c>
      <c r="AC170" s="52">
        <f t="shared" si="83"/>
        <v>4</v>
      </c>
      <c r="AD170" s="53">
        <f t="shared" si="9"/>
        <v>0.5</v>
      </c>
      <c r="AE170" s="66" t="str">
        <f t="shared" si="354"/>
        <v>20+</v>
      </c>
      <c r="AF170" s="73">
        <v>1.0</v>
      </c>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c r="DJ170" s="73">
        <v>1.0</v>
      </c>
      <c r="DK170" s="55"/>
      <c r="DL170" s="55"/>
      <c r="DM170" s="55"/>
      <c r="DN170" s="55"/>
      <c r="DO170" s="73">
        <v>1.0</v>
      </c>
      <c r="DP170" s="55"/>
      <c r="DQ170" s="55"/>
      <c r="DR170" s="55"/>
      <c r="DS170" s="55"/>
      <c r="DT170" s="55"/>
      <c r="DU170" s="55"/>
      <c r="DV170" s="55"/>
      <c r="DW170" s="55"/>
      <c r="DX170" s="55"/>
      <c r="DY170" s="55"/>
      <c r="DZ170" s="73">
        <v>1.0</v>
      </c>
      <c r="EA170" s="55"/>
      <c r="EB170" s="55"/>
      <c r="EC170" s="73">
        <v>1.0</v>
      </c>
      <c r="ED170" s="55"/>
      <c r="EE170" s="55"/>
      <c r="EF170" s="55"/>
      <c r="EG170" s="55"/>
      <c r="EH170" s="55"/>
      <c r="EI170" s="55"/>
      <c r="EJ170" s="55"/>
      <c r="EK170" s="55"/>
      <c r="EL170" s="55"/>
      <c r="EM170" s="55"/>
      <c r="EN170" s="55"/>
      <c r="EO170" s="73">
        <v>1.0</v>
      </c>
      <c r="EP170" s="55"/>
      <c r="EQ170" s="55"/>
      <c r="ER170" s="55"/>
      <c r="ES170" s="55"/>
      <c r="ET170" s="55"/>
      <c r="EU170" s="55"/>
      <c r="EV170" s="55"/>
      <c r="EW170" s="55"/>
      <c r="EX170" s="55"/>
      <c r="EY170" s="55"/>
      <c r="EZ170" s="55"/>
      <c r="FA170" s="55"/>
      <c r="FB170" s="43" t="s">
        <v>1014</v>
      </c>
      <c r="FC170" s="43" t="s">
        <v>1015</v>
      </c>
      <c r="FD170" s="43" t="s">
        <v>1016</v>
      </c>
    </row>
    <row r="171" hidden="1">
      <c r="A171" s="42" t="s">
        <v>1017</v>
      </c>
      <c r="B171" s="43" t="s">
        <v>1018</v>
      </c>
      <c r="C171" s="44" t="s">
        <v>43</v>
      </c>
      <c r="D171" s="43" t="s">
        <v>37</v>
      </c>
      <c r="E171" s="45"/>
      <c r="F171" s="45"/>
      <c r="G171" s="43" t="s">
        <v>1019</v>
      </c>
      <c r="H171" s="43" t="s">
        <v>418</v>
      </c>
      <c r="I171" s="43" t="s">
        <v>59</v>
      </c>
      <c r="J171" s="43" t="s">
        <v>59</v>
      </c>
      <c r="K171" s="43" t="s">
        <v>336</v>
      </c>
      <c r="L171" s="43" t="s">
        <v>1020</v>
      </c>
      <c r="M171" s="43" t="s">
        <v>213</v>
      </c>
      <c r="N171" s="85">
        <v>43060.0</v>
      </c>
      <c r="O171" s="87"/>
      <c r="P171" s="47"/>
      <c r="Q171" s="49"/>
      <c r="R171" s="49"/>
      <c r="S171" s="49"/>
      <c r="T171" s="49">
        <f t="shared" si="79"/>
        <v>463</v>
      </c>
      <c r="U171" s="50">
        <f t="shared" si="4"/>
        <v>1</v>
      </c>
      <c r="V171" s="51">
        <f t="shared" ref="V171:X171" si="359">IF(ISBLANK($A171),"",sum(AF171,AL171,AR171,AX171,BD171,BJ171,BP171,BV171,CB171,CH171,CN171,CT171,CZ171,DF171,DL171,DR171,DX171,ED171,EJ171,EP171,EV171))</f>
        <v>10</v>
      </c>
      <c r="W171" s="51">
        <f t="shared" si="359"/>
        <v>0</v>
      </c>
      <c r="X171" s="51">
        <f t="shared" si="359"/>
        <v>0</v>
      </c>
      <c r="Y171" s="52">
        <f t="shared" si="81"/>
        <v>10</v>
      </c>
      <c r="Z171" s="51">
        <f t="shared" ref="Z171:AB171" si="360">IF(ISBLANK($A171),"",sum(AI171,AO171,AU171,BA171,BG171,BM171,BS171,BY171,CE171,CK171,CQ171,CW171,DC171,DI171,DO171,DU171,EA171,EG171,EM171,ES171,EY171))</f>
        <v>5</v>
      </c>
      <c r="AA171" s="51">
        <f t="shared" si="360"/>
        <v>5</v>
      </c>
      <c r="AB171" s="51">
        <f t="shared" si="360"/>
        <v>0</v>
      </c>
      <c r="AC171" s="52">
        <f t="shared" si="83"/>
        <v>10</v>
      </c>
      <c r="AD171" s="53">
        <f t="shared" si="9"/>
        <v>0.5</v>
      </c>
      <c r="AE171" s="66" t="str">
        <f t="shared" si="354"/>
        <v>20+</v>
      </c>
      <c r="AF171" s="55"/>
      <c r="AG171" s="55"/>
      <c r="AH171" s="55"/>
      <c r="AI171" s="55"/>
      <c r="AJ171" s="55"/>
      <c r="AK171" s="55"/>
      <c r="AL171" s="55"/>
      <c r="AM171" s="55"/>
      <c r="AN171" s="55"/>
      <c r="AO171" s="55"/>
      <c r="AP171" s="55"/>
      <c r="AQ171" s="55"/>
      <c r="AR171" s="73">
        <v>4.0</v>
      </c>
      <c r="AS171" s="55"/>
      <c r="AT171" s="55"/>
      <c r="AU171" s="55"/>
      <c r="AV171" s="55"/>
      <c r="AW171" s="55"/>
      <c r="AX171" s="73">
        <v>1.0</v>
      </c>
      <c r="AY171" s="55"/>
      <c r="AZ171" s="55"/>
      <c r="BA171" s="73">
        <v>3.0</v>
      </c>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73">
        <v>2.0</v>
      </c>
      <c r="BZ171" s="55"/>
      <c r="CA171" s="55"/>
      <c r="CB171" s="55"/>
      <c r="CC171" s="55"/>
      <c r="CD171" s="55"/>
      <c r="CE171" s="55"/>
      <c r="CF171" s="55"/>
      <c r="CG171" s="55"/>
      <c r="CH171" s="73">
        <v>1.0</v>
      </c>
      <c r="CI171" s="55"/>
      <c r="CJ171" s="55"/>
      <c r="CK171" s="55"/>
      <c r="CL171" s="55"/>
      <c r="CM171" s="55"/>
      <c r="CN171" s="73">
        <v>2.0</v>
      </c>
      <c r="CO171" s="55"/>
      <c r="CP171" s="55"/>
      <c r="CQ171" s="55"/>
      <c r="CR171" s="55"/>
      <c r="CS171" s="55"/>
      <c r="CT171" s="55"/>
      <c r="CU171" s="55"/>
      <c r="CV171" s="55"/>
      <c r="CW171" s="55"/>
      <c r="CX171" s="55"/>
      <c r="CY171" s="55"/>
      <c r="CZ171" s="73">
        <v>2.0</v>
      </c>
      <c r="DA171" s="55"/>
      <c r="DB171" s="55"/>
      <c r="DC171" s="55"/>
      <c r="DD171" s="55"/>
      <c r="DE171" s="55"/>
      <c r="DF171" s="55"/>
      <c r="DG171" s="55"/>
      <c r="DH171" s="55"/>
      <c r="DI171" s="55"/>
      <c r="DJ171" s="73">
        <v>4.0</v>
      </c>
      <c r="DK171" s="55"/>
      <c r="DL171" s="55"/>
      <c r="DM171" s="55"/>
      <c r="DN171" s="55"/>
      <c r="DO171" s="55"/>
      <c r="DP171" s="73">
        <v>1.0</v>
      </c>
      <c r="DQ171" s="55"/>
      <c r="DR171" s="55"/>
      <c r="DS171" s="55"/>
      <c r="DT171" s="55"/>
      <c r="DU171" s="55"/>
      <c r="DV171" s="55"/>
      <c r="DW171" s="55"/>
      <c r="DX171" s="55"/>
      <c r="DY171" s="55"/>
      <c r="DZ171" s="55"/>
      <c r="EA171" s="55"/>
      <c r="EB171" s="55"/>
      <c r="EC171" s="55"/>
      <c r="ED171" s="55"/>
      <c r="EE171" s="55"/>
      <c r="EF171" s="55"/>
      <c r="EG171" s="55"/>
      <c r="EH171" s="55"/>
      <c r="EI171" s="55"/>
      <c r="EJ171" s="55"/>
      <c r="EK171" s="55"/>
      <c r="EL171" s="55"/>
      <c r="EM171" s="55"/>
      <c r="EN171" s="55"/>
      <c r="EO171" s="55"/>
      <c r="EP171" s="55"/>
      <c r="EQ171" s="55"/>
      <c r="ER171" s="55"/>
      <c r="ES171" s="55"/>
      <c r="ET171" s="55"/>
      <c r="EU171" s="55"/>
      <c r="EV171" s="55"/>
      <c r="EW171" s="55"/>
      <c r="EX171" s="55"/>
      <c r="EY171" s="55"/>
      <c r="EZ171" s="55"/>
      <c r="FA171" s="55"/>
      <c r="FB171" s="43" t="s">
        <v>1021</v>
      </c>
      <c r="FC171" s="43" t="s">
        <v>1022</v>
      </c>
      <c r="FD171" s="43" t="s">
        <v>1023</v>
      </c>
    </row>
    <row r="172" hidden="1">
      <c r="A172" s="42" t="s">
        <v>1024</v>
      </c>
      <c r="B172" s="43" t="s">
        <v>1025</v>
      </c>
      <c r="C172" s="44" t="s">
        <v>43</v>
      </c>
      <c r="D172" s="43" t="s">
        <v>37</v>
      </c>
      <c r="E172" s="45"/>
      <c r="F172" s="45"/>
      <c r="G172" s="43" t="s">
        <v>1026</v>
      </c>
      <c r="H172" s="43" t="s">
        <v>335</v>
      </c>
      <c r="I172" s="43" t="s">
        <v>59</v>
      </c>
      <c r="J172" s="45"/>
      <c r="K172" s="43" t="s">
        <v>336</v>
      </c>
      <c r="L172" s="43" t="s">
        <v>581</v>
      </c>
      <c r="M172" s="43" t="s">
        <v>62</v>
      </c>
      <c r="N172" s="85">
        <v>43073.0</v>
      </c>
      <c r="O172" s="87"/>
      <c r="P172" s="47"/>
      <c r="Q172" s="49"/>
      <c r="R172" s="49"/>
      <c r="S172" s="49"/>
      <c r="T172" s="49">
        <f t="shared" si="79"/>
        <v>450</v>
      </c>
      <c r="U172" s="50">
        <f t="shared" si="4"/>
        <v>1</v>
      </c>
      <c r="V172" s="51">
        <f t="shared" ref="V172:X172" si="361">IF(ISBLANK($A172),"",sum(AF172,AL172,AR172,AX172,BD172,BJ172,BP172,BV172,CB172,CH172,CN172,CT172,CZ172,DF172,DL172,DR172,DX172,ED172,EJ172,EP172,EV172))</f>
        <v>5</v>
      </c>
      <c r="W172" s="51">
        <f t="shared" si="361"/>
        <v>0</v>
      </c>
      <c r="X172" s="51">
        <f t="shared" si="361"/>
        <v>0</v>
      </c>
      <c r="Y172" s="52">
        <f t="shared" si="81"/>
        <v>5</v>
      </c>
      <c r="Z172" s="51">
        <f t="shared" ref="Z172:AB172" si="362">IF(ISBLANK($A172),"",sum(AI172,AO172,AU172,BA172,BG172,BM172,BS172,BY172,CE172,CK172,CQ172,CW172,DC172,DI172,DO172,DU172,EA172,EG172,EM172,ES172,EY172))</f>
        <v>4</v>
      </c>
      <c r="AA172" s="51">
        <f t="shared" si="362"/>
        <v>3</v>
      </c>
      <c r="AB172" s="51">
        <f t="shared" si="362"/>
        <v>0</v>
      </c>
      <c r="AC172" s="52">
        <f t="shared" si="83"/>
        <v>7</v>
      </c>
      <c r="AD172" s="53">
        <f t="shared" si="9"/>
        <v>0.8</v>
      </c>
      <c r="AE172" s="66" t="str">
        <f t="shared" si="354"/>
        <v>20+</v>
      </c>
      <c r="AF172" s="55"/>
      <c r="AG172" s="55"/>
      <c r="AH172" s="55"/>
      <c r="AI172" s="55"/>
      <c r="AJ172" s="55"/>
      <c r="AK172" s="55"/>
      <c r="AL172" s="73">
        <v>3.0</v>
      </c>
      <c r="AM172" s="55"/>
      <c r="AN172" s="55"/>
      <c r="AO172" s="55"/>
      <c r="AP172" s="55"/>
      <c r="AQ172" s="55"/>
      <c r="AR172" s="73">
        <v>2.0</v>
      </c>
      <c r="AS172" s="55"/>
      <c r="AT172" s="55"/>
      <c r="AU172" s="55"/>
      <c r="AV172" s="55"/>
      <c r="AW172" s="55"/>
      <c r="AX172" s="55"/>
      <c r="AY172" s="55"/>
      <c r="AZ172" s="55"/>
      <c r="BA172" s="55"/>
      <c r="BB172" s="55"/>
      <c r="BC172" s="55"/>
      <c r="BD172" s="55"/>
      <c r="BE172" s="55"/>
      <c r="BF172" s="55"/>
      <c r="BG172" s="73">
        <v>3.0</v>
      </c>
      <c r="BH172" s="55"/>
      <c r="BI172" s="55"/>
      <c r="BJ172" s="55"/>
      <c r="BK172" s="55"/>
      <c r="BL172" s="55"/>
      <c r="BM172" s="73">
        <v>1.0</v>
      </c>
      <c r="BN172" s="73">
        <v>2.0</v>
      </c>
      <c r="BO172" s="55"/>
      <c r="BP172" s="55"/>
      <c r="BQ172" s="55"/>
      <c r="BR172" s="55"/>
      <c r="BS172" s="55"/>
      <c r="BT172" s="73">
        <v>1.0</v>
      </c>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c r="DJ172" s="55"/>
      <c r="DK172" s="55"/>
      <c r="DL172" s="55"/>
      <c r="DM172" s="55"/>
      <c r="DN172" s="55"/>
      <c r="DO172" s="55"/>
      <c r="DP172" s="55"/>
      <c r="DQ172" s="55"/>
      <c r="DR172" s="55"/>
      <c r="DS172" s="55"/>
      <c r="DT172" s="55"/>
      <c r="DU172" s="55"/>
      <c r="DV172" s="55"/>
      <c r="DW172" s="55"/>
      <c r="DX172" s="55"/>
      <c r="DY172" s="55"/>
      <c r="DZ172" s="55"/>
      <c r="EA172" s="55"/>
      <c r="EB172" s="55"/>
      <c r="EC172" s="55"/>
      <c r="ED172" s="55"/>
      <c r="EE172" s="55"/>
      <c r="EF172" s="55"/>
      <c r="EG172" s="55"/>
      <c r="EH172" s="55"/>
      <c r="EI172" s="55"/>
      <c r="EJ172" s="55"/>
      <c r="EK172" s="55"/>
      <c r="EL172" s="55"/>
      <c r="EM172" s="55"/>
      <c r="EN172" s="55"/>
      <c r="EO172" s="55"/>
      <c r="EP172" s="55"/>
      <c r="EQ172" s="55"/>
      <c r="ER172" s="55"/>
      <c r="ES172" s="55"/>
      <c r="ET172" s="55"/>
      <c r="EU172" s="55"/>
      <c r="EV172" s="55"/>
      <c r="EW172" s="55"/>
      <c r="EX172" s="55"/>
      <c r="EY172" s="55"/>
      <c r="EZ172" s="55"/>
      <c r="FA172" s="55"/>
      <c r="FB172" s="43" t="s">
        <v>1027</v>
      </c>
      <c r="FC172" s="43"/>
      <c r="FD172" s="43"/>
    </row>
    <row r="173" hidden="1">
      <c r="A173" s="42" t="s">
        <v>1028</v>
      </c>
      <c r="B173" s="43" t="s">
        <v>1029</v>
      </c>
      <c r="C173" s="44" t="s">
        <v>43</v>
      </c>
      <c r="D173" s="43" t="s">
        <v>37</v>
      </c>
      <c r="E173" s="45"/>
      <c r="F173" s="45"/>
      <c r="G173" s="43" t="s">
        <v>1030</v>
      </c>
      <c r="H173" s="43" t="s">
        <v>418</v>
      </c>
      <c r="I173" s="43" t="s">
        <v>59</v>
      </c>
      <c r="J173" s="45"/>
      <c r="K173" s="43" t="s">
        <v>336</v>
      </c>
      <c r="L173" s="43" t="s">
        <v>402</v>
      </c>
      <c r="M173" s="43" t="s">
        <v>283</v>
      </c>
      <c r="N173" s="85">
        <v>43075.0</v>
      </c>
      <c r="O173" s="87"/>
      <c r="P173" s="47"/>
      <c r="Q173" s="49"/>
      <c r="R173" s="49"/>
      <c r="S173" s="49"/>
      <c r="T173" s="49">
        <f t="shared" si="79"/>
        <v>448</v>
      </c>
      <c r="U173" s="50">
        <f t="shared" si="4"/>
        <v>1</v>
      </c>
      <c r="V173" s="51">
        <f t="shared" ref="V173:X173" si="363">IF(ISBLANK($A173),"",sum(AF173,AL173,AR173,AX173,BD173,BJ173,BP173,BV173,CB173,CH173,CN173,CT173,CZ173,DF173,DL173,DR173,DX173,ED173,EJ173,EP173,EV173))</f>
        <v>7</v>
      </c>
      <c r="W173" s="51">
        <f t="shared" si="363"/>
        <v>0</v>
      </c>
      <c r="X173" s="51">
        <f t="shared" si="363"/>
        <v>0</v>
      </c>
      <c r="Y173" s="52">
        <f t="shared" si="81"/>
        <v>7</v>
      </c>
      <c r="Z173" s="51">
        <f t="shared" ref="Z173:AB173" si="364">IF(ISBLANK($A173),"",sum(AI173,AO173,AU173,BA173,BG173,BM173,BS173,BY173,CE173,CK173,CQ173,CW173,DC173,DI173,DO173,DU173,EA173,EG173,EM173,ES173,EY173))</f>
        <v>4</v>
      </c>
      <c r="AA173" s="51">
        <f t="shared" si="364"/>
        <v>10</v>
      </c>
      <c r="AB173" s="51">
        <f t="shared" si="364"/>
        <v>0</v>
      </c>
      <c r="AC173" s="52">
        <f t="shared" si="83"/>
        <v>14</v>
      </c>
      <c r="AD173" s="53">
        <f t="shared" si="9"/>
        <v>0.5714285714</v>
      </c>
      <c r="AE173" s="66" t="str">
        <f t="shared" si="354"/>
        <v>20+</v>
      </c>
      <c r="AF173" s="55"/>
      <c r="AG173" s="55"/>
      <c r="AH173" s="55"/>
      <c r="AI173" s="55"/>
      <c r="AJ173" s="55"/>
      <c r="AK173" s="55"/>
      <c r="AL173" s="55"/>
      <c r="AM173" s="55"/>
      <c r="AN173" s="55"/>
      <c r="AO173" s="55"/>
      <c r="AP173" s="55"/>
      <c r="AQ173" s="55"/>
      <c r="AR173" s="73">
        <v>2.0</v>
      </c>
      <c r="AS173" s="55"/>
      <c r="AT173" s="55"/>
      <c r="AU173" s="73">
        <v>1.0</v>
      </c>
      <c r="AV173" s="55"/>
      <c r="AW173" s="55"/>
      <c r="AX173" s="55"/>
      <c r="AY173" s="55"/>
      <c r="AZ173" s="55"/>
      <c r="BA173" s="55"/>
      <c r="BB173" s="55"/>
      <c r="BC173" s="55"/>
      <c r="BD173" s="73">
        <v>1.0</v>
      </c>
      <c r="BE173" s="55"/>
      <c r="BF173" s="55"/>
      <c r="BG173" s="55"/>
      <c r="BH173" s="55"/>
      <c r="BI173" s="55"/>
      <c r="BJ173" s="73">
        <v>1.0</v>
      </c>
      <c r="BK173" s="55"/>
      <c r="BL173" s="55"/>
      <c r="BM173" s="73">
        <v>1.0</v>
      </c>
      <c r="BN173" s="73">
        <v>8.0</v>
      </c>
      <c r="BO173" s="55"/>
      <c r="BP173" s="73">
        <v>1.0</v>
      </c>
      <c r="BQ173" s="55"/>
      <c r="BR173" s="55"/>
      <c r="BS173" s="55"/>
      <c r="BT173" s="55"/>
      <c r="BU173" s="55"/>
      <c r="BV173" s="73">
        <v>1.0</v>
      </c>
      <c r="BW173" s="55"/>
      <c r="BX173" s="55"/>
      <c r="BY173" s="55"/>
      <c r="BZ173" s="55"/>
      <c r="CA173" s="55"/>
      <c r="CB173" s="55"/>
      <c r="CC173" s="55"/>
      <c r="CD173" s="55"/>
      <c r="CE173" s="73">
        <v>2.0</v>
      </c>
      <c r="CF173" s="55"/>
      <c r="CG173" s="55"/>
      <c r="CH173" s="55"/>
      <c r="CI173" s="55"/>
      <c r="CJ173" s="55"/>
      <c r="CK173" s="55"/>
      <c r="CL173" s="73">
        <v>1.0</v>
      </c>
      <c r="CM173" s="55"/>
      <c r="CN173" s="73">
        <v>1.0</v>
      </c>
      <c r="CO173" s="55"/>
      <c r="CP173" s="55"/>
      <c r="CQ173" s="55"/>
      <c r="CR173" s="73">
        <v>1.0</v>
      </c>
      <c r="CS173" s="55"/>
      <c r="CT173" s="55"/>
      <c r="CU173" s="55"/>
      <c r="CV173" s="55"/>
      <c r="CW173" s="55"/>
      <c r="CX173" s="55"/>
      <c r="CY173" s="55"/>
      <c r="CZ173" s="55"/>
      <c r="DA173" s="55"/>
      <c r="DB173" s="55"/>
      <c r="DC173" s="55"/>
      <c r="DD173" s="55"/>
      <c r="DE173" s="55"/>
      <c r="DF173" s="55"/>
      <c r="DG173" s="55"/>
      <c r="DH173" s="55"/>
      <c r="DI173" s="55"/>
      <c r="DJ173" s="55"/>
      <c r="DK173" s="55"/>
      <c r="DL173" s="55"/>
      <c r="DM173" s="55"/>
      <c r="DN173" s="55"/>
      <c r="DO173" s="55"/>
      <c r="DP173" s="55"/>
      <c r="DQ173" s="55"/>
      <c r="DR173" s="55"/>
      <c r="DS173" s="55"/>
      <c r="DT173" s="55"/>
      <c r="DU173" s="55"/>
      <c r="DV173" s="55"/>
      <c r="DW173" s="55"/>
      <c r="DX173" s="55"/>
      <c r="DY173" s="55"/>
      <c r="DZ173" s="55"/>
      <c r="EA173" s="55"/>
      <c r="EB173" s="55"/>
      <c r="EC173" s="55"/>
      <c r="ED173" s="55"/>
      <c r="EE173" s="55"/>
      <c r="EF173" s="55"/>
      <c r="EG173" s="55"/>
      <c r="EH173" s="55"/>
      <c r="EI173" s="55"/>
      <c r="EJ173" s="55"/>
      <c r="EK173" s="55"/>
      <c r="EL173" s="55"/>
      <c r="EM173" s="55"/>
      <c r="EN173" s="55"/>
      <c r="EO173" s="55"/>
      <c r="EP173" s="55"/>
      <c r="EQ173" s="55"/>
      <c r="ER173" s="55"/>
      <c r="ES173" s="55"/>
      <c r="ET173" s="55"/>
      <c r="EU173" s="55"/>
      <c r="EV173" s="55"/>
      <c r="EW173" s="55"/>
      <c r="EX173" s="55"/>
      <c r="EY173" s="55"/>
      <c r="EZ173" s="55"/>
      <c r="FA173" s="55"/>
      <c r="FB173" s="43" t="s">
        <v>1031</v>
      </c>
      <c r="FC173" s="43"/>
      <c r="FD173" s="43"/>
    </row>
    <row r="174" hidden="1">
      <c r="A174" s="42" t="s">
        <v>1032</v>
      </c>
      <c r="B174" s="43" t="s">
        <v>1033</v>
      </c>
      <c r="C174" s="44" t="s">
        <v>43</v>
      </c>
      <c r="D174" s="43" t="s">
        <v>37</v>
      </c>
      <c r="E174" s="45"/>
      <c r="F174" s="45"/>
      <c r="G174" s="43" t="s">
        <v>1034</v>
      </c>
      <c r="H174" s="43" t="s">
        <v>335</v>
      </c>
      <c r="I174" s="43" t="s">
        <v>59</v>
      </c>
      <c r="J174" s="45"/>
      <c r="K174" s="43" t="s">
        <v>336</v>
      </c>
      <c r="L174" s="43" t="s">
        <v>581</v>
      </c>
      <c r="M174" s="43" t="s">
        <v>62</v>
      </c>
      <c r="N174" s="85">
        <v>43067.0</v>
      </c>
      <c r="O174" s="87"/>
      <c r="P174" s="47"/>
      <c r="Q174" s="49"/>
      <c r="R174" s="49"/>
      <c r="S174" s="49"/>
      <c r="T174" s="49">
        <f t="shared" si="79"/>
        <v>456</v>
      </c>
      <c r="U174" s="50">
        <f t="shared" si="4"/>
        <v>1</v>
      </c>
      <c r="V174" s="51">
        <f t="shared" ref="V174:X174" si="365">IF(ISBLANK($A174),"",sum(AF174,AL174,AR174,AX174,BD174,BJ174,BP174,BV174,CB174,CH174,CN174,CT174,CZ174,DF174,DL174,DR174,DX174,ED174,EJ174,EP174,EV174))</f>
        <v>0</v>
      </c>
      <c r="W174" s="51">
        <f t="shared" si="365"/>
        <v>0</v>
      </c>
      <c r="X174" s="51">
        <f t="shared" si="365"/>
        <v>0</v>
      </c>
      <c r="Y174" s="52">
        <f t="shared" si="81"/>
        <v>0</v>
      </c>
      <c r="Z174" s="51">
        <f t="shared" ref="Z174:AB174" si="366">IF(ISBLANK($A174),"",sum(AI174,AO174,AU174,BA174,BG174,BM174,BS174,BY174,CE174,CK174,CQ174,CW174,DC174,DI174,DO174,DU174,EA174,EG174,EM174,ES174,EY174))</f>
        <v>0</v>
      </c>
      <c r="AA174" s="51">
        <f t="shared" si="366"/>
        <v>0</v>
      </c>
      <c r="AB174" s="51">
        <f t="shared" si="366"/>
        <v>0</v>
      </c>
      <c r="AC174" s="52">
        <f t="shared" si="83"/>
        <v>0</v>
      </c>
      <c r="AD174" s="53" t="str">
        <f t="shared" si="9"/>
        <v/>
      </c>
      <c r="AE174" s="66" t="str">
        <f t="shared" si="354"/>
        <v>20+</v>
      </c>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c r="DJ174" s="55"/>
      <c r="DK174" s="55"/>
      <c r="DL174" s="55"/>
      <c r="DM174" s="55"/>
      <c r="DN174" s="55"/>
      <c r="DO174" s="55"/>
      <c r="DP174" s="55"/>
      <c r="DQ174" s="55"/>
      <c r="DR174" s="55"/>
      <c r="DS174" s="55"/>
      <c r="DT174" s="55"/>
      <c r="DU174" s="55"/>
      <c r="DV174" s="55"/>
      <c r="DW174" s="55"/>
      <c r="DX174" s="55"/>
      <c r="DY174" s="55"/>
      <c r="DZ174" s="55"/>
      <c r="EA174" s="55"/>
      <c r="EB174" s="55"/>
      <c r="EC174" s="55"/>
      <c r="ED174" s="55"/>
      <c r="EE174" s="55"/>
      <c r="EF174" s="55"/>
      <c r="EG174" s="55"/>
      <c r="EH174" s="55"/>
      <c r="EI174" s="55"/>
      <c r="EJ174" s="55"/>
      <c r="EK174" s="55"/>
      <c r="EL174" s="55"/>
      <c r="EM174" s="55"/>
      <c r="EN174" s="55"/>
      <c r="EO174" s="55"/>
      <c r="EP174" s="55"/>
      <c r="EQ174" s="55"/>
      <c r="ER174" s="55"/>
      <c r="ES174" s="55"/>
      <c r="ET174" s="55"/>
      <c r="EU174" s="55"/>
      <c r="EV174" s="55"/>
      <c r="EW174" s="55"/>
      <c r="EX174" s="55"/>
      <c r="EY174" s="55"/>
      <c r="EZ174" s="55"/>
      <c r="FA174" s="55"/>
      <c r="FB174" s="43" t="s">
        <v>1035</v>
      </c>
      <c r="FC174" s="43"/>
      <c r="FD174" s="43"/>
    </row>
    <row r="175" hidden="1">
      <c r="A175" s="42" t="s">
        <v>1036</v>
      </c>
      <c r="B175" s="43" t="s">
        <v>1037</v>
      </c>
      <c r="C175" s="44" t="s">
        <v>43</v>
      </c>
      <c r="D175" s="43" t="s">
        <v>37</v>
      </c>
      <c r="E175" s="45"/>
      <c r="F175" s="45"/>
      <c r="G175" s="43" t="s">
        <v>1030</v>
      </c>
      <c r="H175" s="43" t="s">
        <v>418</v>
      </c>
      <c r="I175" s="43" t="s">
        <v>59</v>
      </c>
      <c r="J175" s="45"/>
      <c r="K175" s="43" t="s">
        <v>336</v>
      </c>
      <c r="L175" s="43" t="s">
        <v>690</v>
      </c>
      <c r="M175" s="43" t="s">
        <v>240</v>
      </c>
      <c r="N175" s="85">
        <v>43077.0</v>
      </c>
      <c r="O175" s="87"/>
      <c r="P175" s="47"/>
      <c r="Q175" s="49"/>
      <c r="R175" s="49"/>
      <c r="S175" s="49"/>
      <c r="T175" s="49">
        <f t="shared" si="79"/>
        <v>446</v>
      </c>
      <c r="U175" s="50">
        <f t="shared" si="4"/>
        <v>1</v>
      </c>
      <c r="V175" s="51">
        <f t="shared" ref="V175:X175" si="367">IF(ISBLANK($A175),"",sum(AF175,AL175,AR175,AX175,BD175,BJ175,BP175,BV175,CB175,CH175,CN175,CT175,CZ175,DF175,DL175,DR175,DX175,ED175,EJ175,EP175,EV175))</f>
        <v>6</v>
      </c>
      <c r="W175" s="51">
        <f t="shared" si="367"/>
        <v>0</v>
      </c>
      <c r="X175" s="51">
        <f t="shared" si="367"/>
        <v>0</v>
      </c>
      <c r="Y175" s="52">
        <f t="shared" si="81"/>
        <v>6</v>
      </c>
      <c r="Z175" s="51">
        <f t="shared" ref="Z175:AB175" si="368">IF(ISBLANK($A175),"",sum(AI175,AO175,AU175,BA175,BG175,BM175,BS175,BY175,CE175,CK175,CQ175,CW175,DC175,DI175,DO175,DU175,EA175,EG175,EM175,ES175,EY175))</f>
        <v>7</v>
      </c>
      <c r="AA175" s="51">
        <f t="shared" si="368"/>
        <v>7</v>
      </c>
      <c r="AB175" s="51">
        <f t="shared" si="368"/>
        <v>0</v>
      </c>
      <c r="AC175" s="52">
        <f t="shared" si="83"/>
        <v>14</v>
      </c>
      <c r="AD175" s="53">
        <f t="shared" si="9"/>
        <v>1.166666667</v>
      </c>
      <c r="AE175" s="66" t="str">
        <f t="shared" si="354"/>
        <v>20+</v>
      </c>
      <c r="AF175" s="55"/>
      <c r="AG175" s="55"/>
      <c r="AH175" s="55"/>
      <c r="AI175" s="55"/>
      <c r="AJ175" s="55"/>
      <c r="AK175" s="55"/>
      <c r="AL175" s="73">
        <v>5.0</v>
      </c>
      <c r="AM175" s="55"/>
      <c r="AN175" s="55"/>
      <c r="AO175" s="73">
        <v>5.0</v>
      </c>
      <c r="AP175" s="55"/>
      <c r="AQ175" s="55"/>
      <c r="AR175" s="55"/>
      <c r="AS175" s="55"/>
      <c r="AT175" s="55"/>
      <c r="AU175" s="55"/>
      <c r="AV175" s="55"/>
      <c r="AW175" s="55"/>
      <c r="AX175" s="55"/>
      <c r="AY175" s="55"/>
      <c r="AZ175" s="55"/>
      <c r="BA175" s="73">
        <v>1.0</v>
      </c>
      <c r="BB175" s="55"/>
      <c r="BC175" s="55"/>
      <c r="BD175" s="73">
        <v>1.0</v>
      </c>
      <c r="BE175" s="55"/>
      <c r="BF175" s="55"/>
      <c r="BG175" s="73">
        <v>1.0</v>
      </c>
      <c r="BH175" s="73">
        <v>4.0</v>
      </c>
      <c r="BI175" s="55"/>
      <c r="BJ175" s="55"/>
      <c r="BK175" s="55"/>
      <c r="BL175" s="55"/>
      <c r="BM175" s="55"/>
      <c r="BN175" s="55"/>
      <c r="BO175" s="55"/>
      <c r="BP175" s="55"/>
      <c r="BQ175" s="55"/>
      <c r="BR175" s="55"/>
      <c r="BS175" s="55"/>
      <c r="BT175" s="55"/>
      <c r="BU175" s="55"/>
      <c r="BV175" s="55"/>
      <c r="BW175" s="55"/>
      <c r="BX175" s="55"/>
      <c r="BY175" s="55"/>
      <c r="BZ175" s="73">
        <v>1.0</v>
      </c>
      <c r="CA175" s="55"/>
      <c r="CB175" s="55"/>
      <c r="CC175" s="55"/>
      <c r="CD175" s="55"/>
      <c r="CE175" s="55"/>
      <c r="CF175" s="73">
        <v>2.0</v>
      </c>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c r="DJ175" s="55"/>
      <c r="DK175" s="55"/>
      <c r="DL175" s="55"/>
      <c r="DM175" s="55"/>
      <c r="DN175" s="55"/>
      <c r="DO175" s="55"/>
      <c r="DP175" s="55"/>
      <c r="DQ175" s="55"/>
      <c r="DR175" s="55"/>
      <c r="DS175" s="55"/>
      <c r="DT175" s="55"/>
      <c r="DU175" s="55"/>
      <c r="DV175" s="55"/>
      <c r="DW175" s="55"/>
      <c r="DX175" s="55"/>
      <c r="DY175" s="55"/>
      <c r="DZ175" s="55"/>
      <c r="EA175" s="55"/>
      <c r="EB175" s="55"/>
      <c r="EC175" s="55"/>
      <c r="ED175" s="55"/>
      <c r="EE175" s="55"/>
      <c r="EF175" s="55"/>
      <c r="EG175" s="55"/>
      <c r="EH175" s="55"/>
      <c r="EI175" s="55"/>
      <c r="EJ175" s="55"/>
      <c r="EK175" s="55"/>
      <c r="EL175" s="55"/>
      <c r="EM175" s="55"/>
      <c r="EN175" s="55"/>
      <c r="EO175" s="55"/>
      <c r="EP175" s="55"/>
      <c r="EQ175" s="55"/>
      <c r="ER175" s="55"/>
      <c r="ES175" s="55"/>
      <c r="ET175" s="55"/>
      <c r="EU175" s="55"/>
      <c r="EV175" s="55"/>
      <c r="EW175" s="55"/>
      <c r="EX175" s="55"/>
      <c r="EY175" s="55"/>
      <c r="EZ175" s="55"/>
      <c r="FA175" s="55"/>
      <c r="FB175" s="43" t="s">
        <v>1038</v>
      </c>
      <c r="FC175" s="43"/>
      <c r="FD175" s="43"/>
    </row>
    <row r="176" hidden="1">
      <c r="A176" s="42" t="s">
        <v>1039</v>
      </c>
      <c r="B176" s="43" t="s">
        <v>1040</v>
      </c>
      <c r="C176" s="44" t="s">
        <v>43</v>
      </c>
      <c r="D176" s="43" t="s">
        <v>37</v>
      </c>
      <c r="E176" s="45"/>
      <c r="F176" s="45"/>
      <c r="G176" s="43" t="s">
        <v>1030</v>
      </c>
      <c r="H176" s="43" t="s">
        <v>418</v>
      </c>
      <c r="I176" s="43" t="s">
        <v>59</v>
      </c>
      <c r="J176" s="45"/>
      <c r="K176" s="43" t="s">
        <v>336</v>
      </c>
      <c r="L176" s="43" t="s">
        <v>407</v>
      </c>
      <c r="M176" s="43" t="s">
        <v>408</v>
      </c>
      <c r="N176" s="85">
        <v>43084.0</v>
      </c>
      <c r="O176" s="87"/>
      <c r="P176" s="47"/>
      <c r="Q176" s="49"/>
      <c r="R176" s="49"/>
      <c r="S176" s="49"/>
      <c r="T176" s="49">
        <f t="shared" si="79"/>
        <v>439</v>
      </c>
      <c r="U176" s="50">
        <f t="shared" si="4"/>
        <v>1</v>
      </c>
      <c r="V176" s="51">
        <f t="shared" ref="V176:X176" si="369">IF(ISBLANK($A176),"",sum(AF176,AL176,AR176,AX176,BD176,BJ176,BP176,BV176,CB176,CH176,CN176,CT176,CZ176,DF176,DL176,DR176,DX176,ED176,EJ176,EP176,EV176))</f>
        <v>7</v>
      </c>
      <c r="W176" s="51">
        <f t="shared" si="369"/>
        <v>1</v>
      </c>
      <c r="X176" s="51">
        <f t="shared" si="369"/>
        <v>0</v>
      </c>
      <c r="Y176" s="52">
        <f t="shared" si="81"/>
        <v>8</v>
      </c>
      <c r="Z176" s="51">
        <f t="shared" ref="Z176:AB176" si="370">IF(ISBLANK($A176),"",sum(AI176,AO176,AU176,BA176,BG176,BM176,BS176,BY176,CE176,CK176,CQ176,CW176,DC176,DI176,DO176,DU176,EA176,EG176,EM176,ES176,EY176))</f>
        <v>6</v>
      </c>
      <c r="AA176" s="51">
        <f t="shared" si="370"/>
        <v>4</v>
      </c>
      <c r="AB176" s="51">
        <f t="shared" si="370"/>
        <v>0</v>
      </c>
      <c r="AC176" s="52">
        <f t="shared" si="83"/>
        <v>10</v>
      </c>
      <c r="AD176" s="53">
        <f t="shared" si="9"/>
        <v>0.75</v>
      </c>
      <c r="AE176" s="66" t="str">
        <f t="shared" si="354"/>
        <v>20+</v>
      </c>
      <c r="AF176" s="73">
        <v>1.0</v>
      </c>
      <c r="AG176" s="55"/>
      <c r="AH176" s="55"/>
      <c r="AI176" s="55"/>
      <c r="AJ176" s="55"/>
      <c r="AK176" s="55"/>
      <c r="AL176" s="55"/>
      <c r="AM176" s="55"/>
      <c r="AN176" s="55"/>
      <c r="AO176" s="55"/>
      <c r="AP176" s="55"/>
      <c r="AQ176" s="55"/>
      <c r="AR176" s="55"/>
      <c r="AS176" s="55"/>
      <c r="AT176" s="55"/>
      <c r="AU176" s="73">
        <v>1.0</v>
      </c>
      <c r="AV176" s="55"/>
      <c r="AW176" s="55"/>
      <c r="AX176" s="73">
        <v>1.0</v>
      </c>
      <c r="AY176" s="55"/>
      <c r="AZ176" s="55"/>
      <c r="BA176" s="55"/>
      <c r="BB176" s="55"/>
      <c r="BC176" s="55"/>
      <c r="BD176" s="55"/>
      <c r="BE176" s="55"/>
      <c r="BF176" s="55"/>
      <c r="BG176" s="55"/>
      <c r="BH176" s="55"/>
      <c r="BI176" s="55"/>
      <c r="BJ176" s="55"/>
      <c r="BK176" s="55"/>
      <c r="BL176" s="55"/>
      <c r="BM176" s="55"/>
      <c r="BN176" s="55"/>
      <c r="BO176" s="55"/>
      <c r="BP176" s="73">
        <v>1.0</v>
      </c>
      <c r="BQ176" s="55"/>
      <c r="BR176" s="55"/>
      <c r="BS176" s="73">
        <v>1.0</v>
      </c>
      <c r="BT176" s="55"/>
      <c r="BU176" s="55"/>
      <c r="BV176" s="55"/>
      <c r="BW176" s="55"/>
      <c r="BX176" s="55"/>
      <c r="BY176" s="73">
        <v>1.0</v>
      </c>
      <c r="BZ176" s="55"/>
      <c r="CA176" s="55"/>
      <c r="CB176" s="55"/>
      <c r="CC176" s="55"/>
      <c r="CD176" s="55"/>
      <c r="CE176" s="55"/>
      <c r="CF176" s="55"/>
      <c r="CG176" s="55"/>
      <c r="CH176" s="55"/>
      <c r="CI176" s="73">
        <v>1.0</v>
      </c>
      <c r="CJ176" s="55"/>
      <c r="CK176" s="55"/>
      <c r="CL176" s="55"/>
      <c r="CM176" s="55"/>
      <c r="CN176" s="55"/>
      <c r="CO176" s="55"/>
      <c r="CP176" s="55"/>
      <c r="CQ176" s="55"/>
      <c r="CR176" s="55"/>
      <c r="CS176" s="55"/>
      <c r="CT176" s="55"/>
      <c r="CU176" s="55"/>
      <c r="CV176" s="55"/>
      <c r="CW176" s="73">
        <v>1.0</v>
      </c>
      <c r="CX176" s="55"/>
      <c r="CY176" s="55"/>
      <c r="CZ176" s="55"/>
      <c r="DA176" s="55"/>
      <c r="DB176" s="55"/>
      <c r="DC176" s="55"/>
      <c r="DD176" s="73">
        <v>2.0</v>
      </c>
      <c r="DE176" s="55"/>
      <c r="DF176" s="55"/>
      <c r="DG176" s="55"/>
      <c r="DH176" s="55"/>
      <c r="DI176" s="55"/>
      <c r="DJ176" s="55"/>
      <c r="DK176" s="55"/>
      <c r="DL176" s="55"/>
      <c r="DM176" s="55"/>
      <c r="DN176" s="55"/>
      <c r="DO176" s="55"/>
      <c r="DP176" s="55"/>
      <c r="DQ176" s="55"/>
      <c r="DR176" s="55"/>
      <c r="DS176" s="55"/>
      <c r="DT176" s="55"/>
      <c r="DU176" s="55"/>
      <c r="DV176" s="55"/>
      <c r="DW176" s="55"/>
      <c r="DX176" s="55"/>
      <c r="DY176" s="55"/>
      <c r="DZ176" s="55"/>
      <c r="EA176" s="55"/>
      <c r="EB176" s="55"/>
      <c r="EC176" s="55"/>
      <c r="ED176" s="55"/>
      <c r="EE176" s="55"/>
      <c r="EF176" s="55"/>
      <c r="EG176" s="55"/>
      <c r="EH176" s="55"/>
      <c r="EI176" s="55"/>
      <c r="EJ176" s="73">
        <v>2.0</v>
      </c>
      <c r="EK176" s="55"/>
      <c r="EL176" s="55"/>
      <c r="EM176" s="55"/>
      <c r="EN176" s="55"/>
      <c r="EO176" s="55"/>
      <c r="EP176" s="73">
        <v>1.0</v>
      </c>
      <c r="EQ176" s="55"/>
      <c r="ER176" s="55"/>
      <c r="ES176" s="73">
        <v>2.0</v>
      </c>
      <c r="ET176" s="55"/>
      <c r="EU176" s="55"/>
      <c r="EV176" s="73">
        <v>1.0</v>
      </c>
      <c r="EW176" s="55"/>
      <c r="EX176" s="55"/>
      <c r="EY176" s="55"/>
      <c r="EZ176" s="73">
        <v>2.0</v>
      </c>
      <c r="FA176" s="55"/>
      <c r="FB176" s="43" t="s">
        <v>1041</v>
      </c>
      <c r="FC176" s="43" t="s">
        <v>1042</v>
      </c>
      <c r="FD176" s="43" t="s">
        <v>1043</v>
      </c>
    </row>
    <row r="177" hidden="1">
      <c r="A177" s="42" t="s">
        <v>1044</v>
      </c>
      <c r="B177" s="43" t="s">
        <v>1045</v>
      </c>
      <c r="C177" s="44" t="s">
        <v>43</v>
      </c>
      <c r="D177" s="43" t="s">
        <v>37</v>
      </c>
      <c r="E177" s="45"/>
      <c r="F177" s="45"/>
      <c r="G177" s="43" t="s">
        <v>1030</v>
      </c>
      <c r="H177" s="43" t="s">
        <v>418</v>
      </c>
      <c r="I177" s="43" t="s">
        <v>59</v>
      </c>
      <c r="J177" s="45"/>
      <c r="K177" s="43" t="s">
        <v>336</v>
      </c>
      <c r="L177" s="43" t="s">
        <v>1046</v>
      </c>
      <c r="M177" s="43" t="s">
        <v>275</v>
      </c>
      <c r="N177" s="85">
        <v>43084.0</v>
      </c>
      <c r="O177" s="87"/>
      <c r="P177" s="47"/>
      <c r="Q177" s="49"/>
      <c r="R177" s="49"/>
      <c r="S177" s="49"/>
      <c r="T177" s="49">
        <f t="shared" si="79"/>
        <v>439</v>
      </c>
      <c r="U177" s="50">
        <f t="shared" si="4"/>
        <v>1</v>
      </c>
      <c r="V177" s="51">
        <f t="shared" ref="V177:X177" si="371">IF(ISBLANK($A177),"",sum(AF177,AL177,AR177,AX177,BD177,BJ177,BP177,BV177,CB177,CH177,CN177,CT177,CZ177,DF177,DL177,DR177,DX177,ED177,EJ177,EP177,EV177))</f>
        <v>3</v>
      </c>
      <c r="W177" s="51">
        <f t="shared" si="371"/>
        <v>0</v>
      </c>
      <c r="X177" s="51">
        <f t="shared" si="371"/>
        <v>0</v>
      </c>
      <c r="Y177" s="52">
        <f t="shared" si="81"/>
        <v>3</v>
      </c>
      <c r="Z177" s="51">
        <f t="shared" ref="Z177:AB177" si="372">IF(ISBLANK($A177),"",sum(AI177,AO177,AU177,BA177,BG177,BM177,BS177,BY177,CE177,CK177,CQ177,CW177,DC177,DI177,DO177,DU177,EA177,EG177,EM177,ES177,EY177))</f>
        <v>1</v>
      </c>
      <c r="AA177" s="51">
        <f t="shared" si="372"/>
        <v>4</v>
      </c>
      <c r="AB177" s="51">
        <f t="shared" si="372"/>
        <v>0</v>
      </c>
      <c r="AC177" s="52">
        <f t="shared" si="83"/>
        <v>5</v>
      </c>
      <c r="AD177" s="53">
        <f t="shared" si="9"/>
        <v>0.3333333333</v>
      </c>
      <c r="AE177" s="66" t="str">
        <f t="shared" si="354"/>
        <v>20+</v>
      </c>
      <c r="AF177" s="55"/>
      <c r="AG177" s="55"/>
      <c r="AH177" s="55"/>
      <c r="AI177" s="55"/>
      <c r="AJ177" s="55"/>
      <c r="AK177" s="55"/>
      <c r="AL177" s="55"/>
      <c r="AM177" s="55"/>
      <c r="AN177" s="55"/>
      <c r="AO177" s="55"/>
      <c r="AP177" s="55"/>
      <c r="AQ177" s="55"/>
      <c r="AR177" s="73">
        <v>1.0</v>
      </c>
      <c r="AS177" s="55"/>
      <c r="AT177" s="55"/>
      <c r="AU177" s="55"/>
      <c r="AV177" s="55"/>
      <c r="AW177" s="55"/>
      <c r="AX177" s="73">
        <v>1.0</v>
      </c>
      <c r="AY177" s="55"/>
      <c r="AZ177" s="55"/>
      <c r="BA177" s="55"/>
      <c r="BB177" s="55"/>
      <c r="BC177" s="55"/>
      <c r="BD177" s="55"/>
      <c r="BE177" s="55"/>
      <c r="BF177" s="55"/>
      <c r="BG177" s="73">
        <v>1.0</v>
      </c>
      <c r="BH177" s="55"/>
      <c r="BI177" s="55"/>
      <c r="BJ177" s="73">
        <v>1.0</v>
      </c>
      <c r="BK177" s="55"/>
      <c r="BL177" s="55"/>
      <c r="BM177" s="55"/>
      <c r="BN177" s="55"/>
      <c r="BO177" s="55"/>
      <c r="BP177" s="73"/>
      <c r="BQ177" s="55"/>
      <c r="BR177" s="55"/>
      <c r="BS177" s="55"/>
      <c r="BT177" s="73">
        <v>1.0</v>
      </c>
      <c r="BU177" s="55"/>
      <c r="BV177" s="55"/>
      <c r="BW177" s="55"/>
      <c r="BX177" s="55"/>
      <c r="BY177" s="55"/>
      <c r="BZ177" s="55"/>
      <c r="CA177" s="55"/>
      <c r="CB177" s="55"/>
      <c r="CC177" s="55"/>
      <c r="CD177" s="55"/>
      <c r="CE177" s="55"/>
      <c r="CF177" s="73">
        <v>1.0</v>
      </c>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73">
        <v>1.0</v>
      </c>
      <c r="DE177" s="55"/>
      <c r="DF177" s="55"/>
      <c r="DG177" s="55"/>
      <c r="DH177" s="55"/>
      <c r="DI177" s="55"/>
      <c r="DJ177" s="73">
        <v>1.0</v>
      </c>
      <c r="DK177" s="55"/>
      <c r="DL177" s="55"/>
      <c r="DM177" s="55"/>
      <c r="DN177" s="55"/>
      <c r="DO177" s="55"/>
      <c r="DP177" s="55"/>
      <c r="DQ177" s="55"/>
      <c r="DR177" s="55"/>
      <c r="DS177" s="55"/>
      <c r="DT177" s="55"/>
      <c r="DU177" s="55"/>
      <c r="DV177" s="55"/>
      <c r="DW177" s="55"/>
      <c r="DX177" s="55"/>
      <c r="DY177" s="55"/>
      <c r="DZ177" s="55"/>
      <c r="EA177" s="55"/>
      <c r="EB177" s="55"/>
      <c r="EC177" s="55"/>
      <c r="ED177" s="55"/>
      <c r="EE177" s="55"/>
      <c r="EF177" s="55"/>
      <c r="EG177" s="55"/>
      <c r="EH177" s="55"/>
      <c r="EI177" s="55"/>
      <c r="EJ177" s="55"/>
      <c r="EK177" s="55"/>
      <c r="EL177" s="55"/>
      <c r="EM177" s="55"/>
      <c r="EN177" s="55"/>
      <c r="EO177" s="55"/>
      <c r="EP177" s="55"/>
      <c r="EQ177" s="55"/>
      <c r="ER177" s="55"/>
      <c r="ES177" s="55"/>
      <c r="ET177" s="55"/>
      <c r="EU177" s="55"/>
      <c r="EV177" s="55"/>
      <c r="EW177" s="55"/>
      <c r="EX177" s="55"/>
      <c r="EY177" s="55"/>
      <c r="EZ177" s="55"/>
      <c r="FA177" s="55"/>
      <c r="FB177" s="43" t="s">
        <v>1047</v>
      </c>
      <c r="FC177" s="43" t="s">
        <v>1048</v>
      </c>
      <c r="FD177" s="43" t="s">
        <v>1049</v>
      </c>
    </row>
    <row r="178" hidden="1">
      <c r="A178" s="42" t="s">
        <v>1050</v>
      </c>
      <c r="B178" s="43" t="s">
        <v>1051</v>
      </c>
      <c r="C178" s="44" t="s">
        <v>43</v>
      </c>
      <c r="D178" s="43" t="s">
        <v>37</v>
      </c>
      <c r="E178" s="45"/>
      <c r="F178" s="45"/>
      <c r="G178" s="43" t="s">
        <v>1030</v>
      </c>
      <c r="H178" s="43" t="s">
        <v>418</v>
      </c>
      <c r="I178" s="43" t="s">
        <v>59</v>
      </c>
      <c r="J178" s="45"/>
      <c r="K178" s="45"/>
      <c r="L178" s="43" t="s">
        <v>632</v>
      </c>
      <c r="M178" s="43" t="s">
        <v>283</v>
      </c>
      <c r="N178" s="85">
        <v>43084.0</v>
      </c>
      <c r="O178" s="87"/>
      <c r="P178" s="47"/>
      <c r="Q178" s="49"/>
      <c r="R178" s="49"/>
      <c r="S178" s="49"/>
      <c r="T178" s="49">
        <f t="shared" si="79"/>
        <v>439</v>
      </c>
      <c r="U178" s="50">
        <f t="shared" si="4"/>
        <v>1</v>
      </c>
      <c r="V178" s="51">
        <f t="shared" ref="V178:X178" si="373">IF(ISBLANK($A178),"",sum(AF178,AL178,AR178,AX178,BD178,BJ178,BP178,BV178,CB178,CH178,CN178,CT178,CZ178,DF178,DL178,DR178,DX178,ED178,EJ178,EP178,EV178))</f>
        <v>2</v>
      </c>
      <c r="W178" s="51">
        <f t="shared" si="373"/>
        <v>0</v>
      </c>
      <c r="X178" s="51">
        <f t="shared" si="373"/>
        <v>0</v>
      </c>
      <c r="Y178" s="52">
        <f t="shared" si="81"/>
        <v>2</v>
      </c>
      <c r="Z178" s="51">
        <f t="shared" ref="Z178:AB178" si="374">IF(ISBLANK($A178),"",sum(AI178,AO178,AU178,BA178,BG178,BM178,BS178,BY178,CE178,CK178,CQ178,CW178,DC178,DI178,DO178,DU178,EA178,EG178,EM178,ES178,EY178))</f>
        <v>2</v>
      </c>
      <c r="AA178" s="51">
        <f t="shared" si="374"/>
        <v>4</v>
      </c>
      <c r="AB178" s="51">
        <f t="shared" si="374"/>
        <v>0</v>
      </c>
      <c r="AC178" s="52">
        <f t="shared" si="83"/>
        <v>6</v>
      </c>
      <c r="AD178" s="53">
        <f t="shared" si="9"/>
        <v>1</v>
      </c>
      <c r="AE178" s="66" t="str">
        <f t="shared" si="354"/>
        <v>20+</v>
      </c>
      <c r="AF178" s="73">
        <v>1.0</v>
      </c>
      <c r="AG178" s="55"/>
      <c r="AH178" s="55"/>
      <c r="AI178" s="55"/>
      <c r="AJ178" s="55"/>
      <c r="AK178" s="55"/>
      <c r="AL178" s="55"/>
      <c r="AM178" s="55"/>
      <c r="AN178" s="55"/>
      <c r="AO178" s="55"/>
      <c r="AP178" s="55"/>
      <c r="AQ178" s="55"/>
      <c r="AR178" s="73">
        <v>1.0</v>
      </c>
      <c r="AS178" s="55"/>
      <c r="AT178" s="55"/>
      <c r="AU178" s="73">
        <v>1.0</v>
      </c>
      <c r="AV178" s="55"/>
      <c r="AW178" s="55"/>
      <c r="AX178" s="55"/>
      <c r="AY178" s="55"/>
      <c r="AZ178" s="55"/>
      <c r="BA178" s="73">
        <v>1.0</v>
      </c>
      <c r="BB178" s="55"/>
      <c r="BC178" s="55"/>
      <c r="BD178" s="55"/>
      <c r="BE178" s="55"/>
      <c r="BF178" s="55"/>
      <c r="BG178" s="55"/>
      <c r="BH178" s="55"/>
      <c r="BI178" s="55"/>
      <c r="BJ178" s="55"/>
      <c r="BK178" s="55"/>
      <c r="BL178" s="55"/>
      <c r="BM178" s="55"/>
      <c r="BN178" s="55"/>
      <c r="BO178" s="55"/>
      <c r="BP178" s="73"/>
      <c r="BQ178" s="55"/>
      <c r="BR178" s="55"/>
      <c r="BS178" s="73"/>
      <c r="BT178" s="73">
        <v>2.0</v>
      </c>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73">
        <v>2.0</v>
      </c>
      <c r="CS178" s="55"/>
      <c r="CT178" s="55"/>
      <c r="CU178" s="55"/>
      <c r="CV178" s="55"/>
      <c r="CW178" s="55"/>
      <c r="CX178" s="55"/>
      <c r="CY178" s="55"/>
      <c r="CZ178" s="55"/>
      <c r="DA178" s="55"/>
      <c r="DB178" s="55"/>
      <c r="DC178" s="55"/>
      <c r="DD178" s="55"/>
      <c r="DE178" s="55"/>
      <c r="DF178" s="55"/>
      <c r="DG178" s="55"/>
      <c r="DH178" s="55"/>
      <c r="DI178" s="55"/>
      <c r="DJ178" s="55"/>
      <c r="DK178" s="55"/>
      <c r="DL178" s="55"/>
      <c r="DM178" s="55"/>
      <c r="DN178" s="55"/>
      <c r="DO178" s="55"/>
      <c r="DP178" s="55"/>
      <c r="DQ178" s="55"/>
      <c r="DR178" s="55"/>
      <c r="DS178" s="55"/>
      <c r="DT178" s="55"/>
      <c r="DU178" s="55"/>
      <c r="DV178" s="55"/>
      <c r="DW178" s="55"/>
      <c r="DX178" s="55"/>
      <c r="DY178" s="55"/>
      <c r="DZ178" s="55"/>
      <c r="EA178" s="55"/>
      <c r="EB178" s="55"/>
      <c r="EC178" s="55"/>
      <c r="ED178" s="55"/>
      <c r="EE178" s="55"/>
      <c r="EF178" s="55"/>
      <c r="EG178" s="55"/>
      <c r="EH178" s="55"/>
      <c r="EI178" s="55"/>
      <c r="EJ178" s="55"/>
      <c r="EK178" s="55"/>
      <c r="EL178" s="55"/>
      <c r="EM178" s="55"/>
      <c r="EN178" s="55"/>
      <c r="EO178" s="55"/>
      <c r="EP178" s="55"/>
      <c r="EQ178" s="55"/>
      <c r="ER178" s="55"/>
      <c r="ES178" s="55"/>
      <c r="ET178" s="55"/>
      <c r="EU178" s="55"/>
      <c r="EV178" s="55"/>
      <c r="EW178" s="55"/>
      <c r="EX178" s="55"/>
      <c r="EY178" s="55"/>
      <c r="EZ178" s="55"/>
      <c r="FA178" s="55"/>
      <c r="FB178" s="43" t="s">
        <v>1052</v>
      </c>
      <c r="FC178" s="43" t="s">
        <v>1048</v>
      </c>
      <c r="FD178" s="43" t="s">
        <v>1023</v>
      </c>
    </row>
    <row r="179" hidden="1">
      <c r="A179" s="42" t="s">
        <v>1053</v>
      </c>
      <c r="B179" s="43" t="s">
        <v>1054</v>
      </c>
      <c r="C179" s="44" t="s">
        <v>43</v>
      </c>
      <c r="D179" s="43" t="s">
        <v>37</v>
      </c>
      <c r="E179" s="45"/>
      <c r="F179" s="45"/>
      <c r="G179" s="43" t="s">
        <v>1030</v>
      </c>
      <c r="H179" s="43" t="s">
        <v>418</v>
      </c>
      <c r="I179" s="43" t="s">
        <v>59</v>
      </c>
      <c r="J179" s="45"/>
      <c r="K179" s="45"/>
      <c r="L179" s="43" t="s">
        <v>1055</v>
      </c>
      <c r="M179" s="43" t="s">
        <v>62</v>
      </c>
      <c r="N179" s="85">
        <v>43084.0</v>
      </c>
      <c r="O179" s="87"/>
      <c r="P179" s="47"/>
      <c r="Q179" s="49"/>
      <c r="R179" s="49"/>
      <c r="S179" s="49"/>
      <c r="T179" s="49">
        <f t="shared" si="79"/>
        <v>439</v>
      </c>
      <c r="U179" s="50">
        <f t="shared" si="4"/>
        <v>1</v>
      </c>
      <c r="V179" s="51">
        <f t="shared" ref="V179:X179" si="375">IF(ISBLANK($A179),"",sum(AF179,AL179,AR179,AX179,BD179,BJ179,BP179,BV179,CB179,CH179,CN179,CT179,CZ179,DF179,DL179,DR179,DX179,ED179,EJ179,EP179,EV179))</f>
        <v>4</v>
      </c>
      <c r="W179" s="51">
        <f t="shared" si="375"/>
        <v>0</v>
      </c>
      <c r="X179" s="51">
        <f t="shared" si="375"/>
        <v>0</v>
      </c>
      <c r="Y179" s="52">
        <f t="shared" si="81"/>
        <v>4</v>
      </c>
      <c r="Z179" s="51">
        <f t="shared" ref="Z179:AB179" si="376">IF(ISBLANK($A179),"",sum(AI179,AO179,AU179,BA179,BG179,BM179,BS179,BY179,CE179,CK179,CQ179,CW179,DC179,DI179,DO179,DU179,EA179,EG179,EM179,ES179,EY179))</f>
        <v>3</v>
      </c>
      <c r="AA179" s="51">
        <f t="shared" si="376"/>
        <v>3</v>
      </c>
      <c r="AB179" s="51">
        <f t="shared" si="376"/>
        <v>0</v>
      </c>
      <c r="AC179" s="52">
        <f t="shared" si="83"/>
        <v>6</v>
      </c>
      <c r="AD179" s="53">
        <f t="shared" si="9"/>
        <v>0.75</v>
      </c>
      <c r="AE179" s="66" t="str">
        <f t="shared" si="354"/>
        <v>20+</v>
      </c>
      <c r="AF179" s="55"/>
      <c r="AG179" s="55"/>
      <c r="AH179" s="55"/>
      <c r="AI179" s="55"/>
      <c r="AJ179" s="55"/>
      <c r="AK179" s="55"/>
      <c r="AL179" s="55"/>
      <c r="AM179" s="55"/>
      <c r="AN179" s="55"/>
      <c r="AO179" s="55"/>
      <c r="AP179" s="55"/>
      <c r="AQ179" s="55"/>
      <c r="AR179" s="73">
        <v>1.0</v>
      </c>
      <c r="AS179" s="55"/>
      <c r="AT179" s="55"/>
      <c r="AU179" s="55"/>
      <c r="AV179" s="55"/>
      <c r="AW179" s="55"/>
      <c r="AX179" s="55"/>
      <c r="AY179" s="55"/>
      <c r="AZ179" s="55"/>
      <c r="BA179" s="55"/>
      <c r="BB179" s="55"/>
      <c r="BC179" s="55"/>
      <c r="BD179" s="73">
        <v>1.0</v>
      </c>
      <c r="BE179" s="55"/>
      <c r="BF179" s="55"/>
      <c r="BG179" s="55"/>
      <c r="BH179" s="55"/>
      <c r="BI179" s="55"/>
      <c r="BJ179" s="73">
        <v>1.0</v>
      </c>
      <c r="BK179" s="55"/>
      <c r="BL179" s="55"/>
      <c r="BM179" s="55"/>
      <c r="BN179" s="55"/>
      <c r="BO179" s="55"/>
      <c r="BP179" s="55"/>
      <c r="BQ179" s="55"/>
      <c r="BR179" s="55"/>
      <c r="BS179" s="55"/>
      <c r="BT179" s="55"/>
      <c r="BU179" s="55"/>
      <c r="BV179" s="73">
        <v>1.0</v>
      </c>
      <c r="BW179" s="55"/>
      <c r="BX179" s="55"/>
      <c r="BY179" s="55"/>
      <c r="BZ179" s="55"/>
      <c r="CA179" s="55"/>
      <c r="CB179" s="55"/>
      <c r="CC179" s="55"/>
      <c r="CD179" s="55"/>
      <c r="CE179" s="73">
        <v>2.0</v>
      </c>
      <c r="CF179" s="55"/>
      <c r="CG179" s="55"/>
      <c r="CH179" s="55"/>
      <c r="CI179" s="55"/>
      <c r="CJ179" s="55"/>
      <c r="CK179" s="55"/>
      <c r="CL179" s="55"/>
      <c r="CM179" s="55"/>
      <c r="CN179" s="55"/>
      <c r="CO179" s="55"/>
      <c r="CP179" s="55"/>
      <c r="CQ179" s="55"/>
      <c r="CR179" s="73">
        <v>2.0</v>
      </c>
      <c r="CS179" s="55"/>
      <c r="CT179" s="55"/>
      <c r="CU179" s="55"/>
      <c r="CV179" s="55"/>
      <c r="CW179" s="73">
        <v>1.0</v>
      </c>
      <c r="CX179" s="55"/>
      <c r="CY179" s="55"/>
      <c r="CZ179" s="55"/>
      <c r="DA179" s="55"/>
      <c r="DB179" s="55"/>
      <c r="DC179" s="55"/>
      <c r="DD179" s="55"/>
      <c r="DE179" s="55"/>
      <c r="DF179" s="55"/>
      <c r="DG179" s="55"/>
      <c r="DH179" s="55"/>
      <c r="DI179" s="55"/>
      <c r="DJ179" s="73">
        <v>1.0</v>
      </c>
      <c r="DK179" s="55"/>
      <c r="DL179" s="55"/>
      <c r="DM179" s="55"/>
      <c r="DN179" s="55"/>
      <c r="DO179" s="55"/>
      <c r="DP179" s="55"/>
      <c r="DQ179" s="55"/>
      <c r="DR179" s="55"/>
      <c r="DS179" s="55"/>
      <c r="DT179" s="55"/>
      <c r="DU179" s="55"/>
      <c r="DV179" s="55"/>
      <c r="DW179" s="55"/>
      <c r="DX179" s="55"/>
      <c r="DY179" s="55"/>
      <c r="DZ179" s="55"/>
      <c r="EA179" s="55"/>
      <c r="EB179" s="55"/>
      <c r="EC179" s="55"/>
      <c r="ED179" s="55"/>
      <c r="EE179" s="55"/>
      <c r="EF179" s="55"/>
      <c r="EG179" s="55"/>
      <c r="EH179" s="55"/>
      <c r="EI179" s="55"/>
      <c r="EJ179" s="55"/>
      <c r="EK179" s="55"/>
      <c r="EL179" s="55"/>
      <c r="EM179" s="55"/>
      <c r="EN179" s="55"/>
      <c r="EO179" s="55"/>
      <c r="EP179" s="55"/>
      <c r="EQ179" s="55"/>
      <c r="ER179" s="55"/>
      <c r="ES179" s="55"/>
      <c r="ET179" s="55"/>
      <c r="EU179" s="55"/>
      <c r="EV179" s="55"/>
      <c r="EW179" s="55"/>
      <c r="EX179" s="55"/>
      <c r="EY179" s="55"/>
      <c r="EZ179" s="55"/>
      <c r="FA179" s="55"/>
      <c r="FB179" s="43" t="s">
        <v>1056</v>
      </c>
      <c r="FC179" s="43" t="s">
        <v>1048</v>
      </c>
      <c r="FD179" s="43" t="s">
        <v>1057</v>
      </c>
    </row>
    <row r="180" hidden="1">
      <c r="A180" s="42" t="s">
        <v>1058</v>
      </c>
      <c r="B180" s="43" t="s">
        <v>1059</v>
      </c>
      <c r="C180" s="44" t="s">
        <v>43</v>
      </c>
      <c r="D180" s="43" t="s">
        <v>37</v>
      </c>
      <c r="E180" s="45"/>
      <c r="F180" s="45"/>
      <c r="G180" s="43" t="s">
        <v>1030</v>
      </c>
      <c r="H180" s="43" t="s">
        <v>418</v>
      </c>
      <c r="I180" s="43" t="s">
        <v>59</v>
      </c>
      <c r="J180" s="45"/>
      <c r="K180" s="45"/>
      <c r="L180" s="43" t="s">
        <v>402</v>
      </c>
      <c r="M180" s="43" t="s">
        <v>283</v>
      </c>
      <c r="N180" s="85">
        <v>43084.0</v>
      </c>
      <c r="O180" s="87"/>
      <c r="P180" s="47"/>
      <c r="Q180" s="49"/>
      <c r="R180" s="49"/>
      <c r="S180" s="49"/>
      <c r="T180" s="49">
        <f t="shared" si="79"/>
        <v>439</v>
      </c>
      <c r="U180" s="50">
        <f t="shared" si="4"/>
        <v>1</v>
      </c>
      <c r="V180" s="51">
        <f t="shared" ref="V180:X180" si="377">IF(ISBLANK($A180),"",sum(AF180,AL180,AR180,AX180,BD180,BJ180,BP180,BV180,CB180,CH180,CN180,CT180,CZ180,DF180,DL180,DR180,DX180,ED180,EJ180,EP180,EV180))</f>
        <v>5</v>
      </c>
      <c r="W180" s="51">
        <f t="shared" si="377"/>
        <v>0</v>
      </c>
      <c r="X180" s="51">
        <f t="shared" si="377"/>
        <v>0</v>
      </c>
      <c r="Y180" s="52">
        <f t="shared" si="81"/>
        <v>5</v>
      </c>
      <c r="Z180" s="51">
        <f t="shared" ref="Z180:AB180" si="378">IF(ISBLANK($A180),"",sum(AI180,AO180,AU180,BA180,BG180,BM180,BS180,BY180,CE180,CK180,CQ180,CW180,DC180,DI180,DO180,DU180,EA180,EG180,EM180,ES180,EY180))</f>
        <v>2</v>
      </c>
      <c r="AA180" s="51">
        <f t="shared" si="378"/>
        <v>1</v>
      </c>
      <c r="AB180" s="51">
        <f t="shared" si="378"/>
        <v>0</v>
      </c>
      <c r="AC180" s="52">
        <f t="shared" si="83"/>
        <v>3</v>
      </c>
      <c r="AD180" s="53">
        <f t="shared" si="9"/>
        <v>0.4</v>
      </c>
      <c r="AE180" s="66" t="str">
        <f t="shared" si="354"/>
        <v>20+</v>
      </c>
      <c r="AF180" s="73">
        <v>1.0</v>
      </c>
      <c r="AG180" s="55"/>
      <c r="AH180" s="55"/>
      <c r="AI180" s="73">
        <v>1.0</v>
      </c>
      <c r="AJ180" s="55"/>
      <c r="AK180" s="55"/>
      <c r="AL180" s="55"/>
      <c r="AM180" s="55"/>
      <c r="AN180" s="55"/>
      <c r="AO180" s="55"/>
      <c r="AP180" s="55"/>
      <c r="AQ180" s="55"/>
      <c r="AR180" s="73">
        <v>1.0</v>
      </c>
      <c r="AS180" s="55"/>
      <c r="AT180" s="55"/>
      <c r="AU180" s="55"/>
      <c r="AV180" s="55"/>
      <c r="AW180" s="55"/>
      <c r="AX180" s="73">
        <v>1.0</v>
      </c>
      <c r="AY180" s="55"/>
      <c r="AZ180" s="55"/>
      <c r="BA180" s="55"/>
      <c r="BB180" s="55"/>
      <c r="BC180" s="55"/>
      <c r="BD180" s="73">
        <v>1.0</v>
      </c>
      <c r="BE180" s="55"/>
      <c r="BF180" s="55"/>
      <c r="BG180" s="55"/>
      <c r="BH180" s="55"/>
      <c r="BI180" s="55"/>
      <c r="BJ180" s="55"/>
      <c r="BK180" s="55"/>
      <c r="BL180" s="55"/>
      <c r="BM180" s="55"/>
      <c r="BN180" s="55"/>
      <c r="BO180" s="55"/>
      <c r="BP180" s="73">
        <v>1.0</v>
      </c>
      <c r="BQ180" s="55"/>
      <c r="BR180" s="55"/>
      <c r="BS180" s="55"/>
      <c r="BT180" s="55"/>
      <c r="BU180" s="55"/>
      <c r="BV180" s="55"/>
      <c r="BW180" s="55"/>
      <c r="BX180" s="55"/>
      <c r="BY180" s="73">
        <v>1.0</v>
      </c>
      <c r="BZ180" s="55"/>
      <c r="CA180" s="55"/>
      <c r="CB180" s="55"/>
      <c r="CC180" s="55"/>
      <c r="CD180" s="55"/>
      <c r="CE180" s="55"/>
      <c r="CF180" s="55"/>
      <c r="CG180" s="55"/>
      <c r="CH180" s="55"/>
      <c r="CI180" s="55"/>
      <c r="CJ180" s="55"/>
      <c r="CK180" s="55"/>
      <c r="CL180" s="55"/>
      <c r="CM180" s="55"/>
      <c r="CN180" s="55"/>
      <c r="CO180" s="55"/>
      <c r="CP180" s="55"/>
      <c r="CQ180" s="55"/>
      <c r="CR180" s="73">
        <v>1.0</v>
      </c>
      <c r="CS180" s="55"/>
      <c r="CT180" s="55"/>
      <c r="CU180" s="55"/>
      <c r="CV180" s="55"/>
      <c r="CW180" s="55"/>
      <c r="CX180" s="55"/>
      <c r="CY180" s="55"/>
      <c r="CZ180" s="55"/>
      <c r="DA180" s="55"/>
      <c r="DB180" s="55"/>
      <c r="DC180" s="55"/>
      <c r="DD180" s="55"/>
      <c r="DE180" s="55"/>
      <c r="DF180" s="55"/>
      <c r="DG180" s="55"/>
      <c r="DH180" s="55"/>
      <c r="DI180" s="55"/>
      <c r="DJ180" s="55"/>
      <c r="DK180" s="55"/>
      <c r="DL180" s="55"/>
      <c r="DM180" s="55"/>
      <c r="DN180" s="55"/>
      <c r="DO180" s="55"/>
      <c r="DP180" s="55"/>
      <c r="DQ180" s="55"/>
      <c r="DR180" s="55"/>
      <c r="DS180" s="55"/>
      <c r="DT180" s="55"/>
      <c r="DU180" s="55"/>
      <c r="DV180" s="55"/>
      <c r="DW180" s="55"/>
      <c r="DX180" s="55"/>
      <c r="DY180" s="55"/>
      <c r="DZ180" s="55"/>
      <c r="EA180" s="55"/>
      <c r="EB180" s="55"/>
      <c r="EC180" s="55"/>
      <c r="ED180" s="55"/>
      <c r="EE180" s="55"/>
      <c r="EF180" s="55"/>
      <c r="EG180" s="55"/>
      <c r="EH180" s="55"/>
      <c r="EI180" s="55"/>
      <c r="EJ180" s="55"/>
      <c r="EK180" s="55"/>
      <c r="EL180" s="55"/>
      <c r="EM180" s="55"/>
      <c r="EN180" s="55"/>
      <c r="EO180" s="55"/>
      <c r="EP180" s="55"/>
      <c r="EQ180" s="55"/>
      <c r="ER180" s="55"/>
      <c r="ES180" s="55"/>
      <c r="ET180" s="55"/>
      <c r="EU180" s="55"/>
      <c r="EV180" s="55"/>
      <c r="EW180" s="55"/>
      <c r="EX180" s="55"/>
      <c r="EY180" s="55"/>
      <c r="EZ180" s="55"/>
      <c r="FA180" s="55"/>
      <c r="FB180" s="43" t="s">
        <v>1060</v>
      </c>
      <c r="FC180" s="43" t="s">
        <v>1048</v>
      </c>
      <c r="FD180" s="43" t="s">
        <v>1023</v>
      </c>
    </row>
    <row r="181" hidden="1">
      <c r="A181" s="42" t="s">
        <v>1061</v>
      </c>
      <c r="B181" s="43" t="s">
        <v>1062</v>
      </c>
      <c r="C181" s="44" t="s">
        <v>43</v>
      </c>
      <c r="D181" s="43" t="s">
        <v>37</v>
      </c>
      <c r="E181" s="45"/>
      <c r="F181" s="45"/>
      <c r="G181" s="43" t="s">
        <v>1030</v>
      </c>
      <c r="H181" s="43" t="s">
        <v>418</v>
      </c>
      <c r="I181" s="43" t="s">
        <v>59</v>
      </c>
      <c r="J181" s="45"/>
      <c r="K181" s="45"/>
      <c r="L181" s="43" t="s">
        <v>1063</v>
      </c>
      <c r="M181" s="43" t="s">
        <v>231</v>
      </c>
      <c r="N181" s="85">
        <v>43084.0</v>
      </c>
      <c r="O181" s="87"/>
      <c r="P181" s="47"/>
      <c r="Q181" s="49"/>
      <c r="R181" s="49"/>
      <c r="S181" s="49"/>
      <c r="T181" s="49">
        <f t="shared" si="79"/>
        <v>439</v>
      </c>
      <c r="U181" s="50">
        <f t="shared" si="4"/>
        <v>1</v>
      </c>
      <c r="V181" s="51">
        <f t="shared" ref="V181:X181" si="379">IF(ISBLANK($A181),"",sum(AF181,AL181,AR181,AX181,BD181,BJ181,BP181,BV181,CB181,CH181,CN181,CT181,CZ181,DF181,DL181,DR181,DX181,ED181,EJ181,EP181,EV181))</f>
        <v>4</v>
      </c>
      <c r="W181" s="51">
        <f t="shared" si="379"/>
        <v>0</v>
      </c>
      <c r="X181" s="51">
        <f t="shared" si="379"/>
        <v>0</v>
      </c>
      <c r="Y181" s="52">
        <f t="shared" si="81"/>
        <v>4</v>
      </c>
      <c r="Z181" s="51">
        <f t="shared" ref="Z181:AB181" si="380">IF(ISBLANK($A181),"",sum(AI181,AO181,AU181,BA181,BG181,BM181,BS181,BY181,CE181,CK181,CQ181,CW181,DC181,DI181,DO181,DU181,EA181,EG181,EM181,ES181,EY181))</f>
        <v>2</v>
      </c>
      <c r="AA181" s="51">
        <f t="shared" si="380"/>
        <v>2</v>
      </c>
      <c r="AB181" s="51">
        <f t="shared" si="380"/>
        <v>0</v>
      </c>
      <c r="AC181" s="52">
        <f t="shared" si="83"/>
        <v>4</v>
      </c>
      <c r="AD181" s="53">
        <f t="shared" si="9"/>
        <v>0.5</v>
      </c>
      <c r="AE181" s="66" t="str">
        <f t="shared" si="354"/>
        <v>20+</v>
      </c>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73">
        <v>2.0</v>
      </c>
      <c r="BK181" s="55"/>
      <c r="BL181" s="55"/>
      <c r="BM181" s="55"/>
      <c r="BN181" s="55"/>
      <c r="BO181" s="55"/>
      <c r="BP181" s="73">
        <v>1.0</v>
      </c>
      <c r="BQ181" s="55"/>
      <c r="BR181" s="55"/>
      <c r="BS181" s="55"/>
      <c r="BT181" s="55"/>
      <c r="BU181" s="55"/>
      <c r="BV181" s="55"/>
      <c r="BW181" s="55"/>
      <c r="BX181" s="55"/>
      <c r="BY181" s="73">
        <v>1.0</v>
      </c>
      <c r="BZ181" s="55"/>
      <c r="CA181" s="55"/>
      <c r="CB181" s="55"/>
      <c r="CC181" s="55"/>
      <c r="CD181" s="55"/>
      <c r="CE181" s="55"/>
      <c r="CF181" s="55"/>
      <c r="CG181" s="55"/>
      <c r="CH181" s="73">
        <v>1.0</v>
      </c>
      <c r="CI181" s="55"/>
      <c r="CJ181" s="55"/>
      <c r="CK181" s="73">
        <v>1.0</v>
      </c>
      <c r="CL181" s="55"/>
      <c r="CM181" s="55"/>
      <c r="CN181" s="55"/>
      <c r="CO181" s="55"/>
      <c r="CP181" s="55"/>
      <c r="CQ181" s="55"/>
      <c r="CR181" s="73">
        <v>1.0</v>
      </c>
      <c r="CS181" s="55"/>
      <c r="CT181" s="55"/>
      <c r="CU181" s="55"/>
      <c r="CV181" s="55"/>
      <c r="CW181" s="55"/>
      <c r="CX181" s="55"/>
      <c r="CY181" s="55"/>
      <c r="CZ181" s="55"/>
      <c r="DA181" s="55"/>
      <c r="DB181" s="55"/>
      <c r="DC181" s="55"/>
      <c r="DD181" s="73">
        <v>1.0</v>
      </c>
      <c r="DE181" s="55"/>
      <c r="DF181" s="55"/>
      <c r="DG181" s="55"/>
      <c r="DH181" s="55"/>
      <c r="DI181" s="55"/>
      <c r="DJ181" s="55"/>
      <c r="DK181" s="55"/>
      <c r="DL181" s="55"/>
      <c r="DM181" s="55"/>
      <c r="DN181" s="55"/>
      <c r="DO181" s="55"/>
      <c r="DP181" s="55"/>
      <c r="DQ181" s="55"/>
      <c r="DR181" s="55"/>
      <c r="DS181" s="55"/>
      <c r="DT181" s="55"/>
      <c r="DU181" s="55"/>
      <c r="DV181" s="55"/>
      <c r="DW181" s="55"/>
      <c r="DX181" s="55"/>
      <c r="DY181" s="55"/>
      <c r="DZ181" s="55"/>
      <c r="EA181" s="55"/>
      <c r="EB181" s="55"/>
      <c r="EC181" s="55"/>
      <c r="ED181" s="55"/>
      <c r="EE181" s="55"/>
      <c r="EF181" s="55"/>
      <c r="EG181" s="55"/>
      <c r="EH181" s="55"/>
      <c r="EI181" s="55"/>
      <c r="EJ181" s="55"/>
      <c r="EK181" s="55"/>
      <c r="EL181" s="55"/>
      <c r="EM181" s="55"/>
      <c r="EN181" s="55"/>
      <c r="EO181" s="55"/>
      <c r="EP181" s="55"/>
      <c r="EQ181" s="55"/>
      <c r="ER181" s="55"/>
      <c r="ES181" s="55"/>
      <c r="ET181" s="55"/>
      <c r="EU181" s="55"/>
      <c r="EV181" s="55"/>
      <c r="EW181" s="55"/>
      <c r="EX181" s="55"/>
      <c r="EY181" s="55"/>
      <c r="EZ181" s="55"/>
      <c r="FA181" s="55"/>
      <c r="FB181" s="43" t="s">
        <v>1064</v>
      </c>
      <c r="FC181" s="43" t="s">
        <v>1065</v>
      </c>
      <c r="FD181" s="43" t="s">
        <v>1066</v>
      </c>
    </row>
    <row r="182" hidden="1">
      <c r="A182" s="42" t="s">
        <v>1067</v>
      </c>
      <c r="B182" s="43" t="s">
        <v>1068</v>
      </c>
      <c r="C182" s="44" t="s">
        <v>43</v>
      </c>
      <c r="D182" s="43" t="s">
        <v>37</v>
      </c>
      <c r="E182" s="45"/>
      <c r="F182" s="45"/>
      <c r="G182" s="43" t="s">
        <v>1030</v>
      </c>
      <c r="H182" s="43" t="s">
        <v>418</v>
      </c>
      <c r="I182" s="43" t="s">
        <v>59</v>
      </c>
      <c r="J182" s="45"/>
      <c r="K182" s="45"/>
      <c r="L182" s="43" t="s">
        <v>790</v>
      </c>
      <c r="M182" s="43" t="s">
        <v>280</v>
      </c>
      <c r="N182" s="85">
        <v>43089.0</v>
      </c>
      <c r="O182" s="87"/>
      <c r="P182" s="47"/>
      <c r="Q182" s="49"/>
      <c r="R182" s="49"/>
      <c r="S182" s="49"/>
      <c r="T182" s="49">
        <f t="shared" si="79"/>
        <v>434</v>
      </c>
      <c r="U182" s="50">
        <f t="shared" si="4"/>
        <v>1</v>
      </c>
      <c r="V182" s="51">
        <f t="shared" ref="V182:X182" si="381">IF(ISBLANK($A182),"",sum(AF182,AL182,AR182,AX182,BD182,BJ182,BP182,BV182,CB182,CH182,CN182,CT182,CZ182,DF182,DL182,DR182,DX182,ED182,EJ182,EP182,EV182))</f>
        <v>3</v>
      </c>
      <c r="W182" s="51">
        <f t="shared" si="381"/>
        <v>0</v>
      </c>
      <c r="X182" s="51">
        <f t="shared" si="381"/>
        <v>0</v>
      </c>
      <c r="Y182" s="52">
        <f t="shared" si="81"/>
        <v>3</v>
      </c>
      <c r="Z182" s="51">
        <f t="shared" ref="Z182:AB182" si="382">IF(ISBLANK($A182),"",sum(AI182,AO182,AU182,BA182,BG182,BM182,BS182,BY182,CE182,CK182,CQ182,CW182,DC182,DI182,DO182,DU182,EA182,EG182,EM182,ES182,EY182))</f>
        <v>0</v>
      </c>
      <c r="AA182" s="51">
        <f t="shared" si="382"/>
        <v>3</v>
      </c>
      <c r="AB182" s="51">
        <f t="shared" si="382"/>
        <v>0</v>
      </c>
      <c r="AC182" s="52">
        <f t="shared" si="83"/>
        <v>3</v>
      </c>
      <c r="AD182" s="53">
        <f t="shared" si="9"/>
        <v>0</v>
      </c>
      <c r="AE182" s="66" t="str">
        <f t="shared" si="354"/>
        <v>20+</v>
      </c>
      <c r="AF182" s="55"/>
      <c r="AG182" s="55"/>
      <c r="AH182" s="55"/>
      <c r="AI182" s="55"/>
      <c r="AJ182" s="55"/>
      <c r="AK182" s="55"/>
      <c r="AL182" s="55"/>
      <c r="AM182" s="55"/>
      <c r="AN182" s="55"/>
      <c r="AO182" s="55"/>
      <c r="AP182" s="55"/>
      <c r="AQ182" s="55"/>
      <c r="AR182" s="55"/>
      <c r="AS182" s="55"/>
      <c r="AT182" s="55"/>
      <c r="AU182" s="55"/>
      <c r="AV182" s="55"/>
      <c r="AW182" s="55"/>
      <c r="AX182" s="73">
        <v>2.0</v>
      </c>
      <c r="AY182" s="55"/>
      <c r="AZ182" s="55"/>
      <c r="BA182" s="55"/>
      <c r="BB182" s="55"/>
      <c r="BC182" s="55"/>
      <c r="BD182" s="55"/>
      <c r="BE182" s="55"/>
      <c r="BF182" s="55"/>
      <c r="BG182" s="55"/>
      <c r="BH182" s="55"/>
      <c r="BI182" s="55"/>
      <c r="BJ182" s="73">
        <v>1.0</v>
      </c>
      <c r="BK182" s="55"/>
      <c r="BL182" s="55"/>
      <c r="BM182" s="55"/>
      <c r="BN182" s="55"/>
      <c r="BO182" s="55"/>
      <c r="BP182" s="55"/>
      <c r="BQ182" s="55"/>
      <c r="BR182" s="55"/>
      <c r="BS182" s="55"/>
      <c r="BT182" s="55"/>
      <c r="BU182" s="55"/>
      <c r="BV182" s="55"/>
      <c r="BW182" s="55"/>
      <c r="BX182" s="55"/>
      <c r="BY182" s="55"/>
      <c r="BZ182" s="73">
        <v>1.0</v>
      </c>
      <c r="CA182" s="55"/>
      <c r="CB182" s="55"/>
      <c r="CC182" s="55"/>
      <c r="CD182" s="55"/>
      <c r="CE182" s="55"/>
      <c r="CF182" s="55"/>
      <c r="CG182" s="55"/>
      <c r="CH182" s="55"/>
      <c r="CI182" s="55"/>
      <c r="CJ182" s="55"/>
      <c r="CK182" s="55"/>
      <c r="CL182" s="55"/>
      <c r="CM182" s="55"/>
      <c r="CN182" s="55"/>
      <c r="CO182" s="55"/>
      <c r="CP182" s="55"/>
      <c r="CQ182" s="55"/>
      <c r="CR182" s="73">
        <v>2.0</v>
      </c>
      <c r="CS182" s="55"/>
      <c r="CT182" s="55"/>
      <c r="CU182" s="55"/>
      <c r="CV182" s="55"/>
      <c r="CW182" s="55"/>
      <c r="CX182" s="55"/>
      <c r="CY182" s="55"/>
      <c r="CZ182" s="55"/>
      <c r="DA182" s="55"/>
      <c r="DB182" s="55"/>
      <c r="DC182" s="55"/>
      <c r="DD182" s="55"/>
      <c r="DE182" s="55"/>
      <c r="DF182" s="55"/>
      <c r="DG182" s="55"/>
      <c r="DH182" s="55"/>
      <c r="DI182" s="55"/>
      <c r="DJ182" s="55"/>
      <c r="DK182" s="55"/>
      <c r="DL182" s="55"/>
      <c r="DM182" s="55"/>
      <c r="DN182" s="55"/>
      <c r="DO182" s="55"/>
      <c r="DP182" s="55"/>
      <c r="DQ182" s="55"/>
      <c r="DR182" s="55"/>
      <c r="DS182" s="55"/>
      <c r="DT182" s="55"/>
      <c r="DU182" s="55"/>
      <c r="DV182" s="55"/>
      <c r="DW182" s="55"/>
      <c r="DX182" s="55"/>
      <c r="DY182" s="55"/>
      <c r="DZ182" s="55"/>
      <c r="EA182" s="55"/>
      <c r="EB182" s="55"/>
      <c r="EC182" s="55"/>
      <c r="ED182" s="55"/>
      <c r="EE182" s="55"/>
      <c r="EF182" s="55"/>
      <c r="EG182" s="55"/>
      <c r="EH182" s="55"/>
      <c r="EI182" s="55"/>
      <c r="EJ182" s="55"/>
      <c r="EK182" s="55"/>
      <c r="EL182" s="55"/>
      <c r="EM182" s="55"/>
      <c r="EN182" s="55"/>
      <c r="EO182" s="55"/>
      <c r="EP182" s="55"/>
      <c r="EQ182" s="55"/>
      <c r="ER182" s="55"/>
      <c r="ES182" s="55"/>
      <c r="ET182" s="55"/>
      <c r="EU182" s="55"/>
      <c r="EV182" s="55"/>
      <c r="EW182" s="55"/>
      <c r="EX182" s="55"/>
      <c r="EY182" s="55"/>
      <c r="EZ182" s="55"/>
      <c r="FA182" s="55"/>
      <c r="FB182" s="43" t="s">
        <v>1069</v>
      </c>
      <c r="FC182" s="43" t="s">
        <v>1048</v>
      </c>
      <c r="FD182" s="43" t="s">
        <v>1070</v>
      </c>
    </row>
    <row r="183" hidden="1">
      <c r="A183" s="42" t="s">
        <v>1071</v>
      </c>
      <c r="B183" s="43" t="s">
        <v>1072</v>
      </c>
      <c r="C183" s="44" t="s">
        <v>43</v>
      </c>
      <c r="D183" s="43" t="s">
        <v>37</v>
      </c>
      <c r="E183" s="45"/>
      <c r="F183" s="45"/>
      <c r="G183" s="43" t="s">
        <v>1073</v>
      </c>
      <c r="H183" s="43" t="s">
        <v>418</v>
      </c>
      <c r="I183" s="43" t="s">
        <v>59</v>
      </c>
      <c r="J183" s="45"/>
      <c r="K183" s="45"/>
      <c r="L183" s="43" t="s">
        <v>513</v>
      </c>
      <c r="M183" s="43" t="s">
        <v>158</v>
      </c>
      <c r="N183" s="85">
        <v>43112.0</v>
      </c>
      <c r="O183" s="87"/>
      <c r="P183" s="47"/>
      <c r="Q183" s="49"/>
      <c r="R183" s="49"/>
      <c r="S183" s="49"/>
      <c r="T183" s="49">
        <f t="shared" si="79"/>
        <v>411</v>
      </c>
      <c r="U183" s="50">
        <f t="shared" si="4"/>
        <v>1</v>
      </c>
      <c r="V183" s="51">
        <f t="shared" ref="V183:V480" si="384">IF(ISBLANK($A183),"",sum(AF183,AL183,AR183,AX183,BD183,BJ183,BP183,BV183,CB183,CH183,CN183,CT183,CZ183,DF183,DL183,DR183,DX183,ED183,EJ183,EP183,EV183))</f>
        <v>1</v>
      </c>
      <c r="W183" s="50">
        <v>3.0</v>
      </c>
      <c r="X183" s="51">
        <f>IF(ISBLANK($A183),"",sum(AH183,AN183,AT183,AZ183,BF183,BL183,BR183,BX183,CD183,CJ183,CP183,CV183,DB183,DH183,DN183,DT183,DZ183,EF183,EL183,ER183,EX183))</f>
        <v>0</v>
      </c>
      <c r="Y183" s="52">
        <f t="shared" si="81"/>
        <v>4</v>
      </c>
      <c r="Z183" s="51">
        <f t="shared" ref="Z183:AB183" si="383">IF(ISBLANK($A183),"",sum(AI183,AO183,AU183,BA183,BG183,BM183,BS183,BY183,CE183,CK183,CQ183,CW183,DC183,DI183,DO183,DU183,EA183,EG183,EM183,ES183,EY183))</f>
        <v>0</v>
      </c>
      <c r="AA183" s="51">
        <f t="shared" si="383"/>
        <v>0</v>
      </c>
      <c r="AB183" s="51">
        <f t="shared" si="383"/>
        <v>0</v>
      </c>
      <c r="AC183" s="52">
        <f t="shared" si="83"/>
        <v>0</v>
      </c>
      <c r="AD183" s="53">
        <f t="shared" si="9"/>
        <v>0</v>
      </c>
      <c r="AE183" s="66" t="str">
        <f t="shared" si="354"/>
        <v>20+</v>
      </c>
      <c r="AF183" s="55"/>
      <c r="AG183" s="55"/>
      <c r="AH183" s="55"/>
      <c r="AI183" s="55"/>
      <c r="AJ183" s="55"/>
      <c r="AK183" s="55"/>
      <c r="AL183" s="73">
        <v>1.0</v>
      </c>
      <c r="AM183" s="73">
        <v>3.0</v>
      </c>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c r="BP183" s="55"/>
      <c r="BQ183" s="55"/>
      <c r="BR183" s="55"/>
      <c r="BS183" s="55"/>
      <c r="BT183" s="55"/>
      <c r="BU183" s="55"/>
      <c r="BV183" s="55"/>
      <c r="BW183" s="55"/>
      <c r="BX183" s="55"/>
      <c r="BY183" s="55"/>
      <c r="BZ183" s="55"/>
      <c r="CA183" s="55"/>
      <c r="CB183" s="55"/>
      <c r="CC183" s="55"/>
      <c r="CD183" s="55"/>
      <c r="CE183" s="55"/>
      <c r="CF183" s="55"/>
      <c r="CG183" s="55"/>
      <c r="CH183" s="55"/>
      <c r="CI183" s="55"/>
      <c r="CJ183" s="55"/>
      <c r="CK183" s="55"/>
      <c r="CL183" s="55"/>
      <c r="CM183" s="55"/>
      <c r="CN183" s="55"/>
      <c r="CO183" s="55"/>
      <c r="CP183" s="55"/>
      <c r="CQ183" s="55"/>
      <c r="CR183" s="55"/>
      <c r="CS183" s="55"/>
      <c r="CT183" s="55"/>
      <c r="CU183" s="55"/>
      <c r="CV183" s="55"/>
      <c r="CW183" s="55"/>
      <c r="CX183" s="55"/>
      <c r="CY183" s="55"/>
      <c r="CZ183" s="55"/>
      <c r="DA183" s="55"/>
      <c r="DB183" s="55"/>
      <c r="DC183" s="55"/>
      <c r="DD183" s="55"/>
      <c r="DE183" s="55"/>
      <c r="DF183" s="55"/>
      <c r="DG183" s="55"/>
      <c r="DH183" s="55"/>
      <c r="DI183" s="55"/>
      <c r="DJ183" s="55"/>
      <c r="DK183" s="55"/>
      <c r="DL183" s="55"/>
      <c r="DM183" s="55"/>
      <c r="DN183" s="55"/>
      <c r="DO183" s="55"/>
      <c r="DP183" s="55"/>
      <c r="DQ183" s="55"/>
      <c r="DR183" s="55"/>
      <c r="DS183" s="55"/>
      <c r="DT183" s="55"/>
      <c r="DU183" s="55"/>
      <c r="DV183" s="55"/>
      <c r="DW183" s="55"/>
      <c r="DX183" s="55"/>
      <c r="DY183" s="55"/>
      <c r="DZ183" s="55"/>
      <c r="EA183" s="55"/>
      <c r="EB183" s="55"/>
      <c r="EC183" s="55"/>
      <c r="ED183" s="55"/>
      <c r="EE183" s="55"/>
      <c r="EF183" s="55"/>
      <c r="EG183" s="55"/>
      <c r="EH183" s="55"/>
      <c r="EI183" s="55"/>
      <c r="EJ183" s="55"/>
      <c r="EK183" s="55"/>
      <c r="EL183" s="55"/>
      <c r="EM183" s="55"/>
      <c r="EN183" s="55"/>
      <c r="EO183" s="55"/>
      <c r="EP183" s="55"/>
      <c r="EQ183" s="55"/>
      <c r="ER183" s="55"/>
      <c r="ES183" s="55"/>
      <c r="ET183" s="55"/>
      <c r="EU183" s="55"/>
      <c r="EV183" s="55"/>
      <c r="EW183" s="55"/>
      <c r="EX183" s="55"/>
      <c r="EY183" s="55"/>
      <c r="EZ183" s="55"/>
      <c r="FA183" s="55"/>
      <c r="FB183" s="43" t="s">
        <v>1074</v>
      </c>
      <c r="FC183" s="43"/>
      <c r="FD183" s="43"/>
    </row>
    <row r="184" hidden="1">
      <c r="A184" s="42" t="s">
        <v>1075</v>
      </c>
      <c r="B184" s="43" t="s">
        <v>787</v>
      </c>
      <c r="C184" s="44" t="s">
        <v>43</v>
      </c>
      <c r="D184" s="43" t="s">
        <v>9</v>
      </c>
      <c r="E184" s="45"/>
      <c r="F184" s="45"/>
      <c r="G184" s="43" t="s">
        <v>1076</v>
      </c>
      <c r="H184" s="43" t="s">
        <v>418</v>
      </c>
      <c r="I184" s="43" t="s">
        <v>59</v>
      </c>
      <c r="J184" s="45"/>
      <c r="K184" s="45"/>
      <c r="L184" s="43" t="s">
        <v>402</v>
      </c>
      <c r="M184" s="43" t="s">
        <v>283</v>
      </c>
      <c r="N184" s="85">
        <v>43119.0</v>
      </c>
      <c r="O184" s="87"/>
      <c r="P184" s="47"/>
      <c r="Q184" s="49"/>
      <c r="R184" s="49"/>
      <c r="S184" s="49"/>
      <c r="T184" s="49">
        <f t="shared" si="79"/>
        <v>404</v>
      </c>
      <c r="U184" s="50">
        <f t="shared" si="4"/>
        <v>1</v>
      </c>
      <c r="V184" s="51">
        <f t="shared" si="384"/>
        <v>10</v>
      </c>
      <c r="W184" s="51">
        <f t="shared" ref="W184:X184" si="385">IF(ISBLANK($A184),"",sum(AG184,AM184,AS184,AY184,BE184,BK184,BQ184,BW184,CC184,CI184,CO184,CU184,DA184,DG184,DM184,DS184,DY184,EE184,EK184,EQ184,EW184))</f>
        <v>6</v>
      </c>
      <c r="X184" s="51">
        <f t="shared" si="385"/>
        <v>0</v>
      </c>
      <c r="Y184" s="52">
        <f t="shared" si="81"/>
        <v>16</v>
      </c>
      <c r="Z184" s="51">
        <f t="shared" ref="Z184:AB184" si="386">IF(ISBLANK($A184),"",sum(AI184,AO184,AU184,BA184,BG184,BM184,BS184,BY184,CE184,CK184,CQ184,CW184,DC184,DI184,DO184,DU184,EA184,EG184,EM184,ES184,EY184))</f>
        <v>16</v>
      </c>
      <c r="AA184" s="51">
        <f t="shared" si="386"/>
        <v>17</v>
      </c>
      <c r="AB184" s="51">
        <f t="shared" si="386"/>
        <v>3</v>
      </c>
      <c r="AC184" s="52">
        <f t="shared" si="83"/>
        <v>36</v>
      </c>
      <c r="AD184" s="53">
        <f t="shared" si="9"/>
        <v>1</v>
      </c>
      <c r="AE184" s="66" t="str">
        <f t="shared" si="354"/>
        <v>20+</v>
      </c>
      <c r="AF184" s="55"/>
      <c r="AG184" s="55"/>
      <c r="AH184" s="55"/>
      <c r="AI184" s="55"/>
      <c r="AJ184" s="55"/>
      <c r="AK184" s="55"/>
      <c r="AL184" s="73">
        <v>2.0</v>
      </c>
      <c r="AM184" s="55"/>
      <c r="AN184" s="55"/>
      <c r="AO184" s="55"/>
      <c r="AP184" s="55"/>
      <c r="AQ184" s="55"/>
      <c r="AR184" s="55"/>
      <c r="AS184" s="73">
        <v>1.0</v>
      </c>
      <c r="AT184" s="55"/>
      <c r="AU184" s="73">
        <v>1.0</v>
      </c>
      <c r="AV184" s="55"/>
      <c r="AW184" s="55"/>
      <c r="AX184" s="55"/>
      <c r="AY184" s="55"/>
      <c r="AZ184" s="55"/>
      <c r="BA184" s="55"/>
      <c r="BB184" s="73">
        <v>2.0</v>
      </c>
      <c r="BC184" s="55"/>
      <c r="BD184" s="73">
        <v>2.0</v>
      </c>
      <c r="BE184" s="73">
        <v>2.0</v>
      </c>
      <c r="BF184" s="55"/>
      <c r="BG184" s="55"/>
      <c r="BH184" s="55"/>
      <c r="BI184" s="55"/>
      <c r="BJ184" s="55"/>
      <c r="BK184" s="55"/>
      <c r="BL184" s="55"/>
      <c r="BM184" s="55"/>
      <c r="BN184" s="55"/>
      <c r="BO184" s="55"/>
      <c r="BP184" s="55"/>
      <c r="BQ184" s="55"/>
      <c r="BR184" s="55"/>
      <c r="BS184" s="73">
        <v>3.0</v>
      </c>
      <c r="BT184" s="55"/>
      <c r="BU184" s="55"/>
      <c r="BV184" s="55"/>
      <c r="BW184" s="55"/>
      <c r="BX184" s="55"/>
      <c r="BY184" s="55"/>
      <c r="BZ184" s="73">
        <v>2.0</v>
      </c>
      <c r="CA184" s="55"/>
      <c r="CB184" s="55"/>
      <c r="CC184" s="55"/>
      <c r="CD184" s="55"/>
      <c r="CE184" s="55"/>
      <c r="CF184" s="73">
        <v>2.0</v>
      </c>
      <c r="CG184" s="55"/>
      <c r="CH184" s="55"/>
      <c r="CI184" s="55"/>
      <c r="CJ184" s="55"/>
      <c r="CK184" s="55"/>
      <c r="CL184" s="55"/>
      <c r="CM184" s="55"/>
      <c r="CN184" s="55"/>
      <c r="CO184" s="55"/>
      <c r="CP184" s="55"/>
      <c r="CQ184" s="55"/>
      <c r="CR184" s="73">
        <v>2.0</v>
      </c>
      <c r="CS184" s="55"/>
      <c r="CT184" s="55"/>
      <c r="CU184" s="55"/>
      <c r="CV184" s="55"/>
      <c r="CW184" s="55"/>
      <c r="CX184" s="55"/>
      <c r="CY184" s="55"/>
      <c r="CZ184" s="73">
        <v>2.0</v>
      </c>
      <c r="DA184" s="73">
        <v>2.0</v>
      </c>
      <c r="DB184" s="55"/>
      <c r="DC184" s="55"/>
      <c r="DD184" s="55"/>
      <c r="DE184" s="55"/>
      <c r="DF184" s="55"/>
      <c r="DG184" s="55"/>
      <c r="DH184" s="55"/>
      <c r="DI184" s="73">
        <v>2.0</v>
      </c>
      <c r="DJ184" s="55"/>
      <c r="DK184" s="55"/>
      <c r="DL184" s="55"/>
      <c r="DM184" s="55"/>
      <c r="DN184" s="55"/>
      <c r="DO184" s="73">
        <v>2.0</v>
      </c>
      <c r="DP184" s="55"/>
      <c r="DQ184" s="55"/>
      <c r="DR184" s="55"/>
      <c r="DS184" s="55"/>
      <c r="DT184" s="55"/>
      <c r="DU184" s="55"/>
      <c r="DV184" s="55"/>
      <c r="DW184" s="55"/>
      <c r="DX184" s="73">
        <v>3.0</v>
      </c>
      <c r="DY184" s="55"/>
      <c r="DZ184" s="55"/>
      <c r="EA184" s="73">
        <v>1.0</v>
      </c>
      <c r="EB184" s="55"/>
      <c r="EC184" s="55"/>
      <c r="ED184" s="73">
        <v>1.0</v>
      </c>
      <c r="EE184" s="73">
        <v>1.0</v>
      </c>
      <c r="EF184" s="55"/>
      <c r="EG184" s="73">
        <v>5.0</v>
      </c>
      <c r="EH184" s="55"/>
      <c r="EI184" s="55"/>
      <c r="EJ184" s="55"/>
      <c r="EK184" s="55"/>
      <c r="EL184" s="55"/>
      <c r="EM184" s="55"/>
      <c r="EN184" s="55"/>
      <c r="EO184" s="55"/>
      <c r="EP184" s="55"/>
      <c r="EQ184" s="55"/>
      <c r="ER184" s="55"/>
      <c r="ES184" s="55"/>
      <c r="ET184" s="73">
        <v>6.0</v>
      </c>
      <c r="EU184" s="55"/>
      <c r="EV184" s="55"/>
      <c r="EW184" s="55"/>
      <c r="EX184" s="55"/>
      <c r="EY184" s="73">
        <v>2.0</v>
      </c>
      <c r="EZ184" s="73">
        <v>3.0</v>
      </c>
      <c r="FA184" s="73">
        <v>3.0</v>
      </c>
      <c r="FB184" s="43" t="s">
        <v>1077</v>
      </c>
      <c r="FC184" s="43" t="s">
        <v>1078</v>
      </c>
      <c r="FD184" s="43" t="s">
        <v>1079</v>
      </c>
    </row>
    <row r="185" hidden="1">
      <c r="A185" s="42" t="s">
        <v>1080</v>
      </c>
      <c r="B185" s="43" t="s">
        <v>1081</v>
      </c>
      <c r="C185" s="44" t="s">
        <v>43</v>
      </c>
      <c r="D185" s="43" t="s">
        <v>37</v>
      </c>
      <c r="E185" s="45"/>
      <c r="F185" s="45"/>
      <c r="G185" s="43" t="s">
        <v>749</v>
      </c>
      <c r="H185" s="43" t="s">
        <v>335</v>
      </c>
      <c r="I185" s="43" t="s">
        <v>59</v>
      </c>
      <c r="J185" s="45"/>
      <c r="K185" s="45"/>
      <c r="L185" s="43" t="s">
        <v>581</v>
      </c>
      <c r="M185" s="43" t="s">
        <v>62</v>
      </c>
      <c r="N185" s="85">
        <v>43129.0</v>
      </c>
      <c r="O185" s="87"/>
      <c r="P185" s="47"/>
      <c r="Q185" s="49"/>
      <c r="R185" s="49"/>
      <c r="S185" s="49"/>
      <c r="T185" s="49">
        <f t="shared" si="79"/>
        <v>394</v>
      </c>
      <c r="U185" s="50">
        <f t="shared" si="4"/>
        <v>1</v>
      </c>
      <c r="V185" s="51">
        <f t="shared" si="384"/>
        <v>6</v>
      </c>
      <c r="W185" s="51">
        <f t="shared" ref="W185:X185" si="387">IF(ISBLANK($A185),"",sum(AG185,AM185,AS185,AY185,BE185,BK185,BQ185,BW185,CC185,CI185,CO185,CU185,DA185,DG185,DM185,DS185,DY185,EE185,EK185,EQ185,EW185))</f>
        <v>2</v>
      </c>
      <c r="X185" s="51">
        <f t="shared" si="387"/>
        <v>0</v>
      </c>
      <c r="Y185" s="52">
        <f t="shared" si="81"/>
        <v>8</v>
      </c>
      <c r="Z185" s="51">
        <f t="shared" ref="Z185:AB185" si="388">IF(ISBLANK($A185),"",sum(AI185,AO185,AU185,BA185,BG185,BM185,BS185,BY185,CE185,CK185,CQ185,CW185,DC185,DI185,DO185,DU185,EA185,EG185,EM185,ES185,EY185))</f>
        <v>8</v>
      </c>
      <c r="AA185" s="51">
        <f t="shared" si="388"/>
        <v>7</v>
      </c>
      <c r="AB185" s="51">
        <f t="shared" si="388"/>
        <v>0</v>
      </c>
      <c r="AC185" s="52">
        <f t="shared" si="83"/>
        <v>15</v>
      </c>
      <c r="AD185" s="53">
        <f t="shared" si="9"/>
        <v>1</v>
      </c>
      <c r="AE185" s="66" t="str">
        <f t="shared" si="354"/>
        <v>20+</v>
      </c>
      <c r="AF185" s="55"/>
      <c r="AG185" s="55"/>
      <c r="AH185" s="55"/>
      <c r="AI185" s="55"/>
      <c r="AJ185" s="55"/>
      <c r="AK185" s="55"/>
      <c r="AL185" s="73">
        <v>1.0</v>
      </c>
      <c r="AM185" s="55"/>
      <c r="AN185" s="55"/>
      <c r="AO185" s="73">
        <v>1.0</v>
      </c>
      <c r="AP185" s="55"/>
      <c r="AQ185" s="55"/>
      <c r="AR185" s="73">
        <v>1.0</v>
      </c>
      <c r="AS185" s="55"/>
      <c r="AT185" s="55"/>
      <c r="AU185" s="73">
        <v>1.0</v>
      </c>
      <c r="AV185" s="73">
        <v>1.0</v>
      </c>
      <c r="AW185" s="55"/>
      <c r="AX185" s="55"/>
      <c r="AY185" s="73">
        <v>1.0</v>
      </c>
      <c r="AZ185" s="55"/>
      <c r="BA185" s="55"/>
      <c r="BB185" s="73">
        <v>1.0</v>
      </c>
      <c r="BC185" s="55"/>
      <c r="BD185" s="73">
        <v>1.0</v>
      </c>
      <c r="BE185" s="55"/>
      <c r="BF185" s="55"/>
      <c r="BG185" s="73">
        <v>1.0</v>
      </c>
      <c r="BH185" s="55"/>
      <c r="BI185" s="55"/>
      <c r="BJ185" s="73">
        <v>2.0</v>
      </c>
      <c r="BK185" s="55"/>
      <c r="BL185" s="55"/>
      <c r="BM185" s="55"/>
      <c r="BN185" s="55"/>
      <c r="BO185" s="55"/>
      <c r="BP185" s="55"/>
      <c r="BQ185" s="55"/>
      <c r="BR185" s="55"/>
      <c r="BS185" s="73">
        <v>3.0</v>
      </c>
      <c r="BT185" s="55"/>
      <c r="BU185" s="55"/>
      <c r="BV185" s="73">
        <v>1.0</v>
      </c>
      <c r="BW185" s="55"/>
      <c r="BX185" s="55"/>
      <c r="BY185" s="55"/>
      <c r="BZ185" s="73">
        <v>4.0</v>
      </c>
      <c r="CA185" s="55"/>
      <c r="CB185" s="55"/>
      <c r="CC185" s="73">
        <v>1.0</v>
      </c>
      <c r="CD185" s="55"/>
      <c r="CE185" s="73">
        <v>1.0</v>
      </c>
      <c r="CF185" s="73">
        <v>1.0</v>
      </c>
      <c r="CG185" s="55"/>
      <c r="CH185" s="55"/>
      <c r="CI185" s="55"/>
      <c r="CJ185" s="55"/>
      <c r="CK185" s="73">
        <v>1.0</v>
      </c>
      <c r="CL185" s="55"/>
      <c r="CM185" s="55"/>
      <c r="CN185" s="55"/>
      <c r="CO185" s="55"/>
      <c r="CP185" s="55"/>
      <c r="CQ185" s="55"/>
      <c r="CR185" s="55"/>
      <c r="CS185" s="55"/>
      <c r="CT185" s="55"/>
      <c r="CU185" s="55"/>
      <c r="CV185" s="55"/>
      <c r="CW185" s="55"/>
      <c r="CX185" s="55"/>
      <c r="CY185" s="55"/>
      <c r="CZ185" s="55"/>
      <c r="DA185" s="55"/>
      <c r="DB185" s="55"/>
      <c r="DC185" s="55"/>
      <c r="DD185" s="55"/>
      <c r="DE185" s="55"/>
      <c r="DF185" s="55"/>
      <c r="DG185" s="55"/>
      <c r="DH185" s="55"/>
      <c r="DI185" s="55"/>
      <c r="DJ185" s="55"/>
      <c r="DK185" s="55"/>
      <c r="DL185" s="55"/>
      <c r="DM185" s="55"/>
      <c r="DN185" s="55"/>
      <c r="DO185" s="55"/>
      <c r="DP185" s="55"/>
      <c r="DQ185" s="55"/>
      <c r="DR185" s="55"/>
      <c r="DS185" s="55"/>
      <c r="DT185" s="55"/>
      <c r="DU185" s="55"/>
      <c r="DV185" s="55"/>
      <c r="DW185" s="55"/>
      <c r="DX185" s="55"/>
      <c r="DY185" s="55"/>
      <c r="DZ185" s="55"/>
      <c r="EA185" s="55"/>
      <c r="EB185" s="55"/>
      <c r="EC185" s="55"/>
      <c r="ED185" s="55"/>
      <c r="EE185" s="55"/>
      <c r="EF185" s="55"/>
      <c r="EG185" s="55"/>
      <c r="EH185" s="55"/>
      <c r="EI185" s="55"/>
      <c r="EJ185" s="55"/>
      <c r="EK185" s="55"/>
      <c r="EL185" s="55"/>
      <c r="EM185" s="55"/>
      <c r="EN185" s="55"/>
      <c r="EO185" s="55"/>
      <c r="EP185" s="55"/>
      <c r="EQ185" s="55"/>
      <c r="ER185" s="55"/>
      <c r="ES185" s="55"/>
      <c r="ET185" s="55"/>
      <c r="EU185" s="55"/>
      <c r="EV185" s="55"/>
      <c r="EW185" s="55"/>
      <c r="EX185" s="55"/>
      <c r="EY185" s="55"/>
      <c r="EZ185" s="55"/>
      <c r="FA185" s="55"/>
      <c r="FB185" s="43" t="s">
        <v>1082</v>
      </c>
      <c r="FC185" s="43" t="s">
        <v>1083</v>
      </c>
      <c r="FD185" s="43" t="s">
        <v>1084</v>
      </c>
    </row>
    <row r="186" hidden="1">
      <c r="A186" s="42" t="s">
        <v>1085</v>
      </c>
      <c r="B186" s="43" t="s">
        <v>1086</v>
      </c>
      <c r="C186" s="44" t="s">
        <v>43</v>
      </c>
      <c r="D186" s="43" t="s">
        <v>37</v>
      </c>
      <c r="E186" s="45"/>
      <c r="F186" s="45"/>
      <c r="G186" s="43" t="s">
        <v>1009</v>
      </c>
      <c r="H186" s="43" t="s">
        <v>418</v>
      </c>
      <c r="I186" s="43" t="s">
        <v>59</v>
      </c>
      <c r="J186" s="45"/>
      <c r="K186" s="45"/>
      <c r="L186" s="43" t="s">
        <v>933</v>
      </c>
      <c r="M186" s="43" t="s">
        <v>282</v>
      </c>
      <c r="N186" s="85">
        <v>43145.0</v>
      </c>
      <c r="O186" s="87"/>
      <c r="P186" s="47"/>
      <c r="Q186" s="49"/>
      <c r="R186" s="49"/>
      <c r="S186" s="49"/>
      <c r="T186" s="49">
        <f t="shared" si="79"/>
        <v>378</v>
      </c>
      <c r="U186" s="50">
        <f t="shared" si="4"/>
        <v>1</v>
      </c>
      <c r="V186" s="51">
        <f t="shared" si="384"/>
        <v>3</v>
      </c>
      <c r="W186" s="51">
        <f t="shared" ref="W186:X186" si="389">IF(ISBLANK($A186),"",sum(AG186,AM186,AS186,AY186,BE186,BK186,BQ186,BW186,CC186,CI186,CO186,CU186,DA186,DG186,DM186,DS186,DY186,EE186,EK186,EQ186,EW186))</f>
        <v>14</v>
      </c>
      <c r="X186" s="51">
        <f t="shared" si="389"/>
        <v>0</v>
      </c>
      <c r="Y186" s="52">
        <f t="shared" si="81"/>
        <v>17</v>
      </c>
      <c r="Z186" s="51">
        <f t="shared" ref="Z186:AB186" si="390">IF(ISBLANK($A186),"",sum(AI186,AO186,AU186,BA186,BG186,BM186,BS186,BY186,CE186,CK186,CQ186,CW186,DC186,DI186,DO186,DU186,EA186,EG186,EM186,ES186,EY186))</f>
        <v>11</v>
      </c>
      <c r="AA186" s="51">
        <f t="shared" si="390"/>
        <v>12</v>
      </c>
      <c r="AB186" s="51">
        <f t="shared" si="390"/>
        <v>0</v>
      </c>
      <c r="AC186" s="52">
        <f t="shared" si="83"/>
        <v>23</v>
      </c>
      <c r="AD186" s="53">
        <f t="shared" si="9"/>
        <v>0.6470588235</v>
      </c>
      <c r="AE186" s="66" t="str">
        <f t="shared" si="354"/>
        <v>20+</v>
      </c>
      <c r="AF186" s="73">
        <v>1.0</v>
      </c>
      <c r="AG186" s="73">
        <v>2.0</v>
      </c>
      <c r="AH186" s="55"/>
      <c r="AI186" s="73">
        <v>2.0</v>
      </c>
      <c r="AJ186" s="55"/>
      <c r="AK186" s="55"/>
      <c r="AL186" s="73">
        <v>1.0</v>
      </c>
      <c r="AM186" s="55"/>
      <c r="AN186" s="55"/>
      <c r="AO186" s="55"/>
      <c r="AP186" s="73">
        <v>2.0</v>
      </c>
      <c r="AQ186" s="55"/>
      <c r="AR186" s="55"/>
      <c r="AS186" s="55"/>
      <c r="AT186" s="55"/>
      <c r="AU186" s="55"/>
      <c r="AV186" s="55"/>
      <c r="AW186" s="55"/>
      <c r="AX186" s="55"/>
      <c r="AY186" s="73">
        <v>3.0</v>
      </c>
      <c r="AZ186" s="55"/>
      <c r="BA186" s="55"/>
      <c r="BB186" s="73">
        <v>2.0</v>
      </c>
      <c r="BC186" s="55"/>
      <c r="BD186" s="55"/>
      <c r="BE186" s="73">
        <v>1.0</v>
      </c>
      <c r="BF186" s="55"/>
      <c r="BG186" s="73">
        <v>3.0</v>
      </c>
      <c r="BH186" s="55"/>
      <c r="BI186" s="55"/>
      <c r="BJ186" s="55"/>
      <c r="BK186" s="73">
        <v>1.0</v>
      </c>
      <c r="BL186" s="55"/>
      <c r="BM186" s="55"/>
      <c r="BN186" s="55"/>
      <c r="BO186" s="55"/>
      <c r="BP186" s="55"/>
      <c r="BQ186" s="73">
        <v>2.0</v>
      </c>
      <c r="BR186" s="55"/>
      <c r="BS186" s="55"/>
      <c r="BT186" s="73">
        <v>2.0</v>
      </c>
      <c r="BU186" s="55"/>
      <c r="BV186" s="55"/>
      <c r="BW186" s="73">
        <v>4.0</v>
      </c>
      <c r="BX186" s="55"/>
      <c r="BY186" s="73">
        <v>6.0</v>
      </c>
      <c r="BZ186" s="55"/>
      <c r="CA186" s="55"/>
      <c r="CB186" s="55"/>
      <c r="CC186" s="55"/>
      <c r="CD186" s="55"/>
      <c r="CE186" s="55"/>
      <c r="CF186" s="73">
        <v>4.0</v>
      </c>
      <c r="CG186" s="55"/>
      <c r="CH186" s="73">
        <v>1.0</v>
      </c>
      <c r="CI186" s="73">
        <v>1.0</v>
      </c>
      <c r="CJ186" s="55"/>
      <c r="CK186" s="55"/>
      <c r="CL186" s="55"/>
      <c r="CM186" s="55"/>
      <c r="CN186" s="55"/>
      <c r="CO186" s="55"/>
      <c r="CP186" s="55"/>
      <c r="CQ186" s="55"/>
      <c r="CR186" s="73">
        <v>2.0</v>
      </c>
      <c r="CS186" s="55"/>
      <c r="CT186" s="55"/>
      <c r="CU186" s="55"/>
      <c r="CV186" s="55"/>
      <c r="CW186" s="55"/>
      <c r="CX186" s="55"/>
      <c r="CY186" s="55"/>
      <c r="CZ186" s="55"/>
      <c r="DA186" s="55"/>
      <c r="DB186" s="55"/>
      <c r="DC186" s="55"/>
      <c r="DD186" s="55"/>
      <c r="DE186" s="55"/>
      <c r="DF186" s="55"/>
      <c r="DG186" s="55"/>
      <c r="DH186" s="55"/>
      <c r="DI186" s="55"/>
      <c r="DJ186" s="55"/>
      <c r="DK186" s="55"/>
      <c r="DL186" s="55"/>
      <c r="DM186" s="55"/>
      <c r="DN186" s="55"/>
      <c r="DO186" s="55"/>
      <c r="DP186" s="55"/>
      <c r="DQ186" s="55"/>
      <c r="DR186" s="55"/>
      <c r="DS186" s="55"/>
      <c r="DT186" s="55"/>
      <c r="DU186" s="55"/>
      <c r="DV186" s="55"/>
      <c r="DW186" s="55"/>
      <c r="DX186" s="55"/>
      <c r="DY186" s="55"/>
      <c r="DZ186" s="55"/>
      <c r="EA186" s="55"/>
      <c r="EB186" s="55"/>
      <c r="EC186" s="55"/>
      <c r="ED186" s="55"/>
      <c r="EE186" s="55"/>
      <c r="EF186" s="55"/>
      <c r="EG186" s="55"/>
      <c r="EH186" s="55"/>
      <c r="EI186" s="55"/>
      <c r="EJ186" s="55"/>
      <c r="EK186" s="55"/>
      <c r="EL186" s="55"/>
      <c r="EM186" s="55"/>
      <c r="EN186" s="55"/>
      <c r="EO186" s="55"/>
      <c r="EP186" s="55"/>
      <c r="EQ186" s="55"/>
      <c r="ER186" s="55"/>
      <c r="ES186" s="55"/>
      <c r="ET186" s="55"/>
      <c r="EU186" s="55"/>
      <c r="EV186" s="55"/>
      <c r="EW186" s="55"/>
      <c r="EX186" s="55"/>
      <c r="EY186" s="55"/>
      <c r="EZ186" s="55"/>
      <c r="FA186" s="55"/>
      <c r="FB186" s="43" t="s">
        <v>1087</v>
      </c>
      <c r="FC186" s="43" t="s">
        <v>1088</v>
      </c>
      <c r="FD186" s="43" t="s">
        <v>1089</v>
      </c>
    </row>
    <row r="187" hidden="1">
      <c r="A187" s="135" t="s">
        <v>1090</v>
      </c>
      <c r="B187" s="136" t="s">
        <v>1091</v>
      </c>
      <c r="C187" s="137" t="s">
        <v>43</v>
      </c>
      <c r="D187" s="138" t="s">
        <v>37</v>
      </c>
      <c r="E187" s="136"/>
      <c r="F187" s="136"/>
      <c r="G187" s="136" t="s">
        <v>1092</v>
      </c>
      <c r="H187" s="136" t="s">
        <v>754</v>
      </c>
      <c r="I187" s="136" t="s">
        <v>59</v>
      </c>
      <c r="J187" s="136"/>
      <c r="K187" s="136" t="s">
        <v>1093</v>
      </c>
      <c r="L187" s="136" t="s">
        <v>1094</v>
      </c>
      <c r="M187" s="136" t="s">
        <v>62</v>
      </c>
      <c r="N187" s="139">
        <v>43117.0</v>
      </c>
      <c r="O187" s="139">
        <v>43117.0</v>
      </c>
      <c r="P187" s="140"/>
      <c r="Q187" s="141"/>
      <c r="R187" s="141"/>
      <c r="S187" s="140"/>
      <c r="T187" s="140"/>
      <c r="U187" s="50">
        <f t="shared" si="4"/>
        <v>1</v>
      </c>
      <c r="V187" s="142">
        <f t="shared" si="384"/>
        <v>5</v>
      </c>
      <c r="W187" s="142">
        <f t="shared" ref="W187:X187" si="391">IF(ISBLANK($A187),"",sum(AG187,AM187,AS187,AY187,BE187,BK187,BQ187,BW187,CC187,CI187,CO187,CU187,DA187,DG187,DM187,DS187,DY187,EE187,EK187,EQ187,EW187))</f>
        <v>0</v>
      </c>
      <c r="X187" s="142">
        <f t="shared" si="391"/>
        <v>0</v>
      </c>
      <c r="Y187" s="143">
        <f t="shared" si="81"/>
        <v>5</v>
      </c>
      <c r="Z187" s="142">
        <f t="shared" ref="Z187:AB187" si="392">IF(ISBLANK($A187),"",sum(AI187,AO187,AU187,BA187,BG187,BM187,BS187,BY187,CE187,CK187,CQ187,CW187,DC187,DI187,DO187,DU187,EA187,EG187,EM187,ES187,EY187))</f>
        <v>5</v>
      </c>
      <c r="AA187" s="142">
        <f t="shared" si="392"/>
        <v>0</v>
      </c>
      <c r="AB187" s="142">
        <f t="shared" si="392"/>
        <v>0</v>
      </c>
      <c r="AC187" s="143">
        <f t="shared" si="83"/>
        <v>5</v>
      </c>
      <c r="AD187" s="144">
        <f t="shared" si="9"/>
        <v>1</v>
      </c>
      <c r="AE187" s="145" t="str">
        <f t="shared" ref="AE187:AE189" si="395">IF( N187="" , "", IF( (TODAY()-N187)/7 &gt; 20 , "20+", ROUNDUP((TODAY()-N187)/7 ,0)))</f>
        <v>20+</v>
      </c>
      <c r="AF187" s="146">
        <v>5.0</v>
      </c>
      <c r="AG187" s="136"/>
      <c r="AH187" s="140"/>
      <c r="AI187" s="146">
        <v>5.0</v>
      </c>
      <c r="AJ187" s="136"/>
      <c r="AK187" s="140"/>
      <c r="AL187" s="136"/>
      <c r="AM187" s="140"/>
      <c r="AN187" s="140"/>
      <c r="AO187" s="140"/>
      <c r="AP187" s="140"/>
      <c r="AQ187" s="140"/>
      <c r="AR187" s="136"/>
      <c r="AS187" s="136"/>
      <c r="AT187" s="140"/>
      <c r="AU187" s="136"/>
      <c r="AV187" s="140"/>
      <c r="AW187" s="140"/>
      <c r="AX187" s="136"/>
      <c r="AY187" s="140"/>
      <c r="AZ187" s="140"/>
      <c r="BA187" s="136"/>
      <c r="BB187" s="136"/>
      <c r="BC187" s="140"/>
      <c r="BD187" s="140"/>
      <c r="BE187" s="140"/>
      <c r="BF187" s="140"/>
      <c r="BG187" s="140"/>
      <c r="BH187" s="140"/>
      <c r="BI187" s="140"/>
      <c r="BJ187" s="140"/>
      <c r="BK187" s="140"/>
      <c r="BL187" s="140"/>
      <c r="BM187" s="140"/>
      <c r="BN187" s="140"/>
      <c r="BO187" s="140"/>
      <c r="BP187" s="136"/>
      <c r="BQ187" s="140"/>
      <c r="BR187" s="140"/>
      <c r="BS187" s="140"/>
      <c r="BT187" s="140"/>
      <c r="BU187" s="140"/>
      <c r="BV187" s="140"/>
      <c r="BW187" s="140"/>
      <c r="BX187" s="140"/>
      <c r="BY187" s="140"/>
      <c r="BZ187" s="140"/>
      <c r="CA187" s="140"/>
      <c r="CB187" s="136"/>
      <c r="CC187" s="140"/>
      <c r="CD187" s="140"/>
      <c r="CE187" s="140"/>
      <c r="CF187" s="140"/>
      <c r="CG187" s="140"/>
      <c r="CH187" s="140"/>
      <c r="CI187" s="140"/>
      <c r="CJ187" s="140"/>
      <c r="CK187" s="140"/>
      <c r="CL187" s="140"/>
      <c r="CM187" s="140"/>
      <c r="CN187" s="140"/>
      <c r="CO187" s="140"/>
      <c r="CP187" s="140"/>
      <c r="CQ187" s="140"/>
      <c r="CR187" s="140"/>
      <c r="CS187" s="140"/>
      <c r="CT187" s="140"/>
      <c r="CU187" s="140"/>
      <c r="CV187" s="140"/>
      <c r="CW187" s="140"/>
      <c r="CX187" s="140"/>
      <c r="CY187" s="140"/>
      <c r="CZ187" s="140"/>
      <c r="DA187" s="140"/>
      <c r="DB187" s="140"/>
      <c r="DC187" s="140"/>
      <c r="DD187" s="140"/>
      <c r="DE187" s="140"/>
      <c r="DF187" s="134"/>
      <c r="DG187" s="134"/>
      <c r="DH187" s="134"/>
      <c r="DI187" s="134"/>
      <c r="DJ187" s="134"/>
      <c r="DK187" s="134"/>
      <c r="DL187" s="140"/>
      <c r="DM187" s="140"/>
      <c r="DN187" s="140"/>
      <c r="DO187" s="140"/>
      <c r="DP187" s="140"/>
      <c r="DQ187" s="140"/>
      <c r="DR187" s="140"/>
      <c r="DS187" s="140"/>
      <c r="DT187" s="140"/>
      <c r="DU187" s="140"/>
      <c r="DV187" s="140"/>
      <c r="DW187" s="140"/>
      <c r="DX187" s="140"/>
      <c r="DY187" s="140"/>
      <c r="DZ187" s="140"/>
      <c r="EA187" s="140"/>
      <c r="EB187" s="140"/>
      <c r="EC187" s="140"/>
      <c r="ED187" s="140"/>
      <c r="EE187" s="140"/>
      <c r="EF187" s="140"/>
      <c r="EG187" s="140"/>
      <c r="EH187" s="140"/>
      <c r="EI187" s="140"/>
      <c r="EJ187" s="136"/>
      <c r="EK187" s="140"/>
      <c r="EL187" s="140"/>
      <c r="EM187" s="140"/>
      <c r="EN187" s="140"/>
      <c r="EO187" s="140"/>
      <c r="EP187" s="140"/>
      <c r="EQ187" s="140"/>
      <c r="ER187" s="140"/>
      <c r="ES187" s="140"/>
      <c r="ET187" s="140"/>
      <c r="EU187" s="140"/>
      <c r="EV187" s="136"/>
      <c r="EW187" s="136"/>
      <c r="EX187" s="140"/>
      <c r="EY187" s="136"/>
      <c r="EZ187" s="136"/>
      <c r="FA187" s="140"/>
      <c r="FB187" s="138" t="s">
        <v>1095</v>
      </c>
      <c r="FC187" s="136" t="s">
        <v>1096</v>
      </c>
      <c r="FD187" s="138" t="s">
        <v>1097</v>
      </c>
    </row>
    <row r="188" hidden="1">
      <c r="A188" s="147" t="s">
        <v>1098</v>
      </c>
      <c r="B188" s="136" t="s">
        <v>1099</v>
      </c>
      <c r="C188" s="137" t="s">
        <v>43</v>
      </c>
      <c r="D188" s="138" t="s">
        <v>37</v>
      </c>
      <c r="E188" s="136"/>
      <c r="F188" s="136"/>
      <c r="G188" s="136" t="s">
        <v>675</v>
      </c>
      <c r="H188" s="136" t="s">
        <v>754</v>
      </c>
      <c r="I188" s="136" t="s">
        <v>59</v>
      </c>
      <c r="J188" s="136"/>
      <c r="K188" s="136" t="s">
        <v>1093</v>
      </c>
      <c r="L188" s="136" t="s">
        <v>651</v>
      </c>
      <c r="M188" s="136" t="s">
        <v>62</v>
      </c>
      <c r="N188" s="139">
        <v>43165.0</v>
      </c>
      <c r="O188" s="139">
        <v>43165.0</v>
      </c>
      <c r="P188" s="140"/>
      <c r="Q188" s="141"/>
      <c r="R188" s="141"/>
      <c r="S188" s="140"/>
      <c r="T188" s="148">
        <f t="shared" ref="T188:T480" si="396">IF(ISBLANK($A188),"",TODAY()-N188)</f>
        <v>358</v>
      </c>
      <c r="U188" s="50">
        <f t="shared" si="4"/>
        <v>1</v>
      </c>
      <c r="V188" s="142">
        <f t="shared" si="384"/>
        <v>2</v>
      </c>
      <c r="W188" s="142">
        <f t="shared" ref="W188:X188" si="393">IF(ISBLANK($A188),"",sum(AG188,AM188,AS188,AY188,BE188,BK188,BQ188,BW188,CC188,CI188,CO188,CU188,DA188,DG188,DM188,DS188,DY188,EE188,EK188,EQ188,EW188))</f>
        <v>0</v>
      </c>
      <c r="X188" s="142">
        <f t="shared" si="393"/>
        <v>0</v>
      </c>
      <c r="Y188" s="143">
        <f t="shared" si="81"/>
        <v>2</v>
      </c>
      <c r="Z188" s="142">
        <f t="shared" ref="Z188:AB188" si="394">IF(ISBLANK($A188),"",sum(AI188,AO188,AU188,BA188,BG188,BM188,BS188,BY188,CE188,CK188,CQ188,CW188,DC188,DI188,DO188,DU188,EA188,EG188,EM188,ES188,EY188))</f>
        <v>1</v>
      </c>
      <c r="AA188" s="142">
        <f t="shared" si="394"/>
        <v>0</v>
      </c>
      <c r="AB188" s="142">
        <f t="shared" si="394"/>
        <v>0</v>
      </c>
      <c r="AC188" s="143">
        <f t="shared" si="83"/>
        <v>1</v>
      </c>
      <c r="AD188" s="144">
        <f t="shared" si="9"/>
        <v>0.5</v>
      </c>
      <c r="AE188" s="145" t="str">
        <f t="shared" si="395"/>
        <v>20+</v>
      </c>
      <c r="AF188" s="146">
        <v>2.0</v>
      </c>
      <c r="AG188" s="136"/>
      <c r="AH188" s="140"/>
      <c r="AI188" s="146">
        <v>1.0</v>
      </c>
      <c r="AJ188" s="136"/>
      <c r="AK188" s="140"/>
      <c r="AL188" s="136"/>
      <c r="AM188" s="140"/>
      <c r="AN188" s="140"/>
      <c r="AO188" s="140"/>
      <c r="AP188" s="140"/>
      <c r="AQ188" s="140"/>
      <c r="AR188" s="136"/>
      <c r="AS188" s="136"/>
      <c r="AT188" s="140"/>
      <c r="AU188" s="136"/>
      <c r="AV188" s="140"/>
      <c r="AW188" s="140"/>
      <c r="AX188" s="136"/>
      <c r="AY188" s="140"/>
      <c r="AZ188" s="140"/>
      <c r="BA188" s="136"/>
      <c r="BB188" s="136"/>
      <c r="BC188" s="140"/>
      <c r="BD188" s="140"/>
      <c r="BE188" s="140"/>
      <c r="BF188" s="140"/>
      <c r="BG188" s="140"/>
      <c r="BH188" s="140"/>
      <c r="BI188" s="140"/>
      <c r="BJ188" s="140"/>
      <c r="BK188" s="140"/>
      <c r="BL188" s="140"/>
      <c r="BM188" s="140"/>
      <c r="BN188" s="140"/>
      <c r="BO188" s="140"/>
      <c r="BP188" s="136"/>
      <c r="BQ188" s="140"/>
      <c r="BR188" s="140"/>
      <c r="BS188" s="140"/>
      <c r="BT188" s="140"/>
      <c r="BU188" s="140"/>
      <c r="BV188" s="134"/>
      <c r="BW188" s="134"/>
      <c r="BX188" s="134"/>
      <c r="BY188" s="134"/>
      <c r="BZ188" s="134"/>
      <c r="CA188" s="134"/>
      <c r="CB188" s="136"/>
      <c r="CC188" s="140"/>
      <c r="CD188" s="140"/>
      <c r="CE188" s="140"/>
      <c r="CF188" s="140"/>
      <c r="CG188" s="140"/>
      <c r="CH188" s="140"/>
      <c r="CI188" s="140"/>
      <c r="CJ188" s="140"/>
      <c r="CK188" s="140"/>
      <c r="CL188" s="140"/>
      <c r="CM188" s="140"/>
      <c r="CN188" s="140"/>
      <c r="CO188" s="140"/>
      <c r="CP188" s="140"/>
      <c r="CQ188" s="140"/>
      <c r="CR188" s="140"/>
      <c r="CS188" s="140"/>
      <c r="CT188" s="140"/>
      <c r="CU188" s="140"/>
      <c r="CV188" s="140"/>
      <c r="CW188" s="140"/>
      <c r="CX188" s="140"/>
      <c r="CY188" s="140"/>
      <c r="CZ188" s="140"/>
      <c r="DA188" s="140"/>
      <c r="DB188" s="140"/>
      <c r="DC188" s="140"/>
      <c r="DD188" s="140"/>
      <c r="DE188" s="140"/>
      <c r="DF188" s="140"/>
      <c r="DG188" s="140"/>
      <c r="DH188" s="140"/>
      <c r="DI188" s="140"/>
      <c r="DJ188" s="140"/>
      <c r="DK188" s="140"/>
      <c r="DL188" s="140"/>
      <c r="DM188" s="140"/>
      <c r="DN188" s="140"/>
      <c r="DO188" s="140"/>
      <c r="DP188" s="140"/>
      <c r="DQ188" s="140"/>
      <c r="DR188" s="140"/>
      <c r="DS188" s="140"/>
      <c r="DT188" s="140"/>
      <c r="DU188" s="140"/>
      <c r="DV188" s="140"/>
      <c r="DW188" s="140"/>
      <c r="DX188" s="140"/>
      <c r="DY188" s="140"/>
      <c r="DZ188" s="140"/>
      <c r="EA188" s="140"/>
      <c r="EB188" s="140"/>
      <c r="EC188" s="140"/>
      <c r="ED188" s="140"/>
      <c r="EE188" s="140"/>
      <c r="EF188" s="140"/>
      <c r="EG188" s="140"/>
      <c r="EH188" s="140"/>
      <c r="EI188" s="140"/>
      <c r="EJ188" s="136"/>
      <c r="EK188" s="140"/>
      <c r="EL188" s="140"/>
      <c r="EM188" s="140"/>
      <c r="EN188" s="140"/>
      <c r="EO188" s="140"/>
      <c r="EP188" s="140"/>
      <c r="EQ188" s="140"/>
      <c r="ER188" s="140"/>
      <c r="ES188" s="140"/>
      <c r="ET188" s="140"/>
      <c r="EU188" s="140"/>
      <c r="EV188" s="136"/>
      <c r="EW188" s="136"/>
      <c r="EX188" s="140"/>
      <c r="EY188" s="136"/>
      <c r="EZ188" s="136"/>
      <c r="FA188" s="140"/>
      <c r="FB188" s="149" t="s">
        <v>1100</v>
      </c>
      <c r="FC188" s="150"/>
      <c r="FD188" s="138" t="s">
        <v>1101</v>
      </c>
    </row>
    <row r="189">
      <c r="A189" s="140" t="s">
        <v>1102</v>
      </c>
      <c r="B189" s="138" t="s">
        <v>1103</v>
      </c>
      <c r="C189" s="137" t="s">
        <v>43</v>
      </c>
      <c r="D189" s="138" t="s">
        <v>64</v>
      </c>
      <c r="E189" s="136"/>
      <c r="F189" s="136"/>
      <c r="G189" s="136" t="s">
        <v>1104</v>
      </c>
      <c r="H189" s="136" t="s">
        <v>895</v>
      </c>
      <c r="I189" s="136" t="s">
        <v>59</v>
      </c>
      <c r="J189" s="136"/>
      <c r="K189" s="136" t="s">
        <v>1093</v>
      </c>
      <c r="L189" s="136" t="s">
        <v>1094</v>
      </c>
      <c r="M189" s="136" t="s">
        <v>62</v>
      </c>
      <c r="N189" s="139">
        <v>43173.0</v>
      </c>
      <c r="O189" s="139">
        <v>43173.0</v>
      </c>
      <c r="P189" s="140"/>
      <c r="Q189" s="141"/>
      <c r="R189" s="141"/>
      <c r="S189" s="140"/>
      <c r="T189" s="148">
        <f t="shared" si="396"/>
        <v>350</v>
      </c>
      <c r="U189" s="50">
        <f t="shared" si="4"/>
        <v>1</v>
      </c>
      <c r="V189" s="142">
        <f t="shared" si="384"/>
        <v>8</v>
      </c>
      <c r="W189" s="142">
        <f t="shared" ref="W189:X189" si="397">IF(ISBLANK($A189),"",sum(AG189,AM189,AS189,AY189,BE189,BK189,BQ189,BW189,CC189,CI189,CO189,CU189,DA189,DG189,DM189,DS189,DY189,EE189,EK189,EQ189,EW189))</f>
        <v>0</v>
      </c>
      <c r="X189" s="142">
        <f t="shared" si="397"/>
        <v>0</v>
      </c>
      <c r="Y189" s="143">
        <f t="shared" si="81"/>
        <v>8</v>
      </c>
      <c r="Z189" s="142">
        <f t="shared" ref="Z189:AB189" si="398">IF(ISBLANK($A189),"",sum(AI189,AO189,AU189,BA189,BG189,BM189,BS189,BY189,CE189,CK189,CQ189,CW189,DC189,DI189,DO189,DU189,EA189,EG189,EM189,ES189,EY189))</f>
        <v>5</v>
      </c>
      <c r="AA189" s="142">
        <f t="shared" si="398"/>
        <v>3</v>
      </c>
      <c r="AB189" s="142">
        <f t="shared" si="398"/>
        <v>0</v>
      </c>
      <c r="AC189" s="143">
        <f t="shared" si="83"/>
        <v>8</v>
      </c>
      <c r="AD189" s="144">
        <f t="shared" si="9"/>
        <v>0.625</v>
      </c>
      <c r="AE189" s="145" t="str">
        <f t="shared" si="395"/>
        <v>20+</v>
      </c>
      <c r="AF189" s="146">
        <v>2.0</v>
      </c>
      <c r="AG189" s="136"/>
      <c r="AH189" s="140"/>
      <c r="AI189" s="146">
        <v>2.0</v>
      </c>
      <c r="AJ189" s="136"/>
      <c r="AK189" s="140"/>
      <c r="AL189" s="136"/>
      <c r="AM189" s="140"/>
      <c r="AN189" s="140"/>
      <c r="AO189" s="140"/>
      <c r="AP189" s="140"/>
      <c r="AQ189" s="140"/>
      <c r="AR189" s="136"/>
      <c r="AS189" s="136"/>
      <c r="AT189" s="140"/>
      <c r="AU189" s="136"/>
      <c r="AV189" s="140"/>
      <c r="AW189" s="140"/>
      <c r="AX189" s="136"/>
      <c r="AY189" s="140"/>
      <c r="AZ189" s="140"/>
      <c r="BA189" s="136"/>
      <c r="BB189" s="136"/>
      <c r="BC189" s="140"/>
      <c r="BD189" s="140"/>
      <c r="BE189" s="140"/>
      <c r="BF189" s="140"/>
      <c r="BG189" s="140"/>
      <c r="BH189" s="140"/>
      <c r="BI189" s="140"/>
      <c r="BJ189" s="134"/>
      <c r="BK189" s="134"/>
      <c r="BL189" s="134"/>
      <c r="BM189" s="134"/>
      <c r="BN189" s="134"/>
      <c r="BO189" s="134"/>
      <c r="BP189" s="136"/>
      <c r="BQ189" s="140"/>
      <c r="BR189" s="140"/>
      <c r="BS189" s="140"/>
      <c r="BT189" s="140"/>
      <c r="BU189" s="140"/>
      <c r="BV189" s="140"/>
      <c r="BW189" s="140"/>
      <c r="BX189" s="140"/>
      <c r="BY189" s="140"/>
      <c r="BZ189" s="140"/>
      <c r="CA189" s="140"/>
      <c r="CB189" s="136"/>
      <c r="CC189" s="140"/>
      <c r="CD189" s="140"/>
      <c r="CE189" s="140"/>
      <c r="CF189" s="140"/>
      <c r="CG189" s="140"/>
      <c r="CH189" s="140"/>
      <c r="CI189" s="140"/>
      <c r="CJ189" s="140"/>
      <c r="CK189" s="140"/>
      <c r="CL189" s="140"/>
      <c r="CM189" s="140"/>
      <c r="CN189" s="140"/>
      <c r="CO189" s="140"/>
      <c r="CP189" s="140"/>
      <c r="CQ189" s="140"/>
      <c r="CR189" s="140"/>
      <c r="CS189" s="140"/>
      <c r="CT189" s="151">
        <v>1.0</v>
      </c>
      <c r="CU189" s="140"/>
      <c r="CV189" s="140"/>
      <c r="CW189" s="140"/>
      <c r="CX189" s="140"/>
      <c r="CY189" s="140"/>
      <c r="CZ189" s="140"/>
      <c r="DA189" s="140"/>
      <c r="DB189" s="140"/>
      <c r="DC189" s="151">
        <v>1.0</v>
      </c>
      <c r="DD189" s="140"/>
      <c r="DE189" s="140"/>
      <c r="DF189" s="140"/>
      <c r="DG189" s="140"/>
      <c r="DH189" s="140"/>
      <c r="DI189" s="140"/>
      <c r="DJ189" s="140"/>
      <c r="DK189" s="140"/>
      <c r="DL189" s="151">
        <v>3.0</v>
      </c>
      <c r="DM189" s="140"/>
      <c r="DN189" s="140"/>
      <c r="DO189" s="140"/>
      <c r="DP189" s="140"/>
      <c r="DQ189" s="140"/>
      <c r="DR189" s="140"/>
      <c r="DS189" s="140"/>
      <c r="DT189" s="140"/>
      <c r="DU189" s="140"/>
      <c r="DV189" s="140"/>
      <c r="DW189" s="140"/>
      <c r="DX189" s="140"/>
      <c r="DY189" s="140"/>
      <c r="DZ189" s="140"/>
      <c r="EA189" s="140"/>
      <c r="EB189" s="140"/>
      <c r="EC189" s="140"/>
      <c r="ED189" s="151">
        <v>1.0</v>
      </c>
      <c r="EE189" s="140"/>
      <c r="EF189" s="140"/>
      <c r="EG189" s="140"/>
      <c r="EH189" s="140"/>
      <c r="EI189" s="140"/>
      <c r="EJ189" s="136"/>
      <c r="EK189" s="140"/>
      <c r="EL189" s="140"/>
      <c r="EM189" s="151">
        <v>1.0</v>
      </c>
      <c r="EN189" s="140"/>
      <c r="EO189" s="140"/>
      <c r="EP189" s="140"/>
      <c r="EQ189" s="140"/>
      <c r="ER189" s="140"/>
      <c r="ES189" s="140"/>
      <c r="ET189" s="151">
        <v>1.0</v>
      </c>
      <c r="EU189" s="140"/>
      <c r="EV189" s="138">
        <v>1.0</v>
      </c>
      <c r="EW189" s="136"/>
      <c r="EX189" s="140"/>
      <c r="EY189" s="138">
        <v>1.0</v>
      </c>
      <c r="EZ189" s="138">
        <v>2.0</v>
      </c>
      <c r="FA189" s="140"/>
      <c r="FB189" s="149" t="s">
        <v>1105</v>
      </c>
      <c r="FC189" s="152" t="s">
        <v>1106</v>
      </c>
      <c r="FD189" s="138" t="s">
        <v>1107</v>
      </c>
    </row>
    <row r="190" hidden="1">
      <c r="A190" s="42" t="s">
        <v>1108</v>
      </c>
      <c r="B190" s="43" t="s">
        <v>1109</v>
      </c>
      <c r="C190" s="44" t="s">
        <v>43</v>
      </c>
      <c r="D190" s="43" t="s">
        <v>37</v>
      </c>
      <c r="E190" s="45"/>
      <c r="F190" s="45"/>
      <c r="G190" s="43" t="s">
        <v>335</v>
      </c>
      <c r="H190" s="43" t="s">
        <v>335</v>
      </c>
      <c r="I190" s="43" t="s">
        <v>59</v>
      </c>
      <c r="J190" s="43" t="s">
        <v>336</v>
      </c>
      <c r="K190" s="43" t="s">
        <v>336</v>
      </c>
      <c r="L190" s="43" t="s">
        <v>581</v>
      </c>
      <c r="M190" s="43" t="s">
        <v>62</v>
      </c>
      <c r="N190" s="85">
        <v>43269.0</v>
      </c>
      <c r="O190" s="85">
        <v>43269.0</v>
      </c>
      <c r="P190" s="47"/>
      <c r="Q190" s="49"/>
      <c r="R190" s="49"/>
      <c r="S190" s="49"/>
      <c r="T190" s="49">
        <f t="shared" si="396"/>
        <v>254</v>
      </c>
      <c r="U190" s="50">
        <f t="shared" si="4"/>
        <v>1</v>
      </c>
      <c r="V190" s="51">
        <f t="shared" si="384"/>
        <v>7</v>
      </c>
      <c r="W190" s="51">
        <f t="shared" ref="W190:X190" si="399">IF(ISBLANK($A190),"",sum(AG190,AM190,AS190,AY190,BE190,BK190,BQ190,BW190,CC190,CI190,CO190,CU190,DA190,DG190,DM190,DS190,DY190,EE190,EK190,EQ190,EW190))</f>
        <v>9</v>
      </c>
      <c r="X190" s="51">
        <f t="shared" si="399"/>
        <v>0</v>
      </c>
      <c r="Y190" s="52">
        <f t="shared" si="81"/>
        <v>16</v>
      </c>
      <c r="Z190" s="51">
        <f t="shared" ref="Z190:AB190" si="400">IF(ISBLANK($A190),"",sum(AI190,AO190,AU190,BA190,BG190,BM190,BS190,BY190,CE190,CK190,CQ190,CW190,DC190,DI190,DO190,DU190,EA190,EG190,EM190,ES190,EY190))</f>
        <v>8</v>
      </c>
      <c r="AA190" s="51">
        <f t="shared" si="400"/>
        <v>6</v>
      </c>
      <c r="AB190" s="51">
        <f t="shared" si="400"/>
        <v>0</v>
      </c>
      <c r="AC190" s="52">
        <f t="shared" si="83"/>
        <v>14</v>
      </c>
      <c r="AD190" s="53">
        <f t="shared" si="9"/>
        <v>0.5</v>
      </c>
      <c r="AE190" s="66" t="str">
        <f t="shared" ref="AE190:AE480" si="403"> IF( N190="" , "", IF( (TODAY()-N190)/7 &gt; 20 , "20+", ROUNDUP((TODAY()-N190)/7 ,0)))</f>
        <v>20+</v>
      </c>
      <c r="AF190" s="55"/>
      <c r="AG190" s="55"/>
      <c r="AH190" s="55"/>
      <c r="AI190" s="55"/>
      <c r="AJ190" s="55"/>
      <c r="AK190" s="55"/>
      <c r="AL190" s="73">
        <v>2.0</v>
      </c>
      <c r="AM190" s="73">
        <v>4.0</v>
      </c>
      <c r="AN190" s="55"/>
      <c r="AO190" s="55"/>
      <c r="AP190" s="55"/>
      <c r="AQ190" s="55"/>
      <c r="AR190" s="55"/>
      <c r="AS190" s="73">
        <v>2.0</v>
      </c>
      <c r="AT190" s="55"/>
      <c r="AU190" s="73">
        <v>3.0</v>
      </c>
      <c r="AV190" s="55"/>
      <c r="AW190" s="55"/>
      <c r="AX190" s="55"/>
      <c r="AY190" s="55"/>
      <c r="AZ190" s="55"/>
      <c r="BA190" s="55"/>
      <c r="BB190" s="73">
        <v>1.0</v>
      </c>
      <c r="BC190" s="55"/>
      <c r="BD190" s="73">
        <v>2.0</v>
      </c>
      <c r="BE190" s="73">
        <v>2.0</v>
      </c>
      <c r="BF190" s="55"/>
      <c r="BG190" s="73">
        <v>2.0</v>
      </c>
      <c r="BH190" s="73">
        <v>1.0</v>
      </c>
      <c r="BI190" s="55"/>
      <c r="BJ190" s="55"/>
      <c r="BK190" s="55"/>
      <c r="BL190" s="55"/>
      <c r="BM190" s="55"/>
      <c r="BN190" s="73">
        <v>1.0</v>
      </c>
      <c r="BO190" s="55"/>
      <c r="BP190" s="73">
        <v>3.0</v>
      </c>
      <c r="BQ190" s="73">
        <v>1.0</v>
      </c>
      <c r="BR190" s="55"/>
      <c r="BS190" s="73">
        <v>2.0</v>
      </c>
      <c r="BT190" s="55"/>
      <c r="BU190" s="55"/>
      <c r="BV190" s="55"/>
      <c r="BW190" s="55"/>
      <c r="BX190" s="55"/>
      <c r="BY190" s="73">
        <v>1.0</v>
      </c>
      <c r="BZ190" s="73">
        <v>3.0</v>
      </c>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c r="DJ190" s="55"/>
      <c r="DK190" s="55"/>
      <c r="DL190" s="55"/>
      <c r="DM190" s="55"/>
      <c r="DN190" s="55"/>
      <c r="DO190" s="55"/>
      <c r="DP190" s="55"/>
      <c r="DQ190" s="55"/>
      <c r="DR190" s="55"/>
      <c r="DS190" s="55"/>
      <c r="DT190" s="55"/>
      <c r="DU190" s="55"/>
      <c r="DV190" s="55"/>
      <c r="DW190" s="55"/>
      <c r="DX190" s="55"/>
      <c r="DY190" s="55"/>
      <c r="DZ190" s="55"/>
      <c r="EA190" s="55"/>
      <c r="EB190" s="55"/>
      <c r="EC190" s="55"/>
      <c r="ED190" s="55"/>
      <c r="EE190" s="55"/>
      <c r="EF190" s="55"/>
      <c r="EG190" s="55"/>
      <c r="EH190" s="55"/>
      <c r="EI190" s="55"/>
      <c r="EJ190" s="55"/>
      <c r="EK190" s="55"/>
      <c r="EL190" s="55"/>
      <c r="EM190" s="55"/>
      <c r="EN190" s="55"/>
      <c r="EO190" s="55"/>
      <c r="EP190" s="55"/>
      <c r="EQ190" s="55"/>
      <c r="ER190" s="55"/>
      <c r="ES190" s="55"/>
      <c r="ET190" s="55"/>
      <c r="EU190" s="55"/>
      <c r="EV190" s="55"/>
      <c r="EW190" s="55"/>
      <c r="EX190" s="55"/>
      <c r="EY190" s="55"/>
      <c r="EZ190" s="55"/>
      <c r="FA190" s="55"/>
      <c r="FB190" s="43" t="s">
        <v>1110</v>
      </c>
      <c r="FC190" s="45"/>
      <c r="FD190" s="43" t="s">
        <v>1111</v>
      </c>
    </row>
    <row r="191" hidden="1">
      <c r="A191" s="42" t="s">
        <v>1112</v>
      </c>
      <c r="B191" s="43" t="s">
        <v>1113</v>
      </c>
      <c r="C191" s="44" t="s">
        <v>43</v>
      </c>
      <c r="D191" s="43" t="s">
        <v>37</v>
      </c>
      <c r="E191" s="45"/>
      <c r="F191" s="45"/>
      <c r="G191" s="43" t="s">
        <v>749</v>
      </c>
      <c r="H191" s="43" t="s">
        <v>335</v>
      </c>
      <c r="I191" s="43" t="s">
        <v>59</v>
      </c>
      <c r="J191" s="43"/>
      <c r="K191" s="43" t="s">
        <v>336</v>
      </c>
      <c r="L191" s="43" t="s">
        <v>581</v>
      </c>
      <c r="M191" s="43" t="s">
        <v>62</v>
      </c>
      <c r="N191" s="85">
        <v>43270.0</v>
      </c>
      <c r="O191" s="85">
        <v>43270.0</v>
      </c>
      <c r="P191" s="47"/>
      <c r="Q191" s="49"/>
      <c r="R191" s="49"/>
      <c r="S191" s="49"/>
      <c r="T191" s="49">
        <f t="shared" si="396"/>
        <v>253</v>
      </c>
      <c r="U191" s="50">
        <f t="shared" si="4"/>
        <v>1</v>
      </c>
      <c r="V191" s="51">
        <f t="shared" si="384"/>
        <v>8</v>
      </c>
      <c r="W191" s="51">
        <f t="shared" ref="W191:X191" si="401">IF(ISBLANK($A191),"",sum(AG191,AM191,AS191,AY191,BE191,BK191,BQ191,BW191,CC191,CI191,CO191,CU191,DA191,DG191,DM191,DS191,DY191,EE191,EK191,EQ191,EW191))</f>
        <v>3</v>
      </c>
      <c r="X191" s="51">
        <f t="shared" si="401"/>
        <v>0</v>
      </c>
      <c r="Y191" s="52">
        <f t="shared" si="81"/>
        <v>11</v>
      </c>
      <c r="Z191" s="50">
        <v>5.0</v>
      </c>
      <c r="AA191" s="51">
        <f t="shared" ref="AA191:AB191" si="402">IF(ISBLANK($A191),"",sum(AJ191,AP191,AV191,BB191,BH191,BN191,BT191,BZ191,CF191,CL191,CR191,CX191,DD191,DJ191,DP191,DV191,EB191,EH191,EN191,ET191,EZ191))</f>
        <v>4</v>
      </c>
      <c r="AB191" s="51">
        <f t="shared" si="402"/>
        <v>0</v>
      </c>
      <c r="AC191" s="52">
        <f t="shared" si="83"/>
        <v>9</v>
      </c>
      <c r="AD191" s="53">
        <f t="shared" si="9"/>
        <v>0.4545454545</v>
      </c>
      <c r="AE191" s="66" t="str">
        <f t="shared" si="403"/>
        <v>20+</v>
      </c>
      <c r="AF191" s="73">
        <v>1.0</v>
      </c>
      <c r="AG191" s="55"/>
      <c r="AH191" s="55"/>
      <c r="AI191" s="55"/>
      <c r="AJ191" s="55"/>
      <c r="AK191" s="55"/>
      <c r="AL191" s="73">
        <v>1.0</v>
      </c>
      <c r="AM191" s="73">
        <v>1.0</v>
      </c>
      <c r="AN191" s="55"/>
      <c r="AO191" s="73">
        <v>2.0</v>
      </c>
      <c r="AP191" s="55"/>
      <c r="AQ191" s="55"/>
      <c r="AR191" s="55"/>
      <c r="AS191" s="55"/>
      <c r="AT191" s="55"/>
      <c r="AU191" s="55"/>
      <c r="AV191" s="55"/>
      <c r="AW191" s="55"/>
      <c r="AX191" s="55"/>
      <c r="AY191" s="55"/>
      <c r="AZ191" s="55"/>
      <c r="BA191" s="55"/>
      <c r="BB191" s="73">
        <v>1.0</v>
      </c>
      <c r="BC191" s="55"/>
      <c r="BD191" s="73">
        <v>1.0</v>
      </c>
      <c r="BE191" s="73">
        <v>1.0</v>
      </c>
      <c r="BF191" s="55"/>
      <c r="BG191" s="73"/>
      <c r="BH191" s="73">
        <v>1.0</v>
      </c>
      <c r="BI191" s="55"/>
      <c r="BJ191" s="55"/>
      <c r="BK191" s="55"/>
      <c r="BL191" s="55"/>
      <c r="BM191" s="55"/>
      <c r="BN191" s="55"/>
      <c r="BO191" s="55"/>
      <c r="BP191" s="55"/>
      <c r="BQ191" s="55"/>
      <c r="BR191" s="55"/>
      <c r="BS191" s="73">
        <v>1.0</v>
      </c>
      <c r="BT191" s="55"/>
      <c r="BU191" s="55"/>
      <c r="BV191" s="73">
        <v>2.0</v>
      </c>
      <c r="BW191" s="55"/>
      <c r="BX191" s="55"/>
      <c r="BY191" s="73">
        <v>1.0</v>
      </c>
      <c r="BZ191" s="73">
        <v>1.0</v>
      </c>
      <c r="CA191" s="55"/>
      <c r="CB191" s="55"/>
      <c r="CC191" s="55"/>
      <c r="CD191" s="55"/>
      <c r="CE191" s="55"/>
      <c r="CF191" s="55"/>
      <c r="CG191" s="55"/>
      <c r="CH191" s="73">
        <v>1.0</v>
      </c>
      <c r="CI191" s="73">
        <v>1.0</v>
      </c>
      <c r="CJ191" s="55"/>
      <c r="CK191" s="73">
        <v>1.0</v>
      </c>
      <c r="CL191" s="55"/>
      <c r="CM191" s="55"/>
      <c r="CN191" s="73">
        <v>1.0</v>
      </c>
      <c r="CO191" s="55"/>
      <c r="CP191" s="55"/>
      <c r="CQ191" s="73">
        <v>1.0</v>
      </c>
      <c r="CR191" s="73">
        <v>1.0</v>
      </c>
      <c r="CS191" s="55"/>
      <c r="CT191" s="73">
        <v>1.0</v>
      </c>
      <c r="CU191" s="55"/>
      <c r="CV191" s="55"/>
      <c r="CW191" s="55"/>
      <c r="CX191" s="55"/>
      <c r="CY191" s="55"/>
      <c r="CZ191" s="55"/>
      <c r="DA191" s="55"/>
      <c r="DB191" s="55"/>
      <c r="DC191" s="55"/>
      <c r="DD191" s="55"/>
      <c r="DE191" s="55"/>
      <c r="DF191" s="55"/>
      <c r="DG191" s="55"/>
      <c r="DH191" s="55"/>
      <c r="DI191" s="55"/>
      <c r="DJ191" s="55"/>
      <c r="DK191" s="55"/>
      <c r="DL191" s="55"/>
      <c r="DM191" s="55"/>
      <c r="DN191" s="55"/>
      <c r="DO191" s="55"/>
      <c r="DP191" s="55"/>
      <c r="DQ191" s="55"/>
      <c r="DR191" s="55"/>
      <c r="DS191" s="55"/>
      <c r="DT191" s="55"/>
      <c r="DU191" s="55"/>
      <c r="DV191" s="55"/>
      <c r="DW191" s="55"/>
      <c r="DX191" s="55"/>
      <c r="DY191" s="55"/>
      <c r="DZ191" s="55"/>
      <c r="EA191" s="55"/>
      <c r="EB191" s="55"/>
      <c r="EC191" s="55"/>
      <c r="ED191" s="55"/>
      <c r="EE191" s="55"/>
      <c r="EF191" s="55"/>
      <c r="EG191" s="55"/>
      <c r="EH191" s="55"/>
      <c r="EI191" s="55"/>
      <c r="EJ191" s="55"/>
      <c r="EK191" s="55"/>
      <c r="EL191" s="55"/>
      <c r="EM191" s="55"/>
      <c r="EN191" s="55"/>
      <c r="EO191" s="55"/>
      <c r="EP191" s="55"/>
      <c r="EQ191" s="55"/>
      <c r="ER191" s="55"/>
      <c r="ES191" s="55"/>
      <c r="ET191" s="55"/>
      <c r="EU191" s="55"/>
      <c r="EV191" s="55"/>
      <c r="EW191" s="55"/>
      <c r="EX191" s="55"/>
      <c r="EY191" s="55"/>
      <c r="EZ191" s="55"/>
      <c r="FA191" s="55"/>
      <c r="FB191" s="43" t="s">
        <v>1114</v>
      </c>
      <c r="FC191" s="43" t="s">
        <v>1115</v>
      </c>
      <c r="FD191" s="43" t="s">
        <v>1116</v>
      </c>
    </row>
    <row r="192" hidden="1">
      <c r="A192" s="42" t="s">
        <v>1117</v>
      </c>
      <c r="B192" s="43" t="s">
        <v>704</v>
      </c>
      <c r="C192" s="44" t="s">
        <v>43</v>
      </c>
      <c r="D192" s="43" t="s">
        <v>37</v>
      </c>
      <c r="E192" s="45"/>
      <c r="F192" s="45"/>
      <c r="G192" s="43" t="s">
        <v>1076</v>
      </c>
      <c r="H192" s="43" t="s">
        <v>1118</v>
      </c>
      <c r="I192" s="43" t="s">
        <v>59</v>
      </c>
      <c r="J192" s="43" t="s">
        <v>336</v>
      </c>
      <c r="K192" s="43" t="s">
        <v>336</v>
      </c>
      <c r="L192" s="43" t="s">
        <v>402</v>
      </c>
      <c r="M192" s="43" t="s">
        <v>283</v>
      </c>
      <c r="N192" s="85">
        <v>43326.0</v>
      </c>
      <c r="O192" s="85">
        <v>43326.0</v>
      </c>
      <c r="P192" s="47"/>
      <c r="Q192" s="49"/>
      <c r="R192" s="49"/>
      <c r="S192" s="49"/>
      <c r="T192" s="49">
        <f t="shared" si="396"/>
        <v>197</v>
      </c>
      <c r="U192" s="50">
        <f t="shared" si="4"/>
        <v>1</v>
      </c>
      <c r="V192" s="51">
        <f t="shared" si="384"/>
        <v>4</v>
      </c>
      <c r="W192" s="51">
        <f t="shared" ref="W192:X192" si="404">IF(ISBLANK($A192),"",sum(AG192,AM192,AS192,AY192,BE192,BK192,BQ192,BW192,CC192,CI192,CO192,CU192,DA192,DG192,DM192,DS192,DY192,EE192,EK192,EQ192,EW192))</f>
        <v>4</v>
      </c>
      <c r="X192" s="51">
        <f t="shared" si="404"/>
        <v>0</v>
      </c>
      <c r="Y192" s="52">
        <f t="shared" si="81"/>
        <v>8</v>
      </c>
      <c r="Z192" s="51">
        <f t="shared" ref="Z192:AB192" si="405">IF(ISBLANK($A192),"",sum(AI192,AO192,AU192,BA192,BG192,BM192,BS192,BY192,CE192,CK192,CQ192,CW192,DC192,DI192,DO192,DU192,EA192,EG192,EM192,ES192,EY192))</f>
        <v>4</v>
      </c>
      <c r="AA192" s="51">
        <f t="shared" si="405"/>
        <v>9</v>
      </c>
      <c r="AB192" s="51">
        <f t="shared" si="405"/>
        <v>0</v>
      </c>
      <c r="AC192" s="52">
        <f t="shared" si="83"/>
        <v>13</v>
      </c>
      <c r="AD192" s="53">
        <f t="shared" si="9"/>
        <v>0.5</v>
      </c>
      <c r="AE192" s="66" t="str">
        <f t="shared" si="403"/>
        <v>20+</v>
      </c>
      <c r="AF192" s="73"/>
      <c r="AG192" s="73">
        <v>2.0</v>
      </c>
      <c r="AH192" s="55"/>
      <c r="AI192" s="55"/>
      <c r="AJ192" s="55"/>
      <c r="AK192" s="55"/>
      <c r="AL192" s="73">
        <v>2.0</v>
      </c>
      <c r="AM192" s="73">
        <v>1.0</v>
      </c>
      <c r="AN192" s="55"/>
      <c r="AO192" s="73">
        <v>2.0</v>
      </c>
      <c r="AP192" s="55"/>
      <c r="AQ192" s="55"/>
      <c r="AR192" s="73">
        <v>1.0</v>
      </c>
      <c r="AS192" s="73">
        <v>1.0</v>
      </c>
      <c r="AT192" s="55"/>
      <c r="AU192" s="73"/>
      <c r="AV192" s="73">
        <v>3.0</v>
      </c>
      <c r="AW192" s="55"/>
      <c r="AX192" s="55"/>
      <c r="AY192" s="55"/>
      <c r="AZ192" s="55"/>
      <c r="BA192" s="73">
        <v>2.0</v>
      </c>
      <c r="BB192" s="73">
        <v>1.0</v>
      </c>
      <c r="BC192" s="55"/>
      <c r="BD192" s="55"/>
      <c r="BE192" s="55"/>
      <c r="BF192" s="55"/>
      <c r="BG192" s="55"/>
      <c r="BH192" s="73">
        <v>2.0</v>
      </c>
      <c r="BI192" s="55"/>
      <c r="BJ192" s="73">
        <v>1.0</v>
      </c>
      <c r="BK192" s="55"/>
      <c r="BL192" s="55"/>
      <c r="BM192" s="55"/>
      <c r="BN192" s="73">
        <v>3.0</v>
      </c>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c r="DJ192" s="55"/>
      <c r="DK192" s="55"/>
      <c r="DL192" s="55"/>
      <c r="DM192" s="55"/>
      <c r="DN192" s="55"/>
      <c r="DO192" s="55"/>
      <c r="DP192" s="55"/>
      <c r="DQ192" s="55"/>
      <c r="DR192" s="55"/>
      <c r="DS192" s="55"/>
      <c r="DT192" s="55"/>
      <c r="DU192" s="55"/>
      <c r="DV192" s="55"/>
      <c r="DW192" s="55"/>
      <c r="DX192" s="55"/>
      <c r="DY192" s="55"/>
      <c r="DZ192" s="55"/>
      <c r="EA192" s="55"/>
      <c r="EB192" s="55"/>
      <c r="EC192" s="55"/>
      <c r="ED192" s="55"/>
      <c r="EE192" s="55"/>
      <c r="EF192" s="55"/>
      <c r="EG192" s="55"/>
      <c r="EH192" s="55"/>
      <c r="EI192" s="55"/>
      <c r="EJ192" s="55"/>
      <c r="EK192" s="55"/>
      <c r="EL192" s="55"/>
      <c r="EM192" s="55"/>
      <c r="EN192" s="55"/>
      <c r="EO192" s="55"/>
      <c r="EP192" s="55"/>
      <c r="EQ192" s="55"/>
      <c r="ER192" s="55"/>
      <c r="ES192" s="55"/>
      <c r="ET192" s="55"/>
      <c r="EU192" s="55"/>
      <c r="EV192" s="55"/>
      <c r="EW192" s="55"/>
      <c r="EX192" s="55"/>
      <c r="EY192" s="55"/>
      <c r="EZ192" s="55"/>
      <c r="FA192" s="55"/>
      <c r="FB192" s="43" t="s">
        <v>1119</v>
      </c>
      <c r="FC192" s="45"/>
      <c r="FD192" s="43" t="s">
        <v>1120</v>
      </c>
    </row>
    <row r="193">
      <c r="A193" s="153"/>
      <c r="B193" s="45"/>
      <c r="C193" s="154"/>
      <c r="D193" s="45"/>
      <c r="E193" s="45"/>
      <c r="F193" s="45"/>
      <c r="G193" s="45"/>
      <c r="H193" s="45"/>
      <c r="I193" s="45"/>
      <c r="J193" s="45"/>
      <c r="K193" s="45"/>
      <c r="L193" s="45"/>
      <c r="M193" s="45"/>
      <c r="N193" s="155"/>
      <c r="O193" s="87"/>
      <c r="P193" s="47"/>
      <c r="Q193" s="49"/>
      <c r="R193" s="49"/>
      <c r="S193" s="49"/>
      <c r="T193" s="49" t="str">
        <f t="shared" si="396"/>
        <v/>
      </c>
      <c r="U193" s="50" t="str">
        <f t="shared" si="4"/>
        <v/>
      </c>
      <c r="V193" s="51" t="str">
        <f t="shared" si="384"/>
        <v/>
      </c>
      <c r="W193" s="51" t="str">
        <f t="shared" ref="W193:X193" si="406">IF(ISBLANK($A193),"",sum(AG193,AM193,AS193,AY193,BE193,BK193,BQ193,BW193,CC193,CI193,CO193,CU193,DA193,DG193,DM193,DS193,DY193,EE193,EK193,EQ193,EW193))</f>
        <v/>
      </c>
      <c r="X193" s="51" t="str">
        <f t="shared" si="406"/>
        <v/>
      </c>
      <c r="Y193" s="52" t="str">
        <f t="shared" si="81"/>
        <v/>
      </c>
      <c r="Z193" s="51" t="str">
        <f t="shared" ref="Z193:AB193" si="407">IF(ISBLANK($A193),"",sum(AI193,AO193,AU193,BA193,BG193,BM193,BS193,BY193,CE193,CK193,CQ193,CW193,DC193,DI193,DO193,DU193,EA193,EG193,EM193,ES193,EY193))</f>
        <v/>
      </c>
      <c r="AA193" s="51" t="str">
        <f t="shared" si="407"/>
        <v/>
      </c>
      <c r="AB193" s="51" t="str">
        <f t="shared" si="407"/>
        <v/>
      </c>
      <c r="AC193" s="52" t="str">
        <f t="shared" si="83"/>
        <v/>
      </c>
      <c r="AD193" s="53" t="str">
        <f t="shared" si="9"/>
        <v/>
      </c>
      <c r="AE193" s="66" t="str">
        <f t="shared" si="403"/>
        <v/>
      </c>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c r="DJ193" s="55"/>
      <c r="DK193" s="55"/>
      <c r="DL193" s="55"/>
      <c r="DM193" s="55"/>
      <c r="DN193" s="55"/>
      <c r="DO193" s="55"/>
      <c r="DP193" s="55"/>
      <c r="DQ193" s="55"/>
      <c r="DR193" s="55"/>
      <c r="DS193" s="55"/>
      <c r="DT193" s="55"/>
      <c r="DU193" s="55"/>
      <c r="DV193" s="55"/>
      <c r="DW193" s="55"/>
      <c r="DX193" s="55"/>
      <c r="DY193" s="55"/>
      <c r="DZ193" s="55"/>
      <c r="EA193" s="55"/>
      <c r="EB193" s="55"/>
      <c r="EC193" s="55"/>
      <c r="ED193" s="55"/>
      <c r="EE193" s="55"/>
      <c r="EF193" s="55"/>
      <c r="EG193" s="55"/>
      <c r="EH193" s="55"/>
      <c r="EI193" s="55"/>
      <c r="EJ193" s="55"/>
      <c r="EK193" s="55"/>
      <c r="EL193" s="55"/>
      <c r="EM193" s="55"/>
      <c r="EN193" s="55"/>
      <c r="EO193" s="55"/>
      <c r="EP193" s="55"/>
      <c r="EQ193" s="55"/>
      <c r="ER193" s="55"/>
      <c r="ES193" s="55"/>
      <c r="ET193" s="55"/>
      <c r="EU193" s="55"/>
      <c r="EV193" s="55"/>
      <c r="EW193" s="55"/>
      <c r="EX193" s="55"/>
      <c r="EY193" s="55"/>
      <c r="EZ193" s="55"/>
      <c r="FA193" s="55"/>
      <c r="FB193" s="45"/>
      <c r="FC193" s="45"/>
      <c r="FD193" s="45"/>
    </row>
    <row r="194">
      <c r="A194" s="153"/>
      <c r="B194" s="45"/>
      <c r="C194" s="154"/>
      <c r="D194" s="45"/>
      <c r="E194" s="45"/>
      <c r="F194" s="45"/>
      <c r="G194" s="45"/>
      <c r="H194" s="45"/>
      <c r="I194" s="45"/>
      <c r="J194" s="45"/>
      <c r="K194" s="45"/>
      <c r="L194" s="45"/>
      <c r="M194" s="45"/>
      <c r="N194" s="155"/>
      <c r="O194" s="87"/>
      <c r="P194" s="47"/>
      <c r="Q194" s="49"/>
      <c r="R194" s="49"/>
      <c r="S194" s="49"/>
      <c r="T194" s="49" t="str">
        <f t="shared" si="396"/>
        <v/>
      </c>
      <c r="U194" s="50" t="str">
        <f t="shared" si="4"/>
        <v/>
      </c>
      <c r="V194" s="51" t="str">
        <f t="shared" si="384"/>
        <v/>
      </c>
      <c r="W194" s="51" t="str">
        <f t="shared" ref="W194:X194" si="408">IF(ISBLANK($A194),"",sum(AG194,AM194,AS194,AY194,BE194,BK194,BQ194,BW194,CC194,CI194,CO194,CU194,DA194,DG194,DM194,DS194,DY194,EE194,EK194,EQ194,EW194))</f>
        <v/>
      </c>
      <c r="X194" s="51" t="str">
        <f t="shared" si="408"/>
        <v/>
      </c>
      <c r="Y194" s="52" t="str">
        <f t="shared" si="81"/>
        <v/>
      </c>
      <c r="Z194" s="51" t="str">
        <f t="shared" ref="Z194:AB194" si="409">IF(ISBLANK($A194),"",sum(AI194,AO194,AU194,BA194,BG194,BM194,BS194,BY194,CE194,CK194,CQ194,CW194,DC194,DI194,DO194,DU194,EA194,EG194,EM194,ES194,EY194))</f>
        <v/>
      </c>
      <c r="AA194" s="51" t="str">
        <f t="shared" si="409"/>
        <v/>
      </c>
      <c r="AB194" s="51" t="str">
        <f t="shared" si="409"/>
        <v/>
      </c>
      <c r="AC194" s="52" t="str">
        <f t="shared" si="83"/>
        <v/>
      </c>
      <c r="AD194" s="53" t="str">
        <f t="shared" si="9"/>
        <v/>
      </c>
      <c r="AE194" s="66" t="str">
        <f t="shared" si="403"/>
        <v/>
      </c>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c r="DJ194" s="55"/>
      <c r="DK194" s="55"/>
      <c r="DL194" s="55"/>
      <c r="DM194" s="55"/>
      <c r="DN194" s="55"/>
      <c r="DO194" s="55"/>
      <c r="DP194" s="55"/>
      <c r="DQ194" s="55"/>
      <c r="DR194" s="55"/>
      <c r="DS194" s="55"/>
      <c r="DT194" s="55"/>
      <c r="DU194" s="55"/>
      <c r="DV194" s="55"/>
      <c r="DW194" s="55"/>
      <c r="DX194" s="55"/>
      <c r="DY194" s="55"/>
      <c r="DZ194" s="55"/>
      <c r="EA194" s="55"/>
      <c r="EB194" s="55"/>
      <c r="EC194" s="55"/>
      <c r="ED194" s="55"/>
      <c r="EE194" s="55"/>
      <c r="EF194" s="55"/>
      <c r="EG194" s="55"/>
      <c r="EH194" s="55"/>
      <c r="EI194" s="55"/>
      <c r="EJ194" s="55"/>
      <c r="EK194" s="55"/>
      <c r="EL194" s="55"/>
      <c r="EM194" s="55"/>
      <c r="EN194" s="55"/>
      <c r="EO194" s="55"/>
      <c r="EP194" s="55"/>
      <c r="EQ194" s="55"/>
      <c r="ER194" s="55"/>
      <c r="ES194" s="55"/>
      <c r="ET194" s="55"/>
      <c r="EU194" s="55"/>
      <c r="EV194" s="55"/>
      <c r="EW194" s="55"/>
      <c r="EX194" s="55"/>
      <c r="EY194" s="55"/>
      <c r="EZ194" s="55"/>
      <c r="FA194" s="55"/>
      <c r="FB194" s="45"/>
      <c r="FC194" s="45"/>
      <c r="FD194" s="45"/>
    </row>
    <row r="195">
      <c r="A195" s="153"/>
      <c r="B195" s="45"/>
      <c r="C195" s="154"/>
      <c r="D195" s="45"/>
      <c r="E195" s="45"/>
      <c r="F195" s="45"/>
      <c r="G195" s="45"/>
      <c r="H195" s="45"/>
      <c r="I195" s="45"/>
      <c r="J195" s="45"/>
      <c r="K195" s="45"/>
      <c r="L195" s="45"/>
      <c r="M195" s="45"/>
      <c r="N195" s="155"/>
      <c r="O195" s="87"/>
      <c r="P195" s="47"/>
      <c r="Q195" s="49"/>
      <c r="R195" s="49"/>
      <c r="S195" s="49"/>
      <c r="T195" s="49" t="str">
        <f t="shared" si="396"/>
        <v/>
      </c>
      <c r="U195" s="50" t="str">
        <f t="shared" si="4"/>
        <v/>
      </c>
      <c r="V195" s="51" t="str">
        <f t="shared" si="384"/>
        <v/>
      </c>
      <c r="W195" s="51" t="str">
        <f t="shared" ref="W195:X195" si="410">IF(ISBLANK($A195),"",sum(AG195,AM195,AS195,AY195,BE195,BK195,BQ195,BW195,CC195,CI195,CO195,CU195,DA195,DG195,DM195,DS195,DY195,EE195,EK195,EQ195,EW195))</f>
        <v/>
      </c>
      <c r="X195" s="51" t="str">
        <f t="shared" si="410"/>
        <v/>
      </c>
      <c r="Y195" s="52" t="str">
        <f t="shared" si="81"/>
        <v/>
      </c>
      <c r="Z195" s="51" t="str">
        <f t="shared" ref="Z195:AB195" si="411">IF(ISBLANK($A195),"",sum(AI195,AO195,AU195,BA195,BG195,BM195,BS195,BY195,CE195,CK195,CQ195,CW195,DC195,DI195,DO195,DU195,EA195,EG195,EM195,ES195,EY195))</f>
        <v/>
      </c>
      <c r="AA195" s="51" t="str">
        <f t="shared" si="411"/>
        <v/>
      </c>
      <c r="AB195" s="51" t="str">
        <f t="shared" si="411"/>
        <v/>
      </c>
      <c r="AC195" s="52" t="str">
        <f t="shared" si="83"/>
        <v/>
      </c>
      <c r="AD195" s="53" t="str">
        <f t="shared" si="9"/>
        <v/>
      </c>
      <c r="AE195" s="66" t="str">
        <f t="shared" si="403"/>
        <v/>
      </c>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c r="DJ195" s="55"/>
      <c r="DK195" s="55"/>
      <c r="DL195" s="55"/>
      <c r="DM195" s="55"/>
      <c r="DN195" s="55"/>
      <c r="DO195" s="55"/>
      <c r="DP195" s="55"/>
      <c r="DQ195" s="55"/>
      <c r="DR195" s="55"/>
      <c r="DS195" s="55"/>
      <c r="DT195" s="55"/>
      <c r="DU195" s="55"/>
      <c r="DV195" s="55"/>
      <c r="DW195" s="55"/>
      <c r="DX195" s="55"/>
      <c r="DY195" s="55"/>
      <c r="DZ195" s="55"/>
      <c r="EA195" s="55"/>
      <c r="EB195" s="55"/>
      <c r="EC195" s="55"/>
      <c r="ED195" s="55"/>
      <c r="EE195" s="55"/>
      <c r="EF195" s="55"/>
      <c r="EG195" s="55"/>
      <c r="EH195" s="55"/>
      <c r="EI195" s="55"/>
      <c r="EJ195" s="55"/>
      <c r="EK195" s="55"/>
      <c r="EL195" s="55"/>
      <c r="EM195" s="55"/>
      <c r="EN195" s="55"/>
      <c r="EO195" s="55"/>
      <c r="EP195" s="55"/>
      <c r="EQ195" s="55"/>
      <c r="ER195" s="55"/>
      <c r="ES195" s="55"/>
      <c r="ET195" s="55"/>
      <c r="EU195" s="55"/>
      <c r="EV195" s="55"/>
      <c r="EW195" s="55"/>
      <c r="EX195" s="55"/>
      <c r="EY195" s="55"/>
      <c r="EZ195" s="55"/>
      <c r="FA195" s="55"/>
      <c r="FB195" s="45"/>
      <c r="FC195" s="45"/>
      <c r="FD195" s="45"/>
    </row>
    <row r="196">
      <c r="A196" s="153"/>
      <c r="B196" s="45"/>
      <c r="C196" s="154"/>
      <c r="D196" s="45"/>
      <c r="E196" s="45"/>
      <c r="F196" s="45"/>
      <c r="G196" s="45"/>
      <c r="H196" s="45"/>
      <c r="I196" s="45"/>
      <c r="J196" s="45"/>
      <c r="K196" s="45"/>
      <c r="L196" s="45"/>
      <c r="M196" s="45"/>
      <c r="N196" s="155"/>
      <c r="O196" s="87"/>
      <c r="P196" s="47"/>
      <c r="Q196" s="49"/>
      <c r="R196" s="49"/>
      <c r="S196" s="49"/>
      <c r="T196" s="49" t="str">
        <f t="shared" si="396"/>
        <v/>
      </c>
      <c r="U196" s="50" t="str">
        <f t="shared" si="4"/>
        <v/>
      </c>
      <c r="V196" s="51" t="str">
        <f t="shared" si="384"/>
        <v/>
      </c>
      <c r="W196" s="51" t="str">
        <f t="shared" ref="W196:X196" si="412">IF(ISBLANK($A196),"",sum(AG196,AM196,AS196,AY196,BE196,BK196,BQ196,BW196,CC196,CI196,CO196,CU196,DA196,DG196,DM196,DS196,DY196,EE196,EK196,EQ196,EW196))</f>
        <v/>
      </c>
      <c r="X196" s="51" t="str">
        <f t="shared" si="412"/>
        <v/>
      </c>
      <c r="Y196" s="52" t="str">
        <f t="shared" si="81"/>
        <v/>
      </c>
      <c r="Z196" s="51" t="str">
        <f t="shared" ref="Z196:AB196" si="413">IF(ISBLANK($A196),"",sum(AI196,AO196,AU196,BA196,BG196,BM196,BS196,BY196,CE196,CK196,CQ196,CW196,DC196,DI196,DO196,DU196,EA196,EG196,EM196,ES196,EY196))</f>
        <v/>
      </c>
      <c r="AA196" s="51" t="str">
        <f t="shared" si="413"/>
        <v/>
      </c>
      <c r="AB196" s="51" t="str">
        <f t="shared" si="413"/>
        <v/>
      </c>
      <c r="AC196" s="52" t="str">
        <f t="shared" si="83"/>
        <v/>
      </c>
      <c r="AD196" s="53" t="str">
        <f t="shared" si="9"/>
        <v/>
      </c>
      <c r="AE196" s="66" t="str">
        <f t="shared" si="403"/>
        <v/>
      </c>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c r="DJ196" s="55"/>
      <c r="DK196" s="55"/>
      <c r="DL196" s="55"/>
      <c r="DM196" s="55"/>
      <c r="DN196" s="55"/>
      <c r="DO196" s="55"/>
      <c r="DP196" s="55"/>
      <c r="DQ196" s="55"/>
      <c r="DR196" s="55"/>
      <c r="DS196" s="55"/>
      <c r="DT196" s="55"/>
      <c r="DU196" s="55"/>
      <c r="DV196" s="55"/>
      <c r="DW196" s="55"/>
      <c r="DX196" s="55"/>
      <c r="DY196" s="55"/>
      <c r="DZ196" s="55"/>
      <c r="EA196" s="55"/>
      <c r="EB196" s="55"/>
      <c r="EC196" s="55"/>
      <c r="ED196" s="55"/>
      <c r="EE196" s="55"/>
      <c r="EF196" s="55"/>
      <c r="EG196" s="55"/>
      <c r="EH196" s="55"/>
      <c r="EI196" s="55"/>
      <c r="EJ196" s="55"/>
      <c r="EK196" s="55"/>
      <c r="EL196" s="55"/>
      <c r="EM196" s="55"/>
      <c r="EN196" s="55"/>
      <c r="EO196" s="55"/>
      <c r="EP196" s="55"/>
      <c r="EQ196" s="55"/>
      <c r="ER196" s="55"/>
      <c r="ES196" s="55"/>
      <c r="ET196" s="55"/>
      <c r="EU196" s="55"/>
      <c r="EV196" s="55"/>
      <c r="EW196" s="55"/>
      <c r="EX196" s="55"/>
      <c r="EY196" s="55"/>
      <c r="EZ196" s="55"/>
      <c r="FA196" s="55"/>
      <c r="FB196" s="45"/>
      <c r="FC196" s="45"/>
      <c r="FD196" s="45"/>
    </row>
    <row r="197">
      <c r="A197" s="153"/>
      <c r="B197" s="45"/>
      <c r="C197" s="154"/>
      <c r="D197" s="45"/>
      <c r="E197" s="45"/>
      <c r="F197" s="45"/>
      <c r="G197" s="45"/>
      <c r="H197" s="45"/>
      <c r="I197" s="45"/>
      <c r="J197" s="45"/>
      <c r="K197" s="45"/>
      <c r="L197" s="45"/>
      <c r="M197" s="45"/>
      <c r="N197" s="155"/>
      <c r="O197" s="87"/>
      <c r="P197" s="47"/>
      <c r="Q197" s="49"/>
      <c r="R197" s="49"/>
      <c r="S197" s="49"/>
      <c r="T197" s="49" t="str">
        <f t="shared" si="396"/>
        <v/>
      </c>
      <c r="U197" s="50" t="str">
        <f t="shared" si="4"/>
        <v/>
      </c>
      <c r="V197" s="51" t="str">
        <f t="shared" si="384"/>
        <v/>
      </c>
      <c r="W197" s="51" t="str">
        <f t="shared" ref="W197:X197" si="414">IF(ISBLANK($A197),"",sum(AG197,AM197,AS197,AY197,BE197,BK197,BQ197,BW197,CC197,CI197,CO197,CU197,DA197,DG197,DM197,DS197,DY197,EE197,EK197,EQ197,EW197))</f>
        <v/>
      </c>
      <c r="X197" s="51" t="str">
        <f t="shared" si="414"/>
        <v/>
      </c>
      <c r="Y197" s="52" t="str">
        <f t="shared" si="81"/>
        <v/>
      </c>
      <c r="Z197" s="51" t="str">
        <f t="shared" ref="Z197:AB197" si="415">IF(ISBLANK($A197),"",sum(AI197,AO197,AU197,BA197,BG197,BM197,BS197,BY197,CE197,CK197,CQ197,CW197,DC197,DI197,DO197,DU197,EA197,EG197,EM197,ES197,EY197))</f>
        <v/>
      </c>
      <c r="AA197" s="51" t="str">
        <f t="shared" si="415"/>
        <v/>
      </c>
      <c r="AB197" s="51" t="str">
        <f t="shared" si="415"/>
        <v/>
      </c>
      <c r="AC197" s="52" t="str">
        <f t="shared" si="83"/>
        <v/>
      </c>
      <c r="AD197" s="53" t="str">
        <f t="shared" si="9"/>
        <v/>
      </c>
      <c r="AE197" s="66" t="str">
        <f t="shared" si="403"/>
        <v/>
      </c>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c r="DJ197" s="55"/>
      <c r="DK197" s="55"/>
      <c r="DL197" s="55"/>
      <c r="DM197" s="55"/>
      <c r="DN197" s="55"/>
      <c r="DO197" s="55"/>
      <c r="DP197" s="55"/>
      <c r="DQ197" s="55"/>
      <c r="DR197" s="55"/>
      <c r="DS197" s="55"/>
      <c r="DT197" s="55"/>
      <c r="DU197" s="55"/>
      <c r="DV197" s="55"/>
      <c r="DW197" s="55"/>
      <c r="DX197" s="55"/>
      <c r="DY197" s="55"/>
      <c r="DZ197" s="55"/>
      <c r="EA197" s="55"/>
      <c r="EB197" s="55"/>
      <c r="EC197" s="55"/>
      <c r="ED197" s="55"/>
      <c r="EE197" s="55"/>
      <c r="EF197" s="55"/>
      <c r="EG197" s="55"/>
      <c r="EH197" s="55"/>
      <c r="EI197" s="55"/>
      <c r="EJ197" s="55"/>
      <c r="EK197" s="55"/>
      <c r="EL197" s="55"/>
      <c r="EM197" s="55"/>
      <c r="EN197" s="55"/>
      <c r="EO197" s="55"/>
      <c r="EP197" s="55"/>
      <c r="EQ197" s="55"/>
      <c r="ER197" s="55"/>
      <c r="ES197" s="55"/>
      <c r="ET197" s="55"/>
      <c r="EU197" s="55"/>
      <c r="EV197" s="55"/>
      <c r="EW197" s="55"/>
      <c r="EX197" s="55"/>
      <c r="EY197" s="55"/>
      <c r="EZ197" s="55"/>
      <c r="FA197" s="55"/>
      <c r="FB197" s="45"/>
      <c r="FC197" s="45"/>
      <c r="FD197" s="45"/>
    </row>
    <row r="198">
      <c r="A198" s="153"/>
      <c r="B198" s="45"/>
      <c r="C198" s="154"/>
      <c r="D198" s="45"/>
      <c r="E198" s="45"/>
      <c r="F198" s="45"/>
      <c r="G198" s="45"/>
      <c r="H198" s="45"/>
      <c r="I198" s="45"/>
      <c r="J198" s="45"/>
      <c r="K198" s="45"/>
      <c r="L198" s="45"/>
      <c r="M198" s="45"/>
      <c r="N198" s="155"/>
      <c r="O198" s="87"/>
      <c r="P198" s="47"/>
      <c r="Q198" s="49"/>
      <c r="R198" s="49"/>
      <c r="S198" s="49"/>
      <c r="T198" s="49" t="str">
        <f t="shared" si="396"/>
        <v/>
      </c>
      <c r="U198" s="50" t="str">
        <f t="shared" si="4"/>
        <v/>
      </c>
      <c r="V198" s="51" t="str">
        <f t="shared" si="384"/>
        <v/>
      </c>
      <c r="W198" s="51" t="str">
        <f t="shared" ref="W198:X198" si="416">IF(ISBLANK($A198),"",sum(AG198,AM198,AS198,AY198,BE198,BK198,BQ198,BW198,CC198,CI198,CO198,CU198,DA198,DG198,DM198,DS198,DY198,EE198,EK198,EQ198,EW198))</f>
        <v/>
      </c>
      <c r="X198" s="51" t="str">
        <f t="shared" si="416"/>
        <v/>
      </c>
      <c r="Y198" s="52" t="str">
        <f t="shared" si="81"/>
        <v/>
      </c>
      <c r="Z198" s="51" t="str">
        <f t="shared" ref="Z198:AB198" si="417">IF(ISBLANK($A198),"",sum(AI198,AO198,AU198,BA198,BG198,BM198,BS198,BY198,CE198,CK198,CQ198,CW198,DC198,DI198,DO198,DU198,EA198,EG198,EM198,ES198,EY198))</f>
        <v/>
      </c>
      <c r="AA198" s="51" t="str">
        <f t="shared" si="417"/>
        <v/>
      </c>
      <c r="AB198" s="51" t="str">
        <f t="shared" si="417"/>
        <v/>
      </c>
      <c r="AC198" s="52" t="str">
        <f t="shared" si="83"/>
        <v/>
      </c>
      <c r="AD198" s="53" t="str">
        <f t="shared" si="9"/>
        <v/>
      </c>
      <c r="AE198" s="66" t="str">
        <f t="shared" si="403"/>
        <v/>
      </c>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c r="DJ198" s="55"/>
      <c r="DK198" s="55"/>
      <c r="DL198" s="55"/>
      <c r="DM198" s="55"/>
      <c r="DN198" s="55"/>
      <c r="DO198" s="55"/>
      <c r="DP198" s="55"/>
      <c r="DQ198" s="55"/>
      <c r="DR198" s="55"/>
      <c r="DS198" s="55"/>
      <c r="DT198" s="55"/>
      <c r="DU198" s="55"/>
      <c r="DV198" s="55"/>
      <c r="DW198" s="55"/>
      <c r="DX198" s="55"/>
      <c r="DY198" s="55"/>
      <c r="DZ198" s="55"/>
      <c r="EA198" s="55"/>
      <c r="EB198" s="55"/>
      <c r="EC198" s="55"/>
      <c r="ED198" s="55"/>
      <c r="EE198" s="55"/>
      <c r="EF198" s="55"/>
      <c r="EG198" s="55"/>
      <c r="EH198" s="55"/>
      <c r="EI198" s="55"/>
      <c r="EJ198" s="55"/>
      <c r="EK198" s="55"/>
      <c r="EL198" s="55"/>
      <c r="EM198" s="55"/>
      <c r="EN198" s="55"/>
      <c r="EO198" s="55"/>
      <c r="EP198" s="55"/>
      <c r="EQ198" s="55"/>
      <c r="ER198" s="55"/>
      <c r="ES198" s="55"/>
      <c r="ET198" s="55"/>
      <c r="EU198" s="55"/>
      <c r="EV198" s="55"/>
      <c r="EW198" s="55"/>
      <c r="EX198" s="55"/>
      <c r="EY198" s="55"/>
      <c r="EZ198" s="55"/>
      <c r="FA198" s="55"/>
      <c r="FB198" s="45"/>
      <c r="FC198" s="45"/>
      <c r="FD198" s="45"/>
    </row>
    <row r="199">
      <c r="A199" s="153"/>
      <c r="B199" s="45"/>
      <c r="C199" s="154"/>
      <c r="D199" s="45"/>
      <c r="E199" s="45"/>
      <c r="F199" s="45"/>
      <c r="G199" s="45"/>
      <c r="H199" s="45"/>
      <c r="I199" s="45"/>
      <c r="J199" s="45"/>
      <c r="K199" s="45"/>
      <c r="L199" s="45"/>
      <c r="M199" s="45"/>
      <c r="N199" s="155"/>
      <c r="O199" s="87"/>
      <c r="P199" s="47"/>
      <c r="Q199" s="49"/>
      <c r="R199" s="49"/>
      <c r="S199" s="49"/>
      <c r="T199" s="49" t="str">
        <f t="shared" si="396"/>
        <v/>
      </c>
      <c r="U199" s="50" t="str">
        <f t="shared" si="4"/>
        <v/>
      </c>
      <c r="V199" s="51" t="str">
        <f t="shared" si="384"/>
        <v/>
      </c>
      <c r="W199" s="51" t="str">
        <f t="shared" ref="W199:X199" si="418">IF(ISBLANK($A199),"",sum(AG199,AM199,AS199,AY199,BE199,BK199,BQ199,BW199,CC199,CI199,CO199,CU199,DA199,DG199,DM199,DS199,DY199,EE199,EK199,EQ199,EW199))</f>
        <v/>
      </c>
      <c r="X199" s="51" t="str">
        <f t="shared" si="418"/>
        <v/>
      </c>
      <c r="Y199" s="52" t="str">
        <f t="shared" si="81"/>
        <v/>
      </c>
      <c r="Z199" s="51" t="str">
        <f t="shared" ref="Z199:AB199" si="419">IF(ISBLANK($A199),"",sum(AI199,AO199,AU199,BA199,BG199,BM199,BS199,BY199,CE199,CK199,CQ199,CW199,DC199,DI199,DO199,DU199,EA199,EG199,EM199,ES199,EY199))</f>
        <v/>
      </c>
      <c r="AA199" s="51" t="str">
        <f t="shared" si="419"/>
        <v/>
      </c>
      <c r="AB199" s="51" t="str">
        <f t="shared" si="419"/>
        <v/>
      </c>
      <c r="AC199" s="52" t="str">
        <f t="shared" si="83"/>
        <v/>
      </c>
      <c r="AD199" s="53" t="str">
        <f t="shared" si="9"/>
        <v/>
      </c>
      <c r="AE199" s="66" t="str">
        <f t="shared" si="403"/>
        <v/>
      </c>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c r="DJ199" s="55"/>
      <c r="DK199" s="55"/>
      <c r="DL199" s="55"/>
      <c r="DM199" s="55"/>
      <c r="DN199" s="55"/>
      <c r="DO199" s="55"/>
      <c r="DP199" s="55"/>
      <c r="DQ199" s="55"/>
      <c r="DR199" s="55"/>
      <c r="DS199" s="55"/>
      <c r="DT199" s="55"/>
      <c r="DU199" s="55"/>
      <c r="DV199" s="55"/>
      <c r="DW199" s="55"/>
      <c r="DX199" s="55"/>
      <c r="DY199" s="55"/>
      <c r="DZ199" s="55"/>
      <c r="EA199" s="55"/>
      <c r="EB199" s="55"/>
      <c r="EC199" s="55"/>
      <c r="ED199" s="55"/>
      <c r="EE199" s="55"/>
      <c r="EF199" s="55"/>
      <c r="EG199" s="55"/>
      <c r="EH199" s="55"/>
      <c r="EI199" s="55"/>
      <c r="EJ199" s="55"/>
      <c r="EK199" s="55"/>
      <c r="EL199" s="55"/>
      <c r="EM199" s="55"/>
      <c r="EN199" s="55"/>
      <c r="EO199" s="55"/>
      <c r="EP199" s="55"/>
      <c r="EQ199" s="55"/>
      <c r="ER199" s="55"/>
      <c r="ES199" s="55"/>
      <c r="ET199" s="55"/>
      <c r="EU199" s="55"/>
      <c r="EV199" s="55"/>
      <c r="EW199" s="55"/>
      <c r="EX199" s="55"/>
      <c r="EY199" s="55"/>
      <c r="EZ199" s="55"/>
      <c r="FA199" s="55"/>
      <c r="FB199" s="45"/>
      <c r="FC199" s="45"/>
      <c r="FD199" s="45"/>
    </row>
    <row r="200">
      <c r="A200" s="153"/>
      <c r="B200" s="45"/>
      <c r="C200" s="154"/>
      <c r="D200" s="45"/>
      <c r="E200" s="45"/>
      <c r="F200" s="45"/>
      <c r="G200" s="45"/>
      <c r="H200" s="45"/>
      <c r="I200" s="45"/>
      <c r="J200" s="45"/>
      <c r="K200" s="45"/>
      <c r="L200" s="45"/>
      <c r="M200" s="45"/>
      <c r="N200" s="155"/>
      <c r="O200" s="87"/>
      <c r="P200" s="47"/>
      <c r="Q200" s="49"/>
      <c r="R200" s="49"/>
      <c r="S200" s="49"/>
      <c r="T200" s="49" t="str">
        <f t="shared" si="396"/>
        <v/>
      </c>
      <c r="U200" s="50" t="str">
        <f t="shared" si="4"/>
        <v/>
      </c>
      <c r="V200" s="51" t="str">
        <f t="shared" si="384"/>
        <v/>
      </c>
      <c r="W200" s="51" t="str">
        <f t="shared" ref="W200:X200" si="420">IF(ISBLANK($A200),"",sum(AG200,AM200,AS200,AY200,BE200,BK200,BQ200,BW200,CC200,CI200,CO200,CU200,DA200,DG200,DM200,DS200,DY200,EE200,EK200,EQ200,EW200))</f>
        <v/>
      </c>
      <c r="X200" s="51" t="str">
        <f t="shared" si="420"/>
        <v/>
      </c>
      <c r="Y200" s="52" t="str">
        <f t="shared" si="81"/>
        <v/>
      </c>
      <c r="Z200" s="51" t="str">
        <f t="shared" ref="Z200:AB200" si="421">IF(ISBLANK($A200),"",sum(AI200,AO200,AU200,BA200,BG200,BM200,BS200,BY200,CE200,CK200,CQ200,CW200,DC200,DI200,DO200,DU200,EA200,EG200,EM200,ES200,EY200))</f>
        <v/>
      </c>
      <c r="AA200" s="51" t="str">
        <f t="shared" si="421"/>
        <v/>
      </c>
      <c r="AB200" s="51" t="str">
        <f t="shared" si="421"/>
        <v/>
      </c>
      <c r="AC200" s="52" t="str">
        <f t="shared" si="83"/>
        <v/>
      </c>
      <c r="AD200" s="53" t="str">
        <f t="shared" si="9"/>
        <v/>
      </c>
      <c r="AE200" s="66" t="str">
        <f t="shared" si="403"/>
        <v/>
      </c>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c r="DJ200" s="55"/>
      <c r="DK200" s="55"/>
      <c r="DL200" s="55"/>
      <c r="DM200" s="55"/>
      <c r="DN200" s="55"/>
      <c r="DO200" s="55"/>
      <c r="DP200" s="55"/>
      <c r="DQ200" s="55"/>
      <c r="DR200" s="55"/>
      <c r="DS200" s="55"/>
      <c r="DT200" s="55"/>
      <c r="DU200" s="55"/>
      <c r="DV200" s="55"/>
      <c r="DW200" s="55"/>
      <c r="DX200" s="55"/>
      <c r="DY200" s="55"/>
      <c r="DZ200" s="55"/>
      <c r="EA200" s="55"/>
      <c r="EB200" s="55"/>
      <c r="EC200" s="55"/>
      <c r="ED200" s="55"/>
      <c r="EE200" s="55"/>
      <c r="EF200" s="55"/>
      <c r="EG200" s="55"/>
      <c r="EH200" s="55"/>
      <c r="EI200" s="55"/>
      <c r="EJ200" s="55"/>
      <c r="EK200" s="55"/>
      <c r="EL200" s="55"/>
      <c r="EM200" s="55"/>
      <c r="EN200" s="55"/>
      <c r="EO200" s="55"/>
      <c r="EP200" s="55"/>
      <c r="EQ200" s="55"/>
      <c r="ER200" s="55"/>
      <c r="ES200" s="55"/>
      <c r="ET200" s="55"/>
      <c r="EU200" s="55"/>
      <c r="EV200" s="55"/>
      <c r="EW200" s="55"/>
      <c r="EX200" s="55"/>
      <c r="EY200" s="55"/>
      <c r="EZ200" s="55"/>
      <c r="FA200" s="55"/>
      <c r="FB200" s="45"/>
      <c r="FC200" s="45"/>
      <c r="FD200" s="45"/>
    </row>
    <row r="201">
      <c r="A201" s="153"/>
      <c r="B201" s="45"/>
      <c r="C201" s="154"/>
      <c r="D201" s="45"/>
      <c r="E201" s="45"/>
      <c r="F201" s="45"/>
      <c r="G201" s="45"/>
      <c r="H201" s="45"/>
      <c r="I201" s="45"/>
      <c r="J201" s="45"/>
      <c r="K201" s="45"/>
      <c r="L201" s="45"/>
      <c r="M201" s="45"/>
      <c r="N201" s="155"/>
      <c r="O201" s="87"/>
      <c r="P201" s="47"/>
      <c r="Q201" s="49"/>
      <c r="R201" s="49"/>
      <c r="S201" s="49"/>
      <c r="T201" s="49" t="str">
        <f t="shared" si="396"/>
        <v/>
      </c>
      <c r="U201" s="50" t="str">
        <f t="shared" si="4"/>
        <v/>
      </c>
      <c r="V201" s="51" t="str">
        <f t="shared" si="384"/>
        <v/>
      </c>
      <c r="W201" s="51" t="str">
        <f t="shared" ref="W201:X201" si="422">IF(ISBLANK($A201),"",sum(AG201,AM201,AS201,AY201,BE201,BK201,BQ201,BW201,CC201,CI201,CO201,CU201,DA201,DG201,DM201,DS201,DY201,EE201,EK201,EQ201,EW201))</f>
        <v/>
      </c>
      <c r="X201" s="51" t="str">
        <f t="shared" si="422"/>
        <v/>
      </c>
      <c r="Y201" s="52" t="str">
        <f t="shared" si="81"/>
        <v/>
      </c>
      <c r="Z201" s="51" t="str">
        <f t="shared" ref="Z201:AB201" si="423">IF(ISBLANK($A201),"",sum(AI201,AO201,AU201,BA201,BG201,BM201,BS201,BY201,CE201,CK201,CQ201,CW201,DC201,DI201,DO201,DU201,EA201,EG201,EM201,ES201,EY201))</f>
        <v/>
      </c>
      <c r="AA201" s="51" t="str">
        <f t="shared" si="423"/>
        <v/>
      </c>
      <c r="AB201" s="51" t="str">
        <f t="shared" si="423"/>
        <v/>
      </c>
      <c r="AC201" s="52" t="str">
        <f t="shared" si="83"/>
        <v/>
      </c>
      <c r="AD201" s="53" t="str">
        <f t="shared" si="9"/>
        <v/>
      </c>
      <c r="AE201" s="66" t="str">
        <f t="shared" si="403"/>
        <v/>
      </c>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c r="DJ201" s="55"/>
      <c r="DK201" s="55"/>
      <c r="DL201" s="55"/>
      <c r="DM201" s="55"/>
      <c r="DN201" s="55"/>
      <c r="DO201" s="55"/>
      <c r="DP201" s="55"/>
      <c r="DQ201" s="55"/>
      <c r="DR201" s="55"/>
      <c r="DS201" s="55"/>
      <c r="DT201" s="55"/>
      <c r="DU201" s="55"/>
      <c r="DV201" s="55"/>
      <c r="DW201" s="55"/>
      <c r="DX201" s="55"/>
      <c r="DY201" s="55"/>
      <c r="DZ201" s="55"/>
      <c r="EA201" s="55"/>
      <c r="EB201" s="55"/>
      <c r="EC201" s="55"/>
      <c r="ED201" s="55"/>
      <c r="EE201" s="55"/>
      <c r="EF201" s="55"/>
      <c r="EG201" s="55"/>
      <c r="EH201" s="55"/>
      <c r="EI201" s="55"/>
      <c r="EJ201" s="55"/>
      <c r="EK201" s="55"/>
      <c r="EL201" s="55"/>
      <c r="EM201" s="55"/>
      <c r="EN201" s="55"/>
      <c r="EO201" s="55"/>
      <c r="EP201" s="55"/>
      <c r="EQ201" s="55"/>
      <c r="ER201" s="55"/>
      <c r="ES201" s="55"/>
      <c r="ET201" s="55"/>
      <c r="EU201" s="55"/>
      <c r="EV201" s="55"/>
      <c r="EW201" s="55"/>
      <c r="EX201" s="55"/>
      <c r="EY201" s="55"/>
      <c r="EZ201" s="55"/>
      <c r="FA201" s="55"/>
      <c r="FB201" s="45"/>
      <c r="FC201" s="45"/>
      <c r="FD201" s="45"/>
    </row>
    <row r="202">
      <c r="A202" s="153"/>
      <c r="B202" s="45"/>
      <c r="C202" s="154"/>
      <c r="D202" s="45"/>
      <c r="E202" s="45"/>
      <c r="F202" s="45"/>
      <c r="G202" s="45"/>
      <c r="H202" s="45"/>
      <c r="I202" s="45"/>
      <c r="J202" s="45"/>
      <c r="K202" s="45"/>
      <c r="L202" s="45"/>
      <c r="M202" s="45"/>
      <c r="N202" s="155"/>
      <c r="O202" s="87"/>
      <c r="P202" s="47"/>
      <c r="Q202" s="49"/>
      <c r="R202" s="49"/>
      <c r="S202" s="49"/>
      <c r="T202" s="49" t="str">
        <f t="shared" si="396"/>
        <v/>
      </c>
      <c r="U202" s="50" t="str">
        <f t="shared" si="4"/>
        <v/>
      </c>
      <c r="V202" s="51" t="str">
        <f t="shared" si="384"/>
        <v/>
      </c>
      <c r="W202" s="51" t="str">
        <f t="shared" ref="W202:X202" si="424">IF(ISBLANK($A202),"",sum(AG202,AM202,AS202,AY202,BE202,BK202,BQ202,BW202,CC202,CI202,CO202,CU202,DA202,DG202,DM202,DS202,DY202,EE202,EK202,EQ202,EW202))</f>
        <v/>
      </c>
      <c r="X202" s="51" t="str">
        <f t="shared" si="424"/>
        <v/>
      </c>
      <c r="Y202" s="52" t="str">
        <f t="shared" si="81"/>
        <v/>
      </c>
      <c r="Z202" s="51" t="str">
        <f t="shared" ref="Z202:AB202" si="425">IF(ISBLANK($A202),"",sum(AI202,AO202,AU202,BA202,BG202,BM202,BS202,BY202,CE202,CK202,CQ202,CW202,DC202,DI202,DO202,DU202,EA202,EG202,EM202,ES202,EY202))</f>
        <v/>
      </c>
      <c r="AA202" s="51" t="str">
        <f t="shared" si="425"/>
        <v/>
      </c>
      <c r="AB202" s="51" t="str">
        <f t="shared" si="425"/>
        <v/>
      </c>
      <c r="AC202" s="52" t="str">
        <f t="shared" si="83"/>
        <v/>
      </c>
      <c r="AD202" s="53" t="str">
        <f t="shared" si="9"/>
        <v/>
      </c>
      <c r="AE202" s="66" t="str">
        <f t="shared" si="403"/>
        <v/>
      </c>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c r="DJ202" s="55"/>
      <c r="DK202" s="55"/>
      <c r="DL202" s="55"/>
      <c r="DM202" s="55"/>
      <c r="DN202" s="55"/>
      <c r="DO202" s="55"/>
      <c r="DP202" s="55"/>
      <c r="DQ202" s="55"/>
      <c r="DR202" s="55"/>
      <c r="DS202" s="55"/>
      <c r="DT202" s="55"/>
      <c r="DU202" s="55"/>
      <c r="DV202" s="55"/>
      <c r="DW202" s="55"/>
      <c r="DX202" s="55"/>
      <c r="DY202" s="55"/>
      <c r="DZ202" s="55"/>
      <c r="EA202" s="55"/>
      <c r="EB202" s="55"/>
      <c r="EC202" s="55"/>
      <c r="ED202" s="55"/>
      <c r="EE202" s="55"/>
      <c r="EF202" s="55"/>
      <c r="EG202" s="55"/>
      <c r="EH202" s="55"/>
      <c r="EI202" s="55"/>
      <c r="EJ202" s="55"/>
      <c r="EK202" s="55"/>
      <c r="EL202" s="55"/>
      <c r="EM202" s="55"/>
      <c r="EN202" s="55"/>
      <c r="EO202" s="55"/>
      <c r="EP202" s="55"/>
      <c r="EQ202" s="55"/>
      <c r="ER202" s="55"/>
      <c r="ES202" s="55"/>
      <c r="ET202" s="55"/>
      <c r="EU202" s="55"/>
      <c r="EV202" s="55"/>
      <c r="EW202" s="55"/>
      <c r="EX202" s="55"/>
      <c r="EY202" s="55"/>
      <c r="EZ202" s="55"/>
      <c r="FA202" s="55"/>
      <c r="FB202" s="45"/>
      <c r="FC202" s="45"/>
      <c r="FD202" s="45"/>
    </row>
    <row r="203">
      <c r="A203" s="153"/>
      <c r="B203" s="45"/>
      <c r="C203" s="154"/>
      <c r="D203" s="45"/>
      <c r="E203" s="45"/>
      <c r="F203" s="45"/>
      <c r="G203" s="45"/>
      <c r="H203" s="45"/>
      <c r="I203" s="45"/>
      <c r="J203" s="45"/>
      <c r="K203" s="45"/>
      <c r="L203" s="45"/>
      <c r="M203" s="45"/>
      <c r="N203" s="155"/>
      <c r="O203" s="87"/>
      <c r="P203" s="47"/>
      <c r="Q203" s="49"/>
      <c r="R203" s="49"/>
      <c r="S203" s="49"/>
      <c r="T203" s="49" t="str">
        <f t="shared" si="396"/>
        <v/>
      </c>
      <c r="U203" s="50" t="str">
        <f t="shared" si="4"/>
        <v/>
      </c>
      <c r="V203" s="51" t="str">
        <f t="shared" si="384"/>
        <v/>
      </c>
      <c r="W203" s="51" t="str">
        <f t="shared" ref="W203:X203" si="426">IF(ISBLANK($A203),"",sum(AG203,AM203,AS203,AY203,BE203,BK203,BQ203,BW203,CC203,CI203,CO203,CU203,DA203,DG203,DM203,DS203,DY203,EE203,EK203,EQ203,EW203))</f>
        <v/>
      </c>
      <c r="X203" s="51" t="str">
        <f t="shared" si="426"/>
        <v/>
      </c>
      <c r="Y203" s="52" t="str">
        <f t="shared" si="81"/>
        <v/>
      </c>
      <c r="Z203" s="51" t="str">
        <f t="shared" ref="Z203:AB203" si="427">IF(ISBLANK($A203),"",sum(AI203,AO203,AU203,BA203,BG203,BM203,BS203,BY203,CE203,CK203,CQ203,CW203,DC203,DI203,DO203,DU203,EA203,EG203,EM203,ES203,EY203))</f>
        <v/>
      </c>
      <c r="AA203" s="51" t="str">
        <f t="shared" si="427"/>
        <v/>
      </c>
      <c r="AB203" s="51" t="str">
        <f t="shared" si="427"/>
        <v/>
      </c>
      <c r="AC203" s="52" t="str">
        <f t="shared" si="83"/>
        <v/>
      </c>
      <c r="AD203" s="53" t="str">
        <f t="shared" si="9"/>
        <v/>
      </c>
      <c r="AE203" s="66" t="str">
        <f t="shared" si="403"/>
        <v/>
      </c>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c r="DJ203" s="55"/>
      <c r="DK203" s="55"/>
      <c r="DL203" s="55"/>
      <c r="DM203" s="55"/>
      <c r="DN203" s="55"/>
      <c r="DO203" s="55"/>
      <c r="DP203" s="55"/>
      <c r="DQ203" s="55"/>
      <c r="DR203" s="55"/>
      <c r="DS203" s="55"/>
      <c r="DT203" s="55"/>
      <c r="DU203" s="55"/>
      <c r="DV203" s="55"/>
      <c r="DW203" s="55"/>
      <c r="DX203" s="55"/>
      <c r="DY203" s="55"/>
      <c r="DZ203" s="55"/>
      <c r="EA203" s="55"/>
      <c r="EB203" s="55"/>
      <c r="EC203" s="55"/>
      <c r="ED203" s="55"/>
      <c r="EE203" s="55"/>
      <c r="EF203" s="55"/>
      <c r="EG203" s="55"/>
      <c r="EH203" s="55"/>
      <c r="EI203" s="55"/>
      <c r="EJ203" s="55"/>
      <c r="EK203" s="55"/>
      <c r="EL203" s="55"/>
      <c r="EM203" s="55"/>
      <c r="EN203" s="55"/>
      <c r="EO203" s="55"/>
      <c r="EP203" s="55"/>
      <c r="EQ203" s="55"/>
      <c r="ER203" s="55"/>
      <c r="ES203" s="55"/>
      <c r="ET203" s="55"/>
      <c r="EU203" s="55"/>
      <c r="EV203" s="55"/>
      <c r="EW203" s="55"/>
      <c r="EX203" s="55"/>
      <c r="EY203" s="55"/>
      <c r="EZ203" s="55"/>
      <c r="FA203" s="55"/>
      <c r="FB203" s="45"/>
      <c r="FC203" s="45"/>
      <c r="FD203" s="45"/>
    </row>
    <row r="204">
      <c r="A204" s="153"/>
      <c r="B204" s="45"/>
      <c r="C204" s="154"/>
      <c r="D204" s="45"/>
      <c r="E204" s="45"/>
      <c r="F204" s="45"/>
      <c r="G204" s="45"/>
      <c r="H204" s="45"/>
      <c r="I204" s="45"/>
      <c r="J204" s="45"/>
      <c r="K204" s="45"/>
      <c r="L204" s="45"/>
      <c r="M204" s="45"/>
      <c r="N204" s="155"/>
      <c r="O204" s="87"/>
      <c r="P204" s="47"/>
      <c r="Q204" s="49"/>
      <c r="R204" s="49"/>
      <c r="S204" s="49"/>
      <c r="T204" s="49" t="str">
        <f t="shared" si="396"/>
        <v/>
      </c>
      <c r="U204" s="50" t="str">
        <f t="shared" si="4"/>
        <v/>
      </c>
      <c r="V204" s="51" t="str">
        <f t="shared" si="384"/>
        <v/>
      </c>
      <c r="W204" s="51" t="str">
        <f t="shared" ref="W204:X204" si="428">IF(ISBLANK($A204),"",sum(AG204,AM204,AS204,AY204,BE204,BK204,BQ204,BW204,CC204,CI204,CO204,CU204,DA204,DG204,DM204,DS204,DY204,EE204,EK204,EQ204,EW204))</f>
        <v/>
      </c>
      <c r="X204" s="51" t="str">
        <f t="shared" si="428"/>
        <v/>
      </c>
      <c r="Y204" s="52" t="str">
        <f t="shared" si="81"/>
        <v/>
      </c>
      <c r="Z204" s="51" t="str">
        <f t="shared" ref="Z204:AB204" si="429">IF(ISBLANK($A204),"",sum(AI204,AO204,AU204,BA204,BG204,BM204,BS204,BY204,CE204,CK204,CQ204,CW204,DC204,DI204,DO204,DU204,EA204,EG204,EM204,ES204,EY204))</f>
        <v/>
      </c>
      <c r="AA204" s="51" t="str">
        <f t="shared" si="429"/>
        <v/>
      </c>
      <c r="AB204" s="51" t="str">
        <f t="shared" si="429"/>
        <v/>
      </c>
      <c r="AC204" s="52" t="str">
        <f t="shared" si="83"/>
        <v/>
      </c>
      <c r="AD204" s="53" t="str">
        <f t="shared" si="9"/>
        <v/>
      </c>
      <c r="AE204" s="66" t="str">
        <f t="shared" si="403"/>
        <v/>
      </c>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c r="DJ204" s="55"/>
      <c r="DK204" s="55"/>
      <c r="DL204" s="55"/>
      <c r="DM204" s="55"/>
      <c r="DN204" s="55"/>
      <c r="DO204" s="55"/>
      <c r="DP204" s="55"/>
      <c r="DQ204" s="55"/>
      <c r="DR204" s="55"/>
      <c r="DS204" s="55"/>
      <c r="DT204" s="55"/>
      <c r="DU204" s="55"/>
      <c r="DV204" s="55"/>
      <c r="DW204" s="55"/>
      <c r="DX204" s="55"/>
      <c r="DY204" s="55"/>
      <c r="DZ204" s="55"/>
      <c r="EA204" s="55"/>
      <c r="EB204" s="55"/>
      <c r="EC204" s="55"/>
      <c r="ED204" s="55"/>
      <c r="EE204" s="55"/>
      <c r="EF204" s="55"/>
      <c r="EG204" s="55"/>
      <c r="EH204" s="55"/>
      <c r="EI204" s="55"/>
      <c r="EJ204" s="55"/>
      <c r="EK204" s="55"/>
      <c r="EL204" s="55"/>
      <c r="EM204" s="55"/>
      <c r="EN204" s="55"/>
      <c r="EO204" s="55"/>
      <c r="EP204" s="55"/>
      <c r="EQ204" s="55"/>
      <c r="ER204" s="55"/>
      <c r="ES204" s="55"/>
      <c r="ET204" s="55"/>
      <c r="EU204" s="55"/>
      <c r="EV204" s="55"/>
      <c r="EW204" s="55"/>
      <c r="EX204" s="55"/>
      <c r="EY204" s="55"/>
      <c r="EZ204" s="55"/>
      <c r="FA204" s="55"/>
      <c r="FB204" s="45"/>
      <c r="FC204" s="45"/>
      <c r="FD204" s="45"/>
    </row>
    <row r="205">
      <c r="A205" s="153"/>
      <c r="B205" s="45"/>
      <c r="C205" s="154"/>
      <c r="D205" s="45"/>
      <c r="E205" s="45"/>
      <c r="F205" s="45"/>
      <c r="G205" s="45"/>
      <c r="H205" s="45"/>
      <c r="I205" s="45"/>
      <c r="J205" s="45"/>
      <c r="K205" s="45"/>
      <c r="L205" s="45"/>
      <c r="M205" s="45"/>
      <c r="N205" s="155"/>
      <c r="O205" s="87"/>
      <c r="P205" s="47"/>
      <c r="Q205" s="49"/>
      <c r="R205" s="49"/>
      <c r="S205" s="49"/>
      <c r="T205" s="49" t="str">
        <f t="shared" si="396"/>
        <v/>
      </c>
      <c r="U205" s="50" t="str">
        <f t="shared" si="4"/>
        <v/>
      </c>
      <c r="V205" s="51" t="str">
        <f t="shared" si="384"/>
        <v/>
      </c>
      <c r="W205" s="51" t="str">
        <f t="shared" ref="W205:X205" si="430">IF(ISBLANK($A205),"",sum(AG205,AM205,AS205,AY205,BE205,BK205,BQ205,BW205,CC205,CI205,CO205,CU205,DA205,DG205,DM205,DS205,DY205,EE205,EK205,EQ205,EW205))</f>
        <v/>
      </c>
      <c r="X205" s="51" t="str">
        <f t="shared" si="430"/>
        <v/>
      </c>
      <c r="Y205" s="52" t="str">
        <f t="shared" si="81"/>
        <v/>
      </c>
      <c r="Z205" s="51" t="str">
        <f t="shared" ref="Z205:AB205" si="431">IF(ISBLANK($A205),"",sum(AI205,AO205,AU205,BA205,BG205,BM205,BS205,BY205,CE205,CK205,CQ205,CW205,DC205,DI205,DO205,DU205,EA205,EG205,EM205,ES205,EY205))</f>
        <v/>
      </c>
      <c r="AA205" s="51" t="str">
        <f t="shared" si="431"/>
        <v/>
      </c>
      <c r="AB205" s="51" t="str">
        <f t="shared" si="431"/>
        <v/>
      </c>
      <c r="AC205" s="52" t="str">
        <f t="shared" si="83"/>
        <v/>
      </c>
      <c r="AD205" s="53" t="str">
        <f t="shared" si="9"/>
        <v/>
      </c>
      <c r="AE205" s="66" t="str">
        <f t="shared" si="403"/>
        <v/>
      </c>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c r="DJ205" s="55"/>
      <c r="DK205" s="55"/>
      <c r="DL205" s="55"/>
      <c r="DM205" s="55"/>
      <c r="DN205" s="55"/>
      <c r="DO205" s="55"/>
      <c r="DP205" s="55"/>
      <c r="DQ205" s="55"/>
      <c r="DR205" s="55"/>
      <c r="DS205" s="55"/>
      <c r="DT205" s="55"/>
      <c r="DU205" s="55"/>
      <c r="DV205" s="55"/>
      <c r="DW205" s="55"/>
      <c r="DX205" s="55"/>
      <c r="DY205" s="55"/>
      <c r="DZ205" s="55"/>
      <c r="EA205" s="55"/>
      <c r="EB205" s="55"/>
      <c r="EC205" s="55"/>
      <c r="ED205" s="55"/>
      <c r="EE205" s="55"/>
      <c r="EF205" s="55"/>
      <c r="EG205" s="55"/>
      <c r="EH205" s="55"/>
      <c r="EI205" s="55"/>
      <c r="EJ205" s="55"/>
      <c r="EK205" s="55"/>
      <c r="EL205" s="55"/>
      <c r="EM205" s="55"/>
      <c r="EN205" s="55"/>
      <c r="EO205" s="55"/>
      <c r="EP205" s="55"/>
      <c r="EQ205" s="55"/>
      <c r="ER205" s="55"/>
      <c r="ES205" s="55"/>
      <c r="ET205" s="55"/>
      <c r="EU205" s="55"/>
      <c r="EV205" s="55"/>
      <c r="EW205" s="55"/>
      <c r="EX205" s="55"/>
      <c r="EY205" s="55"/>
      <c r="EZ205" s="55"/>
      <c r="FA205" s="55"/>
      <c r="FB205" s="45"/>
      <c r="FC205" s="45"/>
      <c r="FD205" s="45"/>
    </row>
    <row r="206">
      <c r="A206" s="153"/>
      <c r="B206" s="45"/>
      <c r="C206" s="154"/>
      <c r="D206" s="45"/>
      <c r="E206" s="45"/>
      <c r="F206" s="45"/>
      <c r="G206" s="45"/>
      <c r="H206" s="45"/>
      <c r="I206" s="45"/>
      <c r="J206" s="45"/>
      <c r="K206" s="45"/>
      <c r="L206" s="45"/>
      <c r="M206" s="45"/>
      <c r="N206" s="155"/>
      <c r="O206" s="87"/>
      <c r="P206" s="47"/>
      <c r="Q206" s="49"/>
      <c r="R206" s="49"/>
      <c r="S206" s="49"/>
      <c r="T206" s="49" t="str">
        <f t="shared" si="396"/>
        <v/>
      </c>
      <c r="U206" s="50" t="str">
        <f t="shared" si="4"/>
        <v/>
      </c>
      <c r="V206" s="51" t="str">
        <f t="shared" si="384"/>
        <v/>
      </c>
      <c r="W206" s="51" t="str">
        <f t="shared" ref="W206:X206" si="432">IF(ISBLANK($A206),"",sum(AG206,AM206,AS206,AY206,BE206,BK206,BQ206,BW206,CC206,CI206,CO206,CU206,DA206,DG206,DM206,DS206,DY206,EE206,EK206,EQ206,EW206))</f>
        <v/>
      </c>
      <c r="X206" s="51" t="str">
        <f t="shared" si="432"/>
        <v/>
      </c>
      <c r="Y206" s="52" t="str">
        <f t="shared" si="81"/>
        <v/>
      </c>
      <c r="Z206" s="51" t="str">
        <f t="shared" ref="Z206:AB206" si="433">IF(ISBLANK($A206),"",sum(AI206,AO206,AU206,BA206,BG206,BM206,BS206,BY206,CE206,CK206,CQ206,CW206,DC206,DI206,DO206,DU206,EA206,EG206,EM206,ES206,EY206))</f>
        <v/>
      </c>
      <c r="AA206" s="51" t="str">
        <f t="shared" si="433"/>
        <v/>
      </c>
      <c r="AB206" s="51" t="str">
        <f t="shared" si="433"/>
        <v/>
      </c>
      <c r="AC206" s="52" t="str">
        <f t="shared" si="83"/>
        <v/>
      </c>
      <c r="AD206" s="53" t="str">
        <f t="shared" si="9"/>
        <v/>
      </c>
      <c r="AE206" s="66" t="str">
        <f t="shared" si="403"/>
        <v/>
      </c>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c r="DJ206" s="55"/>
      <c r="DK206" s="55"/>
      <c r="DL206" s="55"/>
      <c r="DM206" s="55"/>
      <c r="DN206" s="55"/>
      <c r="DO206" s="55"/>
      <c r="DP206" s="55"/>
      <c r="DQ206" s="55"/>
      <c r="DR206" s="55"/>
      <c r="DS206" s="55"/>
      <c r="DT206" s="55"/>
      <c r="DU206" s="55"/>
      <c r="DV206" s="55"/>
      <c r="DW206" s="55"/>
      <c r="DX206" s="55"/>
      <c r="DY206" s="55"/>
      <c r="DZ206" s="55"/>
      <c r="EA206" s="55"/>
      <c r="EB206" s="55"/>
      <c r="EC206" s="55"/>
      <c r="ED206" s="55"/>
      <c r="EE206" s="55"/>
      <c r="EF206" s="55"/>
      <c r="EG206" s="55"/>
      <c r="EH206" s="55"/>
      <c r="EI206" s="55"/>
      <c r="EJ206" s="55"/>
      <c r="EK206" s="55"/>
      <c r="EL206" s="55"/>
      <c r="EM206" s="55"/>
      <c r="EN206" s="55"/>
      <c r="EO206" s="55"/>
      <c r="EP206" s="55"/>
      <c r="EQ206" s="55"/>
      <c r="ER206" s="55"/>
      <c r="ES206" s="55"/>
      <c r="ET206" s="55"/>
      <c r="EU206" s="55"/>
      <c r="EV206" s="55"/>
      <c r="EW206" s="55"/>
      <c r="EX206" s="55"/>
      <c r="EY206" s="55"/>
      <c r="EZ206" s="55"/>
      <c r="FA206" s="55"/>
      <c r="FB206" s="45"/>
      <c r="FC206" s="45"/>
      <c r="FD206" s="45"/>
    </row>
    <row r="207">
      <c r="A207" s="153"/>
      <c r="B207" s="45"/>
      <c r="C207" s="154"/>
      <c r="D207" s="45"/>
      <c r="E207" s="45"/>
      <c r="F207" s="45"/>
      <c r="G207" s="45"/>
      <c r="H207" s="45"/>
      <c r="I207" s="45"/>
      <c r="J207" s="45"/>
      <c r="K207" s="45"/>
      <c r="L207" s="45"/>
      <c r="M207" s="45"/>
      <c r="N207" s="155"/>
      <c r="O207" s="87"/>
      <c r="P207" s="47"/>
      <c r="Q207" s="49"/>
      <c r="R207" s="49"/>
      <c r="S207" s="49"/>
      <c r="T207" s="49" t="str">
        <f t="shared" si="396"/>
        <v/>
      </c>
      <c r="U207" s="50" t="str">
        <f t="shared" si="4"/>
        <v/>
      </c>
      <c r="V207" s="51" t="str">
        <f t="shared" si="384"/>
        <v/>
      </c>
      <c r="W207" s="51" t="str">
        <f t="shared" ref="W207:X207" si="434">IF(ISBLANK($A207),"",sum(AG207,AM207,AS207,AY207,BE207,BK207,BQ207,BW207,CC207,CI207,CO207,CU207,DA207,DG207,DM207,DS207,DY207,EE207,EK207,EQ207,EW207))</f>
        <v/>
      </c>
      <c r="X207" s="51" t="str">
        <f t="shared" si="434"/>
        <v/>
      </c>
      <c r="Y207" s="52" t="str">
        <f t="shared" si="81"/>
        <v/>
      </c>
      <c r="Z207" s="51" t="str">
        <f t="shared" ref="Z207:AB207" si="435">IF(ISBLANK($A207),"",sum(AI207,AO207,AU207,BA207,BG207,BM207,BS207,BY207,CE207,CK207,CQ207,CW207,DC207,DI207,DO207,DU207,EA207,EG207,EM207,ES207,EY207))</f>
        <v/>
      </c>
      <c r="AA207" s="51" t="str">
        <f t="shared" si="435"/>
        <v/>
      </c>
      <c r="AB207" s="51" t="str">
        <f t="shared" si="435"/>
        <v/>
      </c>
      <c r="AC207" s="52" t="str">
        <f t="shared" si="83"/>
        <v/>
      </c>
      <c r="AD207" s="53" t="str">
        <f t="shared" si="9"/>
        <v/>
      </c>
      <c r="AE207" s="66" t="str">
        <f t="shared" si="403"/>
        <v/>
      </c>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c r="DK207" s="55"/>
      <c r="DL207" s="55"/>
      <c r="DM207" s="55"/>
      <c r="DN207" s="55"/>
      <c r="DO207" s="55"/>
      <c r="DP207" s="55"/>
      <c r="DQ207" s="55"/>
      <c r="DR207" s="55"/>
      <c r="DS207" s="55"/>
      <c r="DT207" s="55"/>
      <c r="DU207" s="55"/>
      <c r="DV207" s="55"/>
      <c r="DW207" s="55"/>
      <c r="DX207" s="55"/>
      <c r="DY207" s="55"/>
      <c r="DZ207" s="55"/>
      <c r="EA207" s="55"/>
      <c r="EB207" s="55"/>
      <c r="EC207" s="55"/>
      <c r="ED207" s="55"/>
      <c r="EE207" s="55"/>
      <c r="EF207" s="55"/>
      <c r="EG207" s="55"/>
      <c r="EH207" s="55"/>
      <c r="EI207" s="55"/>
      <c r="EJ207" s="55"/>
      <c r="EK207" s="55"/>
      <c r="EL207" s="55"/>
      <c r="EM207" s="55"/>
      <c r="EN207" s="55"/>
      <c r="EO207" s="55"/>
      <c r="EP207" s="55"/>
      <c r="EQ207" s="55"/>
      <c r="ER207" s="55"/>
      <c r="ES207" s="55"/>
      <c r="ET207" s="55"/>
      <c r="EU207" s="55"/>
      <c r="EV207" s="55"/>
      <c r="EW207" s="55"/>
      <c r="EX207" s="55"/>
      <c r="EY207" s="55"/>
      <c r="EZ207" s="55"/>
      <c r="FA207" s="55"/>
      <c r="FB207" s="45"/>
      <c r="FC207" s="45"/>
      <c r="FD207" s="45"/>
    </row>
    <row r="208">
      <c r="A208" s="153"/>
      <c r="B208" s="45"/>
      <c r="C208" s="154"/>
      <c r="D208" s="45"/>
      <c r="E208" s="45"/>
      <c r="F208" s="45"/>
      <c r="G208" s="45"/>
      <c r="H208" s="45"/>
      <c r="I208" s="45"/>
      <c r="J208" s="45"/>
      <c r="K208" s="45"/>
      <c r="L208" s="45"/>
      <c r="M208" s="45"/>
      <c r="N208" s="155"/>
      <c r="O208" s="87"/>
      <c r="P208" s="47"/>
      <c r="Q208" s="49"/>
      <c r="R208" s="49"/>
      <c r="S208" s="49"/>
      <c r="T208" s="49" t="str">
        <f t="shared" si="396"/>
        <v/>
      </c>
      <c r="U208" s="50" t="str">
        <f t="shared" si="4"/>
        <v/>
      </c>
      <c r="V208" s="51" t="str">
        <f t="shared" si="384"/>
        <v/>
      </c>
      <c r="W208" s="51" t="str">
        <f t="shared" ref="W208:X208" si="436">IF(ISBLANK($A208),"",sum(AG208,AM208,AS208,AY208,BE208,BK208,BQ208,BW208,CC208,CI208,CO208,CU208,DA208,DG208,DM208,DS208,DY208,EE208,EK208,EQ208,EW208))</f>
        <v/>
      </c>
      <c r="X208" s="51" t="str">
        <f t="shared" si="436"/>
        <v/>
      </c>
      <c r="Y208" s="52" t="str">
        <f t="shared" si="81"/>
        <v/>
      </c>
      <c r="Z208" s="51" t="str">
        <f t="shared" ref="Z208:AB208" si="437">IF(ISBLANK($A208),"",sum(AI208,AO208,AU208,BA208,BG208,BM208,BS208,BY208,CE208,CK208,CQ208,CW208,DC208,DI208,DO208,DU208,EA208,EG208,EM208,ES208,EY208))</f>
        <v/>
      </c>
      <c r="AA208" s="51" t="str">
        <f t="shared" si="437"/>
        <v/>
      </c>
      <c r="AB208" s="51" t="str">
        <f t="shared" si="437"/>
        <v/>
      </c>
      <c r="AC208" s="52" t="str">
        <f t="shared" si="83"/>
        <v/>
      </c>
      <c r="AD208" s="53" t="str">
        <f t="shared" si="9"/>
        <v/>
      </c>
      <c r="AE208" s="66" t="str">
        <f t="shared" si="403"/>
        <v/>
      </c>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c r="DK208" s="55"/>
      <c r="DL208" s="55"/>
      <c r="DM208" s="55"/>
      <c r="DN208" s="55"/>
      <c r="DO208" s="55"/>
      <c r="DP208" s="55"/>
      <c r="DQ208" s="55"/>
      <c r="DR208" s="55"/>
      <c r="DS208" s="55"/>
      <c r="DT208" s="55"/>
      <c r="DU208" s="55"/>
      <c r="DV208" s="55"/>
      <c r="DW208" s="55"/>
      <c r="DX208" s="55"/>
      <c r="DY208" s="55"/>
      <c r="DZ208" s="55"/>
      <c r="EA208" s="55"/>
      <c r="EB208" s="55"/>
      <c r="EC208" s="55"/>
      <c r="ED208" s="55"/>
      <c r="EE208" s="55"/>
      <c r="EF208" s="55"/>
      <c r="EG208" s="55"/>
      <c r="EH208" s="55"/>
      <c r="EI208" s="55"/>
      <c r="EJ208" s="55"/>
      <c r="EK208" s="55"/>
      <c r="EL208" s="55"/>
      <c r="EM208" s="55"/>
      <c r="EN208" s="55"/>
      <c r="EO208" s="55"/>
      <c r="EP208" s="55"/>
      <c r="EQ208" s="55"/>
      <c r="ER208" s="55"/>
      <c r="ES208" s="55"/>
      <c r="ET208" s="55"/>
      <c r="EU208" s="55"/>
      <c r="EV208" s="55"/>
      <c r="EW208" s="55"/>
      <c r="EX208" s="55"/>
      <c r="EY208" s="55"/>
      <c r="EZ208" s="55"/>
      <c r="FA208" s="55"/>
      <c r="FB208" s="45"/>
      <c r="FC208" s="45"/>
      <c r="FD208" s="45"/>
    </row>
    <row r="209">
      <c r="A209" s="153"/>
      <c r="B209" s="45"/>
      <c r="C209" s="154"/>
      <c r="D209" s="45"/>
      <c r="E209" s="45"/>
      <c r="F209" s="45"/>
      <c r="G209" s="45"/>
      <c r="H209" s="45"/>
      <c r="I209" s="45"/>
      <c r="J209" s="45"/>
      <c r="K209" s="45"/>
      <c r="L209" s="45"/>
      <c r="M209" s="45"/>
      <c r="N209" s="155"/>
      <c r="O209" s="87"/>
      <c r="P209" s="47"/>
      <c r="Q209" s="49"/>
      <c r="R209" s="49"/>
      <c r="S209" s="49"/>
      <c r="T209" s="49" t="str">
        <f t="shared" si="396"/>
        <v/>
      </c>
      <c r="U209" s="50" t="str">
        <f t="shared" si="4"/>
        <v/>
      </c>
      <c r="V209" s="51" t="str">
        <f t="shared" si="384"/>
        <v/>
      </c>
      <c r="W209" s="51" t="str">
        <f t="shared" ref="W209:X209" si="438">IF(ISBLANK($A209),"",sum(AG209,AM209,AS209,AY209,BE209,BK209,BQ209,BW209,CC209,CI209,CO209,CU209,DA209,DG209,DM209,DS209,DY209,EE209,EK209,EQ209,EW209))</f>
        <v/>
      </c>
      <c r="X209" s="51" t="str">
        <f t="shared" si="438"/>
        <v/>
      </c>
      <c r="Y209" s="52" t="str">
        <f t="shared" si="81"/>
        <v/>
      </c>
      <c r="Z209" s="51" t="str">
        <f t="shared" ref="Z209:AB209" si="439">IF(ISBLANK($A209),"",sum(AI209,AO209,AU209,BA209,BG209,BM209,BS209,BY209,CE209,CK209,CQ209,CW209,DC209,DI209,DO209,DU209,EA209,EG209,EM209,ES209,EY209))</f>
        <v/>
      </c>
      <c r="AA209" s="51" t="str">
        <f t="shared" si="439"/>
        <v/>
      </c>
      <c r="AB209" s="51" t="str">
        <f t="shared" si="439"/>
        <v/>
      </c>
      <c r="AC209" s="52" t="str">
        <f t="shared" si="83"/>
        <v/>
      </c>
      <c r="AD209" s="53" t="str">
        <f t="shared" si="9"/>
        <v/>
      </c>
      <c r="AE209" s="66" t="str">
        <f t="shared" si="403"/>
        <v/>
      </c>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c r="DK209" s="55"/>
      <c r="DL209" s="55"/>
      <c r="DM209" s="55"/>
      <c r="DN209" s="55"/>
      <c r="DO209" s="55"/>
      <c r="DP209" s="55"/>
      <c r="DQ209" s="55"/>
      <c r="DR209" s="55"/>
      <c r="DS209" s="55"/>
      <c r="DT209" s="55"/>
      <c r="DU209" s="55"/>
      <c r="DV209" s="55"/>
      <c r="DW209" s="55"/>
      <c r="DX209" s="55"/>
      <c r="DY209" s="55"/>
      <c r="DZ209" s="55"/>
      <c r="EA209" s="55"/>
      <c r="EB209" s="55"/>
      <c r="EC209" s="55"/>
      <c r="ED209" s="55"/>
      <c r="EE209" s="55"/>
      <c r="EF209" s="55"/>
      <c r="EG209" s="55"/>
      <c r="EH209" s="55"/>
      <c r="EI209" s="55"/>
      <c r="EJ209" s="55"/>
      <c r="EK209" s="55"/>
      <c r="EL209" s="55"/>
      <c r="EM209" s="55"/>
      <c r="EN209" s="55"/>
      <c r="EO209" s="55"/>
      <c r="EP209" s="55"/>
      <c r="EQ209" s="55"/>
      <c r="ER209" s="55"/>
      <c r="ES209" s="55"/>
      <c r="ET209" s="55"/>
      <c r="EU209" s="55"/>
      <c r="EV209" s="55"/>
      <c r="EW209" s="55"/>
      <c r="EX209" s="55"/>
      <c r="EY209" s="55"/>
      <c r="EZ209" s="55"/>
      <c r="FA209" s="55"/>
      <c r="FB209" s="45"/>
      <c r="FC209" s="45"/>
      <c r="FD209" s="45"/>
    </row>
    <row r="210">
      <c r="A210" s="153"/>
      <c r="B210" s="45"/>
      <c r="C210" s="154"/>
      <c r="D210" s="45"/>
      <c r="E210" s="45"/>
      <c r="F210" s="45"/>
      <c r="G210" s="45"/>
      <c r="H210" s="45"/>
      <c r="I210" s="45"/>
      <c r="J210" s="45"/>
      <c r="K210" s="45"/>
      <c r="L210" s="45"/>
      <c r="M210" s="45"/>
      <c r="N210" s="155"/>
      <c r="O210" s="87"/>
      <c r="P210" s="47"/>
      <c r="Q210" s="49"/>
      <c r="R210" s="49"/>
      <c r="S210" s="49"/>
      <c r="T210" s="49" t="str">
        <f t="shared" si="396"/>
        <v/>
      </c>
      <c r="U210" s="50" t="str">
        <f t="shared" si="4"/>
        <v/>
      </c>
      <c r="V210" s="51" t="str">
        <f t="shared" si="384"/>
        <v/>
      </c>
      <c r="W210" s="51" t="str">
        <f t="shared" ref="W210:X210" si="440">IF(ISBLANK($A210),"",sum(AG210,AM210,AS210,AY210,BE210,BK210,BQ210,BW210,CC210,CI210,CO210,CU210,DA210,DG210,DM210,DS210,DY210,EE210,EK210,EQ210,EW210))</f>
        <v/>
      </c>
      <c r="X210" s="51" t="str">
        <f t="shared" si="440"/>
        <v/>
      </c>
      <c r="Y210" s="52" t="str">
        <f t="shared" si="81"/>
        <v/>
      </c>
      <c r="Z210" s="51" t="str">
        <f t="shared" ref="Z210:AB210" si="441">IF(ISBLANK($A210),"",sum(AI210,AO210,AU210,BA210,BG210,BM210,BS210,BY210,CE210,CK210,CQ210,CW210,DC210,DI210,DO210,DU210,EA210,EG210,EM210,ES210,EY210))</f>
        <v/>
      </c>
      <c r="AA210" s="51" t="str">
        <f t="shared" si="441"/>
        <v/>
      </c>
      <c r="AB210" s="51" t="str">
        <f t="shared" si="441"/>
        <v/>
      </c>
      <c r="AC210" s="52" t="str">
        <f t="shared" si="83"/>
        <v/>
      </c>
      <c r="AD210" s="53" t="str">
        <f t="shared" si="9"/>
        <v/>
      </c>
      <c r="AE210" s="66" t="str">
        <f t="shared" si="403"/>
        <v/>
      </c>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c r="DJ210" s="55"/>
      <c r="DK210" s="55"/>
      <c r="DL210" s="55"/>
      <c r="DM210" s="55"/>
      <c r="DN210" s="55"/>
      <c r="DO210" s="55"/>
      <c r="DP210" s="55"/>
      <c r="DQ210" s="55"/>
      <c r="DR210" s="55"/>
      <c r="DS210" s="55"/>
      <c r="DT210" s="55"/>
      <c r="DU210" s="55"/>
      <c r="DV210" s="55"/>
      <c r="DW210" s="55"/>
      <c r="DX210" s="55"/>
      <c r="DY210" s="55"/>
      <c r="DZ210" s="55"/>
      <c r="EA210" s="55"/>
      <c r="EB210" s="55"/>
      <c r="EC210" s="55"/>
      <c r="ED210" s="55"/>
      <c r="EE210" s="55"/>
      <c r="EF210" s="55"/>
      <c r="EG210" s="55"/>
      <c r="EH210" s="55"/>
      <c r="EI210" s="55"/>
      <c r="EJ210" s="55"/>
      <c r="EK210" s="55"/>
      <c r="EL210" s="55"/>
      <c r="EM210" s="55"/>
      <c r="EN210" s="55"/>
      <c r="EO210" s="55"/>
      <c r="EP210" s="55"/>
      <c r="EQ210" s="55"/>
      <c r="ER210" s="55"/>
      <c r="ES210" s="55"/>
      <c r="ET210" s="55"/>
      <c r="EU210" s="55"/>
      <c r="EV210" s="55"/>
      <c r="EW210" s="55"/>
      <c r="EX210" s="55"/>
      <c r="EY210" s="55"/>
      <c r="EZ210" s="55"/>
      <c r="FA210" s="55"/>
      <c r="FB210" s="45"/>
      <c r="FC210" s="45"/>
      <c r="FD210" s="45"/>
    </row>
    <row r="211">
      <c r="A211" s="153"/>
      <c r="B211" s="45"/>
      <c r="C211" s="154"/>
      <c r="D211" s="45"/>
      <c r="E211" s="45"/>
      <c r="F211" s="45"/>
      <c r="G211" s="45"/>
      <c r="H211" s="45"/>
      <c r="I211" s="45"/>
      <c r="J211" s="45"/>
      <c r="K211" s="45"/>
      <c r="L211" s="45"/>
      <c r="M211" s="45"/>
      <c r="N211" s="155"/>
      <c r="O211" s="87"/>
      <c r="P211" s="47"/>
      <c r="Q211" s="49"/>
      <c r="R211" s="49"/>
      <c r="S211" s="49"/>
      <c r="T211" s="49" t="str">
        <f t="shared" si="396"/>
        <v/>
      </c>
      <c r="U211" s="50" t="str">
        <f t="shared" si="4"/>
        <v/>
      </c>
      <c r="V211" s="51" t="str">
        <f t="shared" si="384"/>
        <v/>
      </c>
      <c r="W211" s="51" t="str">
        <f t="shared" ref="W211:X211" si="442">IF(ISBLANK($A211),"",sum(AG211,AM211,AS211,AY211,BE211,BK211,BQ211,BW211,CC211,CI211,CO211,CU211,DA211,DG211,DM211,DS211,DY211,EE211,EK211,EQ211,EW211))</f>
        <v/>
      </c>
      <c r="X211" s="51" t="str">
        <f t="shared" si="442"/>
        <v/>
      </c>
      <c r="Y211" s="52" t="str">
        <f t="shared" si="81"/>
        <v/>
      </c>
      <c r="Z211" s="51" t="str">
        <f t="shared" ref="Z211:AB211" si="443">IF(ISBLANK($A211),"",sum(AI211,AO211,AU211,BA211,BG211,BM211,BS211,BY211,CE211,CK211,CQ211,CW211,DC211,DI211,DO211,DU211,EA211,EG211,EM211,ES211,EY211))</f>
        <v/>
      </c>
      <c r="AA211" s="51" t="str">
        <f t="shared" si="443"/>
        <v/>
      </c>
      <c r="AB211" s="51" t="str">
        <f t="shared" si="443"/>
        <v/>
      </c>
      <c r="AC211" s="52" t="str">
        <f t="shared" si="83"/>
        <v/>
      </c>
      <c r="AD211" s="53" t="str">
        <f t="shared" si="9"/>
        <v/>
      </c>
      <c r="AE211" s="66" t="str">
        <f t="shared" si="403"/>
        <v/>
      </c>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c r="DJ211" s="55"/>
      <c r="DK211" s="55"/>
      <c r="DL211" s="55"/>
      <c r="DM211" s="55"/>
      <c r="DN211" s="55"/>
      <c r="DO211" s="55"/>
      <c r="DP211" s="55"/>
      <c r="DQ211" s="55"/>
      <c r="DR211" s="55"/>
      <c r="DS211" s="55"/>
      <c r="DT211" s="55"/>
      <c r="DU211" s="55"/>
      <c r="DV211" s="55"/>
      <c r="DW211" s="55"/>
      <c r="DX211" s="55"/>
      <c r="DY211" s="55"/>
      <c r="DZ211" s="55"/>
      <c r="EA211" s="55"/>
      <c r="EB211" s="55"/>
      <c r="EC211" s="55"/>
      <c r="ED211" s="55"/>
      <c r="EE211" s="55"/>
      <c r="EF211" s="55"/>
      <c r="EG211" s="55"/>
      <c r="EH211" s="55"/>
      <c r="EI211" s="55"/>
      <c r="EJ211" s="55"/>
      <c r="EK211" s="55"/>
      <c r="EL211" s="55"/>
      <c r="EM211" s="55"/>
      <c r="EN211" s="55"/>
      <c r="EO211" s="55"/>
      <c r="EP211" s="55"/>
      <c r="EQ211" s="55"/>
      <c r="ER211" s="55"/>
      <c r="ES211" s="55"/>
      <c r="ET211" s="55"/>
      <c r="EU211" s="55"/>
      <c r="EV211" s="55"/>
      <c r="EW211" s="55"/>
      <c r="EX211" s="55"/>
      <c r="EY211" s="55"/>
      <c r="EZ211" s="55"/>
      <c r="FA211" s="55"/>
      <c r="FB211" s="45"/>
      <c r="FC211" s="45"/>
      <c r="FD211" s="45"/>
    </row>
    <row r="212">
      <c r="A212" s="153"/>
      <c r="B212" s="45"/>
      <c r="C212" s="154"/>
      <c r="D212" s="45"/>
      <c r="E212" s="45"/>
      <c r="F212" s="45"/>
      <c r="G212" s="45"/>
      <c r="H212" s="45"/>
      <c r="I212" s="45"/>
      <c r="J212" s="45"/>
      <c r="K212" s="45"/>
      <c r="L212" s="45"/>
      <c r="M212" s="45"/>
      <c r="N212" s="155"/>
      <c r="O212" s="87"/>
      <c r="P212" s="47"/>
      <c r="Q212" s="49"/>
      <c r="R212" s="49"/>
      <c r="S212" s="49"/>
      <c r="T212" s="49" t="str">
        <f t="shared" si="396"/>
        <v/>
      </c>
      <c r="U212" s="50" t="str">
        <f t="shared" si="4"/>
        <v/>
      </c>
      <c r="V212" s="51" t="str">
        <f t="shared" si="384"/>
        <v/>
      </c>
      <c r="W212" s="51" t="str">
        <f t="shared" ref="W212:X212" si="444">IF(ISBLANK($A212),"",sum(AG212,AM212,AS212,AY212,BE212,BK212,BQ212,BW212,CC212,CI212,CO212,CU212,DA212,DG212,DM212,DS212,DY212,EE212,EK212,EQ212,EW212))</f>
        <v/>
      </c>
      <c r="X212" s="51" t="str">
        <f t="shared" si="444"/>
        <v/>
      </c>
      <c r="Y212" s="52" t="str">
        <f t="shared" si="81"/>
        <v/>
      </c>
      <c r="Z212" s="51" t="str">
        <f t="shared" ref="Z212:AB212" si="445">IF(ISBLANK($A212),"",sum(AI212,AO212,AU212,BA212,BG212,BM212,BS212,BY212,CE212,CK212,CQ212,CW212,DC212,DI212,DO212,DU212,EA212,EG212,EM212,ES212,EY212))</f>
        <v/>
      </c>
      <c r="AA212" s="51" t="str">
        <f t="shared" si="445"/>
        <v/>
      </c>
      <c r="AB212" s="51" t="str">
        <f t="shared" si="445"/>
        <v/>
      </c>
      <c r="AC212" s="52" t="str">
        <f t="shared" si="83"/>
        <v/>
      </c>
      <c r="AD212" s="53" t="str">
        <f t="shared" si="9"/>
        <v/>
      </c>
      <c r="AE212" s="66" t="str">
        <f t="shared" si="403"/>
        <v/>
      </c>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c r="DJ212" s="55"/>
      <c r="DK212" s="55"/>
      <c r="DL212" s="55"/>
      <c r="DM212" s="55"/>
      <c r="DN212" s="55"/>
      <c r="DO212" s="55"/>
      <c r="DP212" s="55"/>
      <c r="DQ212" s="55"/>
      <c r="DR212" s="55"/>
      <c r="DS212" s="55"/>
      <c r="DT212" s="55"/>
      <c r="DU212" s="55"/>
      <c r="DV212" s="55"/>
      <c r="DW212" s="55"/>
      <c r="DX212" s="55"/>
      <c r="DY212" s="55"/>
      <c r="DZ212" s="55"/>
      <c r="EA212" s="55"/>
      <c r="EB212" s="55"/>
      <c r="EC212" s="55"/>
      <c r="ED212" s="55"/>
      <c r="EE212" s="55"/>
      <c r="EF212" s="55"/>
      <c r="EG212" s="55"/>
      <c r="EH212" s="55"/>
      <c r="EI212" s="55"/>
      <c r="EJ212" s="55"/>
      <c r="EK212" s="55"/>
      <c r="EL212" s="55"/>
      <c r="EM212" s="55"/>
      <c r="EN212" s="55"/>
      <c r="EO212" s="55"/>
      <c r="EP212" s="55"/>
      <c r="EQ212" s="55"/>
      <c r="ER212" s="55"/>
      <c r="ES212" s="55"/>
      <c r="ET212" s="55"/>
      <c r="EU212" s="55"/>
      <c r="EV212" s="55"/>
      <c r="EW212" s="55"/>
      <c r="EX212" s="55"/>
      <c r="EY212" s="55"/>
      <c r="EZ212" s="55"/>
      <c r="FA212" s="55"/>
      <c r="FB212" s="45"/>
      <c r="FC212" s="45"/>
      <c r="FD212" s="45"/>
    </row>
    <row r="213">
      <c r="A213" s="153"/>
      <c r="B213" s="45"/>
      <c r="C213" s="154"/>
      <c r="D213" s="45"/>
      <c r="E213" s="45"/>
      <c r="F213" s="45"/>
      <c r="G213" s="45"/>
      <c r="H213" s="45"/>
      <c r="I213" s="45"/>
      <c r="J213" s="45"/>
      <c r="K213" s="45"/>
      <c r="L213" s="45"/>
      <c r="M213" s="45"/>
      <c r="N213" s="155"/>
      <c r="O213" s="87"/>
      <c r="P213" s="47"/>
      <c r="Q213" s="49"/>
      <c r="R213" s="49"/>
      <c r="S213" s="49"/>
      <c r="T213" s="49" t="str">
        <f t="shared" si="396"/>
        <v/>
      </c>
      <c r="U213" s="50" t="str">
        <f t="shared" si="4"/>
        <v/>
      </c>
      <c r="V213" s="51" t="str">
        <f t="shared" si="384"/>
        <v/>
      </c>
      <c r="W213" s="51" t="str">
        <f t="shared" ref="W213:X213" si="446">IF(ISBLANK($A213),"",sum(AG213,AM213,AS213,AY213,BE213,BK213,BQ213,BW213,CC213,CI213,CO213,CU213,DA213,DG213,DM213,DS213,DY213,EE213,EK213,EQ213,EW213))</f>
        <v/>
      </c>
      <c r="X213" s="51" t="str">
        <f t="shared" si="446"/>
        <v/>
      </c>
      <c r="Y213" s="52" t="str">
        <f t="shared" si="81"/>
        <v/>
      </c>
      <c r="Z213" s="51" t="str">
        <f t="shared" ref="Z213:AB213" si="447">IF(ISBLANK($A213),"",sum(AI213,AO213,AU213,BA213,BG213,BM213,BS213,BY213,CE213,CK213,CQ213,CW213,DC213,DI213,DO213,DU213,EA213,EG213,EM213,ES213,EY213))</f>
        <v/>
      </c>
      <c r="AA213" s="51" t="str">
        <f t="shared" si="447"/>
        <v/>
      </c>
      <c r="AB213" s="51" t="str">
        <f t="shared" si="447"/>
        <v/>
      </c>
      <c r="AC213" s="52" t="str">
        <f t="shared" si="83"/>
        <v/>
      </c>
      <c r="AD213" s="53" t="str">
        <f t="shared" si="9"/>
        <v/>
      </c>
      <c r="AE213" s="66" t="str">
        <f t="shared" si="403"/>
        <v/>
      </c>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c r="DJ213" s="55"/>
      <c r="DK213" s="55"/>
      <c r="DL213" s="55"/>
      <c r="DM213" s="55"/>
      <c r="DN213" s="55"/>
      <c r="DO213" s="55"/>
      <c r="DP213" s="55"/>
      <c r="DQ213" s="55"/>
      <c r="DR213" s="55"/>
      <c r="DS213" s="55"/>
      <c r="DT213" s="55"/>
      <c r="DU213" s="55"/>
      <c r="DV213" s="55"/>
      <c r="DW213" s="55"/>
      <c r="DX213" s="55"/>
      <c r="DY213" s="55"/>
      <c r="DZ213" s="55"/>
      <c r="EA213" s="55"/>
      <c r="EB213" s="55"/>
      <c r="EC213" s="55"/>
      <c r="ED213" s="55"/>
      <c r="EE213" s="55"/>
      <c r="EF213" s="55"/>
      <c r="EG213" s="55"/>
      <c r="EH213" s="55"/>
      <c r="EI213" s="55"/>
      <c r="EJ213" s="55"/>
      <c r="EK213" s="55"/>
      <c r="EL213" s="55"/>
      <c r="EM213" s="55"/>
      <c r="EN213" s="55"/>
      <c r="EO213" s="55"/>
      <c r="EP213" s="55"/>
      <c r="EQ213" s="55"/>
      <c r="ER213" s="55"/>
      <c r="ES213" s="55"/>
      <c r="ET213" s="55"/>
      <c r="EU213" s="55"/>
      <c r="EV213" s="55"/>
      <c r="EW213" s="55"/>
      <c r="EX213" s="55"/>
      <c r="EY213" s="55"/>
      <c r="EZ213" s="55"/>
      <c r="FA213" s="55"/>
      <c r="FB213" s="45"/>
      <c r="FC213" s="45"/>
      <c r="FD213" s="45"/>
    </row>
    <row r="214">
      <c r="A214" s="153"/>
      <c r="B214" s="45"/>
      <c r="C214" s="154"/>
      <c r="D214" s="45"/>
      <c r="E214" s="45"/>
      <c r="F214" s="45"/>
      <c r="G214" s="45"/>
      <c r="H214" s="45"/>
      <c r="I214" s="45"/>
      <c r="J214" s="45"/>
      <c r="K214" s="45"/>
      <c r="L214" s="45"/>
      <c r="M214" s="45"/>
      <c r="N214" s="155"/>
      <c r="O214" s="87"/>
      <c r="P214" s="47"/>
      <c r="Q214" s="49"/>
      <c r="R214" s="49"/>
      <c r="S214" s="49"/>
      <c r="T214" s="49" t="str">
        <f t="shared" si="396"/>
        <v/>
      </c>
      <c r="U214" s="50" t="str">
        <f t="shared" si="4"/>
        <v/>
      </c>
      <c r="V214" s="51" t="str">
        <f t="shared" si="384"/>
        <v/>
      </c>
      <c r="W214" s="51" t="str">
        <f t="shared" ref="W214:X214" si="448">IF(ISBLANK($A214),"",sum(AG214,AM214,AS214,AY214,BE214,BK214,BQ214,BW214,CC214,CI214,CO214,CU214,DA214,DG214,DM214,DS214,DY214,EE214,EK214,EQ214,EW214))</f>
        <v/>
      </c>
      <c r="X214" s="51" t="str">
        <f t="shared" si="448"/>
        <v/>
      </c>
      <c r="Y214" s="52" t="str">
        <f t="shared" si="81"/>
        <v/>
      </c>
      <c r="Z214" s="51" t="str">
        <f t="shared" ref="Z214:AB214" si="449">IF(ISBLANK($A214),"",sum(AI214,AO214,AU214,BA214,BG214,BM214,BS214,BY214,CE214,CK214,CQ214,CW214,DC214,DI214,DO214,DU214,EA214,EG214,EM214,ES214,EY214))</f>
        <v/>
      </c>
      <c r="AA214" s="51" t="str">
        <f t="shared" si="449"/>
        <v/>
      </c>
      <c r="AB214" s="51" t="str">
        <f t="shared" si="449"/>
        <v/>
      </c>
      <c r="AC214" s="52" t="str">
        <f t="shared" si="83"/>
        <v/>
      </c>
      <c r="AD214" s="53" t="str">
        <f t="shared" si="9"/>
        <v/>
      </c>
      <c r="AE214" s="66" t="str">
        <f t="shared" si="403"/>
        <v/>
      </c>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c r="DK214" s="55"/>
      <c r="DL214" s="55"/>
      <c r="DM214" s="55"/>
      <c r="DN214" s="55"/>
      <c r="DO214" s="55"/>
      <c r="DP214" s="55"/>
      <c r="DQ214" s="55"/>
      <c r="DR214" s="55"/>
      <c r="DS214" s="55"/>
      <c r="DT214" s="55"/>
      <c r="DU214" s="55"/>
      <c r="DV214" s="55"/>
      <c r="DW214" s="55"/>
      <c r="DX214" s="55"/>
      <c r="DY214" s="55"/>
      <c r="DZ214" s="55"/>
      <c r="EA214" s="55"/>
      <c r="EB214" s="55"/>
      <c r="EC214" s="55"/>
      <c r="ED214" s="55"/>
      <c r="EE214" s="55"/>
      <c r="EF214" s="55"/>
      <c r="EG214" s="55"/>
      <c r="EH214" s="55"/>
      <c r="EI214" s="55"/>
      <c r="EJ214" s="55"/>
      <c r="EK214" s="55"/>
      <c r="EL214" s="55"/>
      <c r="EM214" s="55"/>
      <c r="EN214" s="55"/>
      <c r="EO214" s="55"/>
      <c r="EP214" s="55"/>
      <c r="EQ214" s="55"/>
      <c r="ER214" s="55"/>
      <c r="ES214" s="55"/>
      <c r="ET214" s="55"/>
      <c r="EU214" s="55"/>
      <c r="EV214" s="55"/>
      <c r="EW214" s="55"/>
      <c r="EX214" s="55"/>
      <c r="EY214" s="55"/>
      <c r="EZ214" s="55"/>
      <c r="FA214" s="55"/>
      <c r="FB214" s="45"/>
      <c r="FC214" s="45"/>
      <c r="FD214" s="45"/>
    </row>
    <row r="215">
      <c r="A215" s="153"/>
      <c r="B215" s="45"/>
      <c r="C215" s="154"/>
      <c r="D215" s="45"/>
      <c r="E215" s="45"/>
      <c r="F215" s="45"/>
      <c r="G215" s="45"/>
      <c r="H215" s="45"/>
      <c r="I215" s="45"/>
      <c r="J215" s="45"/>
      <c r="K215" s="45"/>
      <c r="L215" s="45"/>
      <c r="M215" s="45"/>
      <c r="N215" s="155"/>
      <c r="O215" s="87"/>
      <c r="P215" s="47"/>
      <c r="Q215" s="49"/>
      <c r="R215" s="49"/>
      <c r="S215" s="49"/>
      <c r="T215" s="49" t="str">
        <f t="shared" si="396"/>
        <v/>
      </c>
      <c r="U215" s="50" t="str">
        <f t="shared" si="4"/>
        <v/>
      </c>
      <c r="V215" s="51" t="str">
        <f t="shared" si="384"/>
        <v/>
      </c>
      <c r="W215" s="51" t="str">
        <f t="shared" ref="W215:X215" si="450">IF(ISBLANK($A215),"",sum(AG215,AM215,AS215,AY215,BE215,BK215,BQ215,BW215,CC215,CI215,CO215,CU215,DA215,DG215,DM215,DS215,DY215,EE215,EK215,EQ215,EW215))</f>
        <v/>
      </c>
      <c r="X215" s="51" t="str">
        <f t="shared" si="450"/>
        <v/>
      </c>
      <c r="Y215" s="52" t="str">
        <f t="shared" si="81"/>
        <v/>
      </c>
      <c r="Z215" s="51" t="str">
        <f t="shared" ref="Z215:AB215" si="451">IF(ISBLANK($A215),"",sum(AI215,AO215,AU215,BA215,BG215,BM215,BS215,BY215,CE215,CK215,CQ215,CW215,DC215,DI215,DO215,DU215,EA215,EG215,EM215,ES215,EY215))</f>
        <v/>
      </c>
      <c r="AA215" s="51" t="str">
        <f t="shared" si="451"/>
        <v/>
      </c>
      <c r="AB215" s="51" t="str">
        <f t="shared" si="451"/>
        <v/>
      </c>
      <c r="AC215" s="52" t="str">
        <f t="shared" si="83"/>
        <v/>
      </c>
      <c r="AD215" s="53" t="str">
        <f t="shared" si="9"/>
        <v/>
      </c>
      <c r="AE215" s="66" t="str">
        <f t="shared" si="403"/>
        <v/>
      </c>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c r="DJ215" s="55"/>
      <c r="DK215" s="55"/>
      <c r="DL215" s="55"/>
      <c r="DM215" s="55"/>
      <c r="DN215" s="55"/>
      <c r="DO215" s="55"/>
      <c r="DP215" s="55"/>
      <c r="DQ215" s="55"/>
      <c r="DR215" s="55"/>
      <c r="DS215" s="55"/>
      <c r="DT215" s="55"/>
      <c r="DU215" s="55"/>
      <c r="DV215" s="55"/>
      <c r="DW215" s="55"/>
      <c r="DX215" s="55"/>
      <c r="DY215" s="55"/>
      <c r="DZ215" s="55"/>
      <c r="EA215" s="55"/>
      <c r="EB215" s="55"/>
      <c r="EC215" s="55"/>
      <c r="ED215" s="55"/>
      <c r="EE215" s="55"/>
      <c r="EF215" s="55"/>
      <c r="EG215" s="55"/>
      <c r="EH215" s="55"/>
      <c r="EI215" s="55"/>
      <c r="EJ215" s="55"/>
      <c r="EK215" s="55"/>
      <c r="EL215" s="55"/>
      <c r="EM215" s="55"/>
      <c r="EN215" s="55"/>
      <c r="EO215" s="55"/>
      <c r="EP215" s="55"/>
      <c r="EQ215" s="55"/>
      <c r="ER215" s="55"/>
      <c r="ES215" s="55"/>
      <c r="ET215" s="55"/>
      <c r="EU215" s="55"/>
      <c r="EV215" s="55"/>
      <c r="EW215" s="55"/>
      <c r="EX215" s="55"/>
      <c r="EY215" s="55"/>
      <c r="EZ215" s="55"/>
      <c r="FA215" s="55"/>
      <c r="FB215" s="45"/>
      <c r="FC215" s="45"/>
      <c r="FD215" s="45"/>
    </row>
    <row r="216">
      <c r="A216" s="153"/>
      <c r="B216" s="45"/>
      <c r="C216" s="154"/>
      <c r="D216" s="45"/>
      <c r="E216" s="45"/>
      <c r="F216" s="45"/>
      <c r="G216" s="45"/>
      <c r="H216" s="45"/>
      <c r="I216" s="45"/>
      <c r="J216" s="45"/>
      <c r="K216" s="45"/>
      <c r="L216" s="45"/>
      <c r="M216" s="45"/>
      <c r="N216" s="155"/>
      <c r="O216" s="87"/>
      <c r="P216" s="47"/>
      <c r="Q216" s="49"/>
      <c r="R216" s="49"/>
      <c r="S216" s="49"/>
      <c r="T216" s="49" t="str">
        <f t="shared" si="396"/>
        <v/>
      </c>
      <c r="U216" s="50" t="str">
        <f t="shared" si="4"/>
        <v/>
      </c>
      <c r="V216" s="51" t="str">
        <f t="shared" si="384"/>
        <v/>
      </c>
      <c r="W216" s="51" t="str">
        <f t="shared" ref="W216:X216" si="452">IF(ISBLANK($A216),"",sum(AG216,AM216,AS216,AY216,BE216,BK216,BQ216,BW216,CC216,CI216,CO216,CU216,DA216,DG216,DM216,DS216,DY216,EE216,EK216,EQ216,EW216))</f>
        <v/>
      </c>
      <c r="X216" s="51" t="str">
        <f t="shared" si="452"/>
        <v/>
      </c>
      <c r="Y216" s="52" t="str">
        <f t="shared" si="81"/>
        <v/>
      </c>
      <c r="Z216" s="51" t="str">
        <f t="shared" ref="Z216:AB216" si="453">IF(ISBLANK($A216),"",sum(AI216,AO216,AU216,BA216,BG216,BM216,BS216,BY216,CE216,CK216,CQ216,CW216,DC216,DI216,DO216,DU216,EA216,EG216,EM216,ES216,EY216))</f>
        <v/>
      </c>
      <c r="AA216" s="51" t="str">
        <f t="shared" si="453"/>
        <v/>
      </c>
      <c r="AB216" s="51" t="str">
        <f t="shared" si="453"/>
        <v/>
      </c>
      <c r="AC216" s="52" t="str">
        <f t="shared" si="83"/>
        <v/>
      </c>
      <c r="AD216" s="53" t="str">
        <f t="shared" si="9"/>
        <v/>
      </c>
      <c r="AE216" s="66" t="str">
        <f t="shared" si="403"/>
        <v/>
      </c>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c r="DJ216" s="55"/>
      <c r="DK216" s="55"/>
      <c r="DL216" s="55"/>
      <c r="DM216" s="55"/>
      <c r="DN216" s="55"/>
      <c r="DO216" s="55"/>
      <c r="DP216" s="55"/>
      <c r="DQ216" s="55"/>
      <c r="DR216" s="55"/>
      <c r="DS216" s="55"/>
      <c r="DT216" s="55"/>
      <c r="DU216" s="55"/>
      <c r="DV216" s="55"/>
      <c r="DW216" s="55"/>
      <c r="DX216" s="55"/>
      <c r="DY216" s="55"/>
      <c r="DZ216" s="55"/>
      <c r="EA216" s="55"/>
      <c r="EB216" s="55"/>
      <c r="EC216" s="55"/>
      <c r="ED216" s="55"/>
      <c r="EE216" s="55"/>
      <c r="EF216" s="55"/>
      <c r="EG216" s="55"/>
      <c r="EH216" s="55"/>
      <c r="EI216" s="55"/>
      <c r="EJ216" s="55"/>
      <c r="EK216" s="55"/>
      <c r="EL216" s="55"/>
      <c r="EM216" s="55"/>
      <c r="EN216" s="55"/>
      <c r="EO216" s="55"/>
      <c r="EP216" s="55"/>
      <c r="EQ216" s="55"/>
      <c r="ER216" s="55"/>
      <c r="ES216" s="55"/>
      <c r="ET216" s="55"/>
      <c r="EU216" s="55"/>
      <c r="EV216" s="55"/>
      <c r="EW216" s="55"/>
      <c r="EX216" s="55"/>
      <c r="EY216" s="55"/>
      <c r="EZ216" s="55"/>
      <c r="FA216" s="55"/>
      <c r="FB216" s="45"/>
      <c r="FC216" s="45"/>
      <c r="FD216" s="45"/>
    </row>
    <row r="217">
      <c r="A217" s="153"/>
      <c r="B217" s="45"/>
      <c r="C217" s="154"/>
      <c r="D217" s="45"/>
      <c r="E217" s="45"/>
      <c r="F217" s="45"/>
      <c r="G217" s="45"/>
      <c r="H217" s="45"/>
      <c r="I217" s="45"/>
      <c r="J217" s="45"/>
      <c r="K217" s="45"/>
      <c r="L217" s="45"/>
      <c r="M217" s="45"/>
      <c r="N217" s="155"/>
      <c r="O217" s="87"/>
      <c r="P217" s="47"/>
      <c r="Q217" s="49"/>
      <c r="R217" s="49"/>
      <c r="S217" s="49"/>
      <c r="T217" s="49" t="str">
        <f t="shared" si="396"/>
        <v/>
      </c>
      <c r="U217" s="50" t="str">
        <f t="shared" si="4"/>
        <v/>
      </c>
      <c r="V217" s="51" t="str">
        <f t="shared" si="384"/>
        <v/>
      </c>
      <c r="W217" s="51" t="str">
        <f t="shared" ref="W217:X217" si="454">IF(ISBLANK($A217),"",sum(AG217,AM217,AS217,AY217,BE217,BK217,BQ217,BW217,CC217,CI217,CO217,CU217,DA217,DG217,DM217,DS217,DY217,EE217,EK217,EQ217,EW217))</f>
        <v/>
      </c>
      <c r="X217" s="51" t="str">
        <f t="shared" si="454"/>
        <v/>
      </c>
      <c r="Y217" s="52" t="str">
        <f t="shared" si="81"/>
        <v/>
      </c>
      <c r="Z217" s="51" t="str">
        <f t="shared" ref="Z217:AB217" si="455">IF(ISBLANK($A217),"",sum(AI217,AO217,AU217,BA217,BG217,BM217,BS217,BY217,CE217,CK217,CQ217,CW217,DC217,DI217,DO217,DU217,EA217,EG217,EM217,ES217,EY217))</f>
        <v/>
      </c>
      <c r="AA217" s="51" t="str">
        <f t="shared" si="455"/>
        <v/>
      </c>
      <c r="AB217" s="51" t="str">
        <f t="shared" si="455"/>
        <v/>
      </c>
      <c r="AC217" s="52" t="str">
        <f t="shared" si="83"/>
        <v/>
      </c>
      <c r="AD217" s="53" t="str">
        <f t="shared" si="9"/>
        <v/>
      </c>
      <c r="AE217" s="66" t="str">
        <f t="shared" si="403"/>
        <v/>
      </c>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c r="DJ217" s="55"/>
      <c r="DK217" s="55"/>
      <c r="DL217" s="55"/>
      <c r="DM217" s="55"/>
      <c r="DN217" s="55"/>
      <c r="DO217" s="55"/>
      <c r="DP217" s="55"/>
      <c r="DQ217" s="55"/>
      <c r="DR217" s="55"/>
      <c r="DS217" s="55"/>
      <c r="DT217" s="55"/>
      <c r="DU217" s="55"/>
      <c r="DV217" s="55"/>
      <c r="DW217" s="55"/>
      <c r="DX217" s="55"/>
      <c r="DY217" s="55"/>
      <c r="DZ217" s="55"/>
      <c r="EA217" s="55"/>
      <c r="EB217" s="55"/>
      <c r="EC217" s="55"/>
      <c r="ED217" s="55"/>
      <c r="EE217" s="55"/>
      <c r="EF217" s="55"/>
      <c r="EG217" s="55"/>
      <c r="EH217" s="55"/>
      <c r="EI217" s="55"/>
      <c r="EJ217" s="55"/>
      <c r="EK217" s="55"/>
      <c r="EL217" s="55"/>
      <c r="EM217" s="55"/>
      <c r="EN217" s="55"/>
      <c r="EO217" s="55"/>
      <c r="EP217" s="55"/>
      <c r="EQ217" s="55"/>
      <c r="ER217" s="55"/>
      <c r="ES217" s="55"/>
      <c r="ET217" s="55"/>
      <c r="EU217" s="55"/>
      <c r="EV217" s="55"/>
      <c r="EW217" s="55"/>
      <c r="EX217" s="55"/>
      <c r="EY217" s="55"/>
      <c r="EZ217" s="55"/>
      <c r="FA217" s="55"/>
      <c r="FB217" s="45"/>
      <c r="FC217" s="45"/>
      <c r="FD217" s="45"/>
    </row>
    <row r="218">
      <c r="A218" s="153"/>
      <c r="B218" s="45"/>
      <c r="C218" s="154"/>
      <c r="D218" s="45"/>
      <c r="E218" s="45"/>
      <c r="F218" s="45"/>
      <c r="G218" s="45"/>
      <c r="H218" s="45"/>
      <c r="I218" s="45"/>
      <c r="J218" s="45"/>
      <c r="K218" s="45"/>
      <c r="L218" s="45"/>
      <c r="M218" s="45"/>
      <c r="N218" s="155"/>
      <c r="O218" s="87"/>
      <c r="P218" s="47"/>
      <c r="Q218" s="49"/>
      <c r="R218" s="49"/>
      <c r="S218" s="49"/>
      <c r="T218" s="49" t="str">
        <f t="shared" si="396"/>
        <v/>
      </c>
      <c r="U218" s="50" t="str">
        <f t="shared" si="4"/>
        <v/>
      </c>
      <c r="V218" s="51" t="str">
        <f t="shared" si="384"/>
        <v/>
      </c>
      <c r="W218" s="51" t="str">
        <f t="shared" ref="W218:X218" si="456">IF(ISBLANK($A218),"",sum(AG218,AM218,AS218,AY218,BE218,BK218,BQ218,BW218,CC218,CI218,CO218,CU218,DA218,DG218,DM218,DS218,DY218,EE218,EK218,EQ218,EW218))</f>
        <v/>
      </c>
      <c r="X218" s="51" t="str">
        <f t="shared" si="456"/>
        <v/>
      </c>
      <c r="Y218" s="52" t="str">
        <f t="shared" si="81"/>
        <v/>
      </c>
      <c r="Z218" s="51" t="str">
        <f t="shared" ref="Z218:AB218" si="457">IF(ISBLANK($A218),"",sum(AI218,AO218,AU218,BA218,BG218,BM218,BS218,BY218,CE218,CK218,CQ218,CW218,DC218,DI218,DO218,DU218,EA218,EG218,EM218,ES218,EY218))</f>
        <v/>
      </c>
      <c r="AA218" s="51" t="str">
        <f t="shared" si="457"/>
        <v/>
      </c>
      <c r="AB218" s="51" t="str">
        <f t="shared" si="457"/>
        <v/>
      </c>
      <c r="AC218" s="52" t="str">
        <f t="shared" si="83"/>
        <v/>
      </c>
      <c r="AD218" s="53" t="str">
        <f t="shared" si="9"/>
        <v/>
      </c>
      <c r="AE218" s="66" t="str">
        <f t="shared" si="403"/>
        <v/>
      </c>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c r="DJ218" s="55"/>
      <c r="DK218" s="55"/>
      <c r="DL218" s="55"/>
      <c r="DM218" s="55"/>
      <c r="DN218" s="55"/>
      <c r="DO218" s="55"/>
      <c r="DP218" s="55"/>
      <c r="DQ218" s="55"/>
      <c r="DR218" s="55"/>
      <c r="DS218" s="55"/>
      <c r="DT218" s="55"/>
      <c r="DU218" s="55"/>
      <c r="DV218" s="55"/>
      <c r="DW218" s="55"/>
      <c r="DX218" s="55"/>
      <c r="DY218" s="55"/>
      <c r="DZ218" s="55"/>
      <c r="EA218" s="55"/>
      <c r="EB218" s="55"/>
      <c r="EC218" s="55"/>
      <c r="ED218" s="55"/>
      <c r="EE218" s="55"/>
      <c r="EF218" s="55"/>
      <c r="EG218" s="55"/>
      <c r="EH218" s="55"/>
      <c r="EI218" s="55"/>
      <c r="EJ218" s="55"/>
      <c r="EK218" s="55"/>
      <c r="EL218" s="55"/>
      <c r="EM218" s="55"/>
      <c r="EN218" s="55"/>
      <c r="EO218" s="55"/>
      <c r="EP218" s="55"/>
      <c r="EQ218" s="55"/>
      <c r="ER218" s="55"/>
      <c r="ES218" s="55"/>
      <c r="ET218" s="55"/>
      <c r="EU218" s="55"/>
      <c r="EV218" s="55"/>
      <c r="EW218" s="55"/>
      <c r="EX218" s="55"/>
      <c r="EY218" s="55"/>
      <c r="EZ218" s="55"/>
      <c r="FA218" s="55"/>
      <c r="FB218" s="45"/>
      <c r="FC218" s="45"/>
      <c r="FD218" s="45"/>
    </row>
    <row r="219">
      <c r="A219" s="153"/>
      <c r="B219" s="45"/>
      <c r="C219" s="154"/>
      <c r="D219" s="45"/>
      <c r="E219" s="45"/>
      <c r="F219" s="45"/>
      <c r="G219" s="45"/>
      <c r="H219" s="45"/>
      <c r="I219" s="45"/>
      <c r="J219" s="45"/>
      <c r="K219" s="45"/>
      <c r="L219" s="45"/>
      <c r="M219" s="45"/>
      <c r="N219" s="155"/>
      <c r="O219" s="87"/>
      <c r="P219" s="47"/>
      <c r="Q219" s="49"/>
      <c r="R219" s="49"/>
      <c r="S219" s="49"/>
      <c r="T219" s="49" t="str">
        <f t="shared" si="396"/>
        <v/>
      </c>
      <c r="U219" s="50" t="str">
        <f t="shared" si="4"/>
        <v/>
      </c>
      <c r="V219" s="51" t="str">
        <f t="shared" si="384"/>
        <v/>
      </c>
      <c r="W219" s="51" t="str">
        <f t="shared" ref="W219:X219" si="458">IF(ISBLANK($A219),"",sum(AG219,AM219,AS219,AY219,BE219,BK219,BQ219,BW219,CC219,CI219,CO219,CU219,DA219,DG219,DM219,DS219,DY219,EE219,EK219,EQ219,EW219))</f>
        <v/>
      </c>
      <c r="X219" s="51" t="str">
        <f t="shared" si="458"/>
        <v/>
      </c>
      <c r="Y219" s="52" t="str">
        <f t="shared" si="81"/>
        <v/>
      </c>
      <c r="Z219" s="51" t="str">
        <f t="shared" ref="Z219:AB219" si="459">IF(ISBLANK($A219),"",sum(AI219,AO219,AU219,BA219,BG219,BM219,BS219,BY219,CE219,CK219,CQ219,CW219,DC219,DI219,DO219,DU219,EA219,EG219,EM219,ES219,EY219))</f>
        <v/>
      </c>
      <c r="AA219" s="51" t="str">
        <f t="shared" si="459"/>
        <v/>
      </c>
      <c r="AB219" s="51" t="str">
        <f t="shared" si="459"/>
        <v/>
      </c>
      <c r="AC219" s="52" t="str">
        <f t="shared" si="83"/>
        <v/>
      </c>
      <c r="AD219" s="53" t="str">
        <f t="shared" si="9"/>
        <v/>
      </c>
      <c r="AE219" s="66" t="str">
        <f t="shared" si="403"/>
        <v/>
      </c>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c r="DJ219" s="55"/>
      <c r="DK219" s="55"/>
      <c r="DL219" s="55"/>
      <c r="DM219" s="55"/>
      <c r="DN219" s="55"/>
      <c r="DO219" s="55"/>
      <c r="DP219" s="55"/>
      <c r="DQ219" s="55"/>
      <c r="DR219" s="55"/>
      <c r="DS219" s="55"/>
      <c r="DT219" s="55"/>
      <c r="DU219" s="55"/>
      <c r="DV219" s="55"/>
      <c r="DW219" s="55"/>
      <c r="DX219" s="55"/>
      <c r="DY219" s="55"/>
      <c r="DZ219" s="55"/>
      <c r="EA219" s="55"/>
      <c r="EB219" s="55"/>
      <c r="EC219" s="55"/>
      <c r="ED219" s="55"/>
      <c r="EE219" s="55"/>
      <c r="EF219" s="55"/>
      <c r="EG219" s="55"/>
      <c r="EH219" s="55"/>
      <c r="EI219" s="55"/>
      <c r="EJ219" s="55"/>
      <c r="EK219" s="55"/>
      <c r="EL219" s="55"/>
      <c r="EM219" s="55"/>
      <c r="EN219" s="55"/>
      <c r="EO219" s="55"/>
      <c r="EP219" s="55"/>
      <c r="EQ219" s="55"/>
      <c r="ER219" s="55"/>
      <c r="ES219" s="55"/>
      <c r="ET219" s="55"/>
      <c r="EU219" s="55"/>
      <c r="EV219" s="55"/>
      <c r="EW219" s="55"/>
      <c r="EX219" s="55"/>
      <c r="EY219" s="55"/>
      <c r="EZ219" s="55"/>
      <c r="FA219" s="55"/>
      <c r="FB219" s="45"/>
      <c r="FC219" s="45"/>
      <c r="FD219" s="45"/>
    </row>
    <row r="220">
      <c r="A220" s="153"/>
      <c r="B220" s="45"/>
      <c r="C220" s="154"/>
      <c r="D220" s="45"/>
      <c r="E220" s="45"/>
      <c r="F220" s="45"/>
      <c r="G220" s="45"/>
      <c r="H220" s="45"/>
      <c r="I220" s="45"/>
      <c r="J220" s="45"/>
      <c r="K220" s="45"/>
      <c r="L220" s="45"/>
      <c r="M220" s="45"/>
      <c r="N220" s="155"/>
      <c r="O220" s="87"/>
      <c r="P220" s="47"/>
      <c r="Q220" s="49"/>
      <c r="R220" s="49"/>
      <c r="S220" s="49"/>
      <c r="T220" s="49" t="str">
        <f t="shared" si="396"/>
        <v/>
      </c>
      <c r="U220" s="50" t="str">
        <f t="shared" si="4"/>
        <v/>
      </c>
      <c r="V220" s="51" t="str">
        <f t="shared" si="384"/>
        <v/>
      </c>
      <c r="W220" s="51" t="str">
        <f t="shared" ref="W220:X220" si="460">IF(ISBLANK($A220),"",sum(AG220,AM220,AS220,AY220,BE220,BK220,BQ220,BW220,CC220,CI220,CO220,CU220,DA220,DG220,DM220,DS220,DY220,EE220,EK220,EQ220,EW220))</f>
        <v/>
      </c>
      <c r="X220" s="51" t="str">
        <f t="shared" si="460"/>
        <v/>
      </c>
      <c r="Y220" s="52" t="str">
        <f t="shared" si="81"/>
        <v/>
      </c>
      <c r="Z220" s="51" t="str">
        <f t="shared" ref="Z220:AB220" si="461">IF(ISBLANK($A220),"",sum(AI220,AO220,AU220,BA220,BG220,BM220,BS220,BY220,CE220,CK220,CQ220,CW220,DC220,DI220,DO220,DU220,EA220,EG220,EM220,ES220,EY220))</f>
        <v/>
      </c>
      <c r="AA220" s="51" t="str">
        <f t="shared" si="461"/>
        <v/>
      </c>
      <c r="AB220" s="51" t="str">
        <f t="shared" si="461"/>
        <v/>
      </c>
      <c r="AC220" s="52" t="str">
        <f t="shared" si="83"/>
        <v/>
      </c>
      <c r="AD220" s="53" t="str">
        <f t="shared" si="9"/>
        <v/>
      </c>
      <c r="AE220" s="66" t="str">
        <f t="shared" si="403"/>
        <v/>
      </c>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c r="DJ220" s="55"/>
      <c r="DK220" s="55"/>
      <c r="DL220" s="55"/>
      <c r="DM220" s="55"/>
      <c r="DN220" s="55"/>
      <c r="DO220" s="55"/>
      <c r="DP220" s="55"/>
      <c r="DQ220" s="55"/>
      <c r="DR220" s="55"/>
      <c r="DS220" s="55"/>
      <c r="DT220" s="55"/>
      <c r="DU220" s="55"/>
      <c r="DV220" s="55"/>
      <c r="DW220" s="55"/>
      <c r="DX220" s="55"/>
      <c r="DY220" s="55"/>
      <c r="DZ220" s="55"/>
      <c r="EA220" s="55"/>
      <c r="EB220" s="55"/>
      <c r="EC220" s="55"/>
      <c r="ED220" s="55"/>
      <c r="EE220" s="55"/>
      <c r="EF220" s="55"/>
      <c r="EG220" s="55"/>
      <c r="EH220" s="55"/>
      <c r="EI220" s="55"/>
      <c r="EJ220" s="55"/>
      <c r="EK220" s="55"/>
      <c r="EL220" s="55"/>
      <c r="EM220" s="55"/>
      <c r="EN220" s="55"/>
      <c r="EO220" s="55"/>
      <c r="EP220" s="55"/>
      <c r="EQ220" s="55"/>
      <c r="ER220" s="55"/>
      <c r="ES220" s="55"/>
      <c r="ET220" s="55"/>
      <c r="EU220" s="55"/>
      <c r="EV220" s="55"/>
      <c r="EW220" s="55"/>
      <c r="EX220" s="55"/>
      <c r="EY220" s="55"/>
      <c r="EZ220" s="55"/>
      <c r="FA220" s="55"/>
      <c r="FB220" s="45"/>
      <c r="FC220" s="45"/>
      <c r="FD220" s="45"/>
    </row>
    <row r="221">
      <c r="A221" s="153"/>
      <c r="B221" s="45"/>
      <c r="C221" s="154"/>
      <c r="D221" s="45"/>
      <c r="E221" s="45"/>
      <c r="F221" s="45"/>
      <c r="G221" s="45"/>
      <c r="H221" s="45"/>
      <c r="I221" s="45"/>
      <c r="J221" s="45"/>
      <c r="K221" s="45"/>
      <c r="L221" s="45"/>
      <c r="M221" s="45"/>
      <c r="N221" s="155"/>
      <c r="O221" s="87"/>
      <c r="P221" s="47"/>
      <c r="Q221" s="49"/>
      <c r="R221" s="49"/>
      <c r="S221" s="49"/>
      <c r="T221" s="49" t="str">
        <f t="shared" si="396"/>
        <v/>
      </c>
      <c r="U221" s="50" t="str">
        <f t="shared" si="4"/>
        <v/>
      </c>
      <c r="V221" s="51" t="str">
        <f t="shared" si="384"/>
        <v/>
      </c>
      <c r="W221" s="51" t="str">
        <f t="shared" ref="W221:X221" si="462">IF(ISBLANK($A221),"",sum(AG221,AM221,AS221,AY221,BE221,BK221,BQ221,BW221,CC221,CI221,CO221,CU221,DA221,DG221,DM221,DS221,DY221,EE221,EK221,EQ221,EW221))</f>
        <v/>
      </c>
      <c r="X221" s="51" t="str">
        <f t="shared" si="462"/>
        <v/>
      </c>
      <c r="Y221" s="52" t="str">
        <f t="shared" si="81"/>
        <v/>
      </c>
      <c r="Z221" s="51" t="str">
        <f t="shared" ref="Z221:AB221" si="463">IF(ISBLANK($A221),"",sum(AI221,AO221,AU221,BA221,BG221,BM221,BS221,BY221,CE221,CK221,CQ221,CW221,DC221,DI221,DO221,DU221,EA221,EG221,EM221,ES221,EY221))</f>
        <v/>
      </c>
      <c r="AA221" s="51" t="str">
        <f t="shared" si="463"/>
        <v/>
      </c>
      <c r="AB221" s="51" t="str">
        <f t="shared" si="463"/>
        <v/>
      </c>
      <c r="AC221" s="52" t="str">
        <f t="shared" si="83"/>
        <v/>
      </c>
      <c r="AD221" s="53" t="str">
        <f t="shared" si="9"/>
        <v/>
      </c>
      <c r="AE221" s="66" t="str">
        <f t="shared" si="403"/>
        <v/>
      </c>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c r="DJ221" s="55"/>
      <c r="DK221" s="55"/>
      <c r="DL221" s="55"/>
      <c r="DM221" s="55"/>
      <c r="DN221" s="55"/>
      <c r="DO221" s="55"/>
      <c r="DP221" s="55"/>
      <c r="DQ221" s="55"/>
      <c r="DR221" s="55"/>
      <c r="DS221" s="55"/>
      <c r="DT221" s="55"/>
      <c r="DU221" s="55"/>
      <c r="DV221" s="55"/>
      <c r="DW221" s="55"/>
      <c r="DX221" s="55"/>
      <c r="DY221" s="55"/>
      <c r="DZ221" s="55"/>
      <c r="EA221" s="55"/>
      <c r="EB221" s="55"/>
      <c r="EC221" s="55"/>
      <c r="ED221" s="55"/>
      <c r="EE221" s="55"/>
      <c r="EF221" s="55"/>
      <c r="EG221" s="55"/>
      <c r="EH221" s="55"/>
      <c r="EI221" s="55"/>
      <c r="EJ221" s="55"/>
      <c r="EK221" s="55"/>
      <c r="EL221" s="55"/>
      <c r="EM221" s="55"/>
      <c r="EN221" s="55"/>
      <c r="EO221" s="55"/>
      <c r="EP221" s="55"/>
      <c r="EQ221" s="55"/>
      <c r="ER221" s="55"/>
      <c r="ES221" s="55"/>
      <c r="ET221" s="55"/>
      <c r="EU221" s="55"/>
      <c r="EV221" s="55"/>
      <c r="EW221" s="55"/>
      <c r="EX221" s="55"/>
      <c r="EY221" s="55"/>
      <c r="EZ221" s="55"/>
      <c r="FA221" s="55"/>
      <c r="FB221" s="45"/>
      <c r="FC221" s="45"/>
      <c r="FD221" s="45"/>
    </row>
    <row r="222">
      <c r="A222" s="153"/>
      <c r="B222" s="45"/>
      <c r="C222" s="154"/>
      <c r="D222" s="45"/>
      <c r="E222" s="45"/>
      <c r="F222" s="45"/>
      <c r="G222" s="45"/>
      <c r="H222" s="45"/>
      <c r="I222" s="45"/>
      <c r="J222" s="45"/>
      <c r="K222" s="45"/>
      <c r="L222" s="45"/>
      <c r="M222" s="45"/>
      <c r="N222" s="155"/>
      <c r="O222" s="87"/>
      <c r="P222" s="47"/>
      <c r="Q222" s="49"/>
      <c r="R222" s="49"/>
      <c r="S222" s="49"/>
      <c r="T222" s="49" t="str">
        <f t="shared" si="396"/>
        <v/>
      </c>
      <c r="U222" s="50" t="str">
        <f t="shared" si="4"/>
        <v/>
      </c>
      <c r="V222" s="51" t="str">
        <f t="shared" si="384"/>
        <v/>
      </c>
      <c r="W222" s="51" t="str">
        <f t="shared" ref="W222:X222" si="464">IF(ISBLANK($A222),"",sum(AG222,AM222,AS222,AY222,BE222,BK222,BQ222,BW222,CC222,CI222,CO222,CU222,DA222,DG222,DM222,DS222,DY222,EE222,EK222,EQ222,EW222))</f>
        <v/>
      </c>
      <c r="X222" s="51" t="str">
        <f t="shared" si="464"/>
        <v/>
      </c>
      <c r="Y222" s="52" t="str">
        <f t="shared" si="81"/>
        <v/>
      </c>
      <c r="Z222" s="51" t="str">
        <f t="shared" ref="Z222:AB222" si="465">IF(ISBLANK($A222),"",sum(AI222,AO222,AU222,BA222,BG222,BM222,BS222,BY222,CE222,CK222,CQ222,CW222,DC222,DI222,DO222,DU222,EA222,EG222,EM222,ES222,EY222))</f>
        <v/>
      </c>
      <c r="AA222" s="51" t="str">
        <f t="shared" si="465"/>
        <v/>
      </c>
      <c r="AB222" s="51" t="str">
        <f t="shared" si="465"/>
        <v/>
      </c>
      <c r="AC222" s="52" t="str">
        <f t="shared" si="83"/>
        <v/>
      </c>
      <c r="AD222" s="53" t="str">
        <f t="shared" si="9"/>
        <v/>
      </c>
      <c r="AE222" s="66" t="str">
        <f t="shared" si="403"/>
        <v/>
      </c>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c r="DJ222" s="55"/>
      <c r="DK222" s="55"/>
      <c r="DL222" s="55"/>
      <c r="DM222" s="55"/>
      <c r="DN222" s="55"/>
      <c r="DO222" s="55"/>
      <c r="DP222" s="55"/>
      <c r="DQ222" s="55"/>
      <c r="DR222" s="55"/>
      <c r="DS222" s="55"/>
      <c r="DT222" s="55"/>
      <c r="DU222" s="55"/>
      <c r="DV222" s="55"/>
      <c r="DW222" s="55"/>
      <c r="DX222" s="55"/>
      <c r="DY222" s="55"/>
      <c r="DZ222" s="55"/>
      <c r="EA222" s="55"/>
      <c r="EB222" s="55"/>
      <c r="EC222" s="55"/>
      <c r="ED222" s="55"/>
      <c r="EE222" s="55"/>
      <c r="EF222" s="55"/>
      <c r="EG222" s="55"/>
      <c r="EH222" s="55"/>
      <c r="EI222" s="55"/>
      <c r="EJ222" s="55"/>
      <c r="EK222" s="55"/>
      <c r="EL222" s="55"/>
      <c r="EM222" s="55"/>
      <c r="EN222" s="55"/>
      <c r="EO222" s="55"/>
      <c r="EP222" s="55"/>
      <c r="EQ222" s="55"/>
      <c r="ER222" s="55"/>
      <c r="ES222" s="55"/>
      <c r="ET222" s="55"/>
      <c r="EU222" s="55"/>
      <c r="EV222" s="55"/>
      <c r="EW222" s="55"/>
      <c r="EX222" s="55"/>
      <c r="EY222" s="55"/>
      <c r="EZ222" s="55"/>
      <c r="FA222" s="55"/>
      <c r="FB222" s="45"/>
      <c r="FC222" s="45"/>
      <c r="FD222" s="45"/>
    </row>
    <row r="223">
      <c r="A223" s="153"/>
      <c r="B223" s="45"/>
      <c r="C223" s="154"/>
      <c r="D223" s="45"/>
      <c r="E223" s="45"/>
      <c r="F223" s="45"/>
      <c r="G223" s="45"/>
      <c r="H223" s="45"/>
      <c r="I223" s="45"/>
      <c r="J223" s="45"/>
      <c r="K223" s="45"/>
      <c r="L223" s="45"/>
      <c r="M223" s="45"/>
      <c r="N223" s="155"/>
      <c r="O223" s="87"/>
      <c r="P223" s="47"/>
      <c r="Q223" s="49"/>
      <c r="R223" s="49"/>
      <c r="S223" s="49"/>
      <c r="T223" s="49" t="str">
        <f t="shared" si="396"/>
        <v/>
      </c>
      <c r="U223" s="50" t="str">
        <f t="shared" si="4"/>
        <v/>
      </c>
      <c r="V223" s="51" t="str">
        <f t="shared" si="384"/>
        <v/>
      </c>
      <c r="W223" s="51" t="str">
        <f t="shared" ref="W223:X223" si="466">IF(ISBLANK($A223),"",sum(AG223,AM223,AS223,AY223,BE223,BK223,BQ223,BW223,CC223,CI223,CO223,CU223,DA223,DG223,DM223,DS223,DY223,EE223,EK223,EQ223,EW223))</f>
        <v/>
      </c>
      <c r="X223" s="51" t="str">
        <f t="shared" si="466"/>
        <v/>
      </c>
      <c r="Y223" s="52" t="str">
        <f t="shared" si="81"/>
        <v/>
      </c>
      <c r="Z223" s="51" t="str">
        <f t="shared" ref="Z223:AB223" si="467">IF(ISBLANK($A223),"",sum(AI223,AO223,AU223,BA223,BG223,BM223,BS223,BY223,CE223,CK223,CQ223,CW223,DC223,DI223,DO223,DU223,EA223,EG223,EM223,ES223,EY223))</f>
        <v/>
      </c>
      <c r="AA223" s="51" t="str">
        <f t="shared" si="467"/>
        <v/>
      </c>
      <c r="AB223" s="51" t="str">
        <f t="shared" si="467"/>
        <v/>
      </c>
      <c r="AC223" s="52" t="str">
        <f t="shared" si="83"/>
        <v/>
      </c>
      <c r="AD223" s="53" t="str">
        <f t="shared" si="9"/>
        <v/>
      </c>
      <c r="AE223" s="66" t="str">
        <f t="shared" si="403"/>
        <v/>
      </c>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c r="DJ223" s="55"/>
      <c r="DK223" s="55"/>
      <c r="DL223" s="55"/>
      <c r="DM223" s="55"/>
      <c r="DN223" s="55"/>
      <c r="DO223" s="55"/>
      <c r="DP223" s="55"/>
      <c r="DQ223" s="55"/>
      <c r="DR223" s="55"/>
      <c r="DS223" s="55"/>
      <c r="DT223" s="55"/>
      <c r="DU223" s="55"/>
      <c r="DV223" s="55"/>
      <c r="DW223" s="55"/>
      <c r="DX223" s="55"/>
      <c r="DY223" s="55"/>
      <c r="DZ223" s="55"/>
      <c r="EA223" s="55"/>
      <c r="EB223" s="55"/>
      <c r="EC223" s="55"/>
      <c r="ED223" s="55"/>
      <c r="EE223" s="55"/>
      <c r="EF223" s="55"/>
      <c r="EG223" s="55"/>
      <c r="EH223" s="55"/>
      <c r="EI223" s="55"/>
      <c r="EJ223" s="55"/>
      <c r="EK223" s="55"/>
      <c r="EL223" s="55"/>
      <c r="EM223" s="55"/>
      <c r="EN223" s="55"/>
      <c r="EO223" s="55"/>
      <c r="EP223" s="55"/>
      <c r="EQ223" s="55"/>
      <c r="ER223" s="55"/>
      <c r="ES223" s="55"/>
      <c r="ET223" s="55"/>
      <c r="EU223" s="55"/>
      <c r="EV223" s="55"/>
      <c r="EW223" s="55"/>
      <c r="EX223" s="55"/>
      <c r="EY223" s="55"/>
      <c r="EZ223" s="55"/>
      <c r="FA223" s="55"/>
      <c r="FB223" s="45"/>
      <c r="FC223" s="45"/>
      <c r="FD223" s="45"/>
    </row>
    <row r="224">
      <c r="A224" s="153"/>
      <c r="B224" s="45"/>
      <c r="C224" s="154"/>
      <c r="D224" s="45"/>
      <c r="E224" s="45"/>
      <c r="F224" s="45"/>
      <c r="G224" s="45"/>
      <c r="H224" s="45"/>
      <c r="I224" s="45"/>
      <c r="J224" s="45"/>
      <c r="K224" s="45"/>
      <c r="L224" s="45"/>
      <c r="M224" s="45"/>
      <c r="N224" s="155"/>
      <c r="O224" s="87"/>
      <c r="P224" s="47"/>
      <c r="Q224" s="49"/>
      <c r="R224" s="49"/>
      <c r="S224" s="49"/>
      <c r="T224" s="49" t="str">
        <f t="shared" si="396"/>
        <v/>
      </c>
      <c r="U224" s="50" t="str">
        <f t="shared" si="4"/>
        <v/>
      </c>
      <c r="V224" s="51" t="str">
        <f t="shared" si="384"/>
        <v/>
      </c>
      <c r="W224" s="51" t="str">
        <f t="shared" ref="W224:X224" si="468">IF(ISBLANK($A224),"",sum(AG224,AM224,AS224,AY224,BE224,BK224,BQ224,BW224,CC224,CI224,CO224,CU224,DA224,DG224,DM224,DS224,DY224,EE224,EK224,EQ224,EW224))</f>
        <v/>
      </c>
      <c r="X224" s="51" t="str">
        <f t="shared" si="468"/>
        <v/>
      </c>
      <c r="Y224" s="52" t="str">
        <f t="shared" si="81"/>
        <v/>
      </c>
      <c r="Z224" s="51" t="str">
        <f t="shared" ref="Z224:AB224" si="469">IF(ISBLANK($A224),"",sum(AI224,AO224,AU224,BA224,BG224,BM224,BS224,BY224,CE224,CK224,CQ224,CW224,DC224,DI224,DO224,DU224,EA224,EG224,EM224,ES224,EY224))</f>
        <v/>
      </c>
      <c r="AA224" s="51" t="str">
        <f t="shared" si="469"/>
        <v/>
      </c>
      <c r="AB224" s="51" t="str">
        <f t="shared" si="469"/>
        <v/>
      </c>
      <c r="AC224" s="52" t="str">
        <f t="shared" si="83"/>
        <v/>
      </c>
      <c r="AD224" s="53" t="str">
        <f t="shared" si="9"/>
        <v/>
      </c>
      <c r="AE224" s="66" t="str">
        <f t="shared" si="403"/>
        <v/>
      </c>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c r="DJ224" s="55"/>
      <c r="DK224" s="55"/>
      <c r="DL224" s="55"/>
      <c r="DM224" s="55"/>
      <c r="DN224" s="55"/>
      <c r="DO224" s="55"/>
      <c r="DP224" s="55"/>
      <c r="DQ224" s="55"/>
      <c r="DR224" s="55"/>
      <c r="DS224" s="55"/>
      <c r="DT224" s="55"/>
      <c r="DU224" s="55"/>
      <c r="DV224" s="55"/>
      <c r="DW224" s="55"/>
      <c r="DX224" s="55"/>
      <c r="DY224" s="55"/>
      <c r="DZ224" s="55"/>
      <c r="EA224" s="55"/>
      <c r="EB224" s="55"/>
      <c r="EC224" s="55"/>
      <c r="ED224" s="55"/>
      <c r="EE224" s="55"/>
      <c r="EF224" s="55"/>
      <c r="EG224" s="55"/>
      <c r="EH224" s="55"/>
      <c r="EI224" s="55"/>
      <c r="EJ224" s="55"/>
      <c r="EK224" s="55"/>
      <c r="EL224" s="55"/>
      <c r="EM224" s="55"/>
      <c r="EN224" s="55"/>
      <c r="EO224" s="55"/>
      <c r="EP224" s="55"/>
      <c r="EQ224" s="55"/>
      <c r="ER224" s="55"/>
      <c r="ES224" s="55"/>
      <c r="ET224" s="55"/>
      <c r="EU224" s="55"/>
      <c r="EV224" s="55"/>
      <c r="EW224" s="55"/>
      <c r="EX224" s="55"/>
      <c r="EY224" s="55"/>
      <c r="EZ224" s="55"/>
      <c r="FA224" s="55"/>
      <c r="FB224" s="45"/>
      <c r="FC224" s="45"/>
      <c r="FD224" s="45"/>
    </row>
    <row r="225">
      <c r="A225" s="153"/>
      <c r="B225" s="45"/>
      <c r="C225" s="154"/>
      <c r="D225" s="45"/>
      <c r="E225" s="45"/>
      <c r="F225" s="45"/>
      <c r="G225" s="45"/>
      <c r="H225" s="45"/>
      <c r="I225" s="45"/>
      <c r="J225" s="45"/>
      <c r="K225" s="45"/>
      <c r="L225" s="45"/>
      <c r="M225" s="45"/>
      <c r="N225" s="155"/>
      <c r="O225" s="87"/>
      <c r="P225" s="47"/>
      <c r="Q225" s="49"/>
      <c r="R225" s="49"/>
      <c r="S225" s="49"/>
      <c r="T225" s="49" t="str">
        <f t="shared" si="396"/>
        <v/>
      </c>
      <c r="U225" s="50" t="str">
        <f t="shared" si="4"/>
        <v/>
      </c>
      <c r="V225" s="51" t="str">
        <f t="shared" si="384"/>
        <v/>
      </c>
      <c r="W225" s="51" t="str">
        <f t="shared" ref="W225:X225" si="470">IF(ISBLANK($A225),"",sum(AG225,AM225,AS225,AY225,BE225,BK225,BQ225,BW225,CC225,CI225,CO225,CU225,DA225,DG225,DM225,DS225,DY225,EE225,EK225,EQ225,EW225))</f>
        <v/>
      </c>
      <c r="X225" s="51" t="str">
        <f t="shared" si="470"/>
        <v/>
      </c>
      <c r="Y225" s="52" t="str">
        <f t="shared" si="81"/>
        <v/>
      </c>
      <c r="Z225" s="51" t="str">
        <f t="shared" ref="Z225:AB225" si="471">IF(ISBLANK($A225),"",sum(AI225,AO225,AU225,BA225,BG225,BM225,BS225,BY225,CE225,CK225,CQ225,CW225,DC225,DI225,DO225,DU225,EA225,EG225,EM225,ES225,EY225))</f>
        <v/>
      </c>
      <c r="AA225" s="51" t="str">
        <f t="shared" si="471"/>
        <v/>
      </c>
      <c r="AB225" s="51" t="str">
        <f t="shared" si="471"/>
        <v/>
      </c>
      <c r="AC225" s="52" t="str">
        <f t="shared" si="83"/>
        <v/>
      </c>
      <c r="AD225" s="53" t="str">
        <f t="shared" si="9"/>
        <v/>
      </c>
      <c r="AE225" s="66" t="str">
        <f t="shared" si="403"/>
        <v/>
      </c>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c r="DJ225" s="55"/>
      <c r="DK225" s="55"/>
      <c r="DL225" s="55"/>
      <c r="DM225" s="55"/>
      <c r="DN225" s="55"/>
      <c r="DO225" s="55"/>
      <c r="DP225" s="55"/>
      <c r="DQ225" s="55"/>
      <c r="DR225" s="55"/>
      <c r="DS225" s="55"/>
      <c r="DT225" s="55"/>
      <c r="DU225" s="55"/>
      <c r="DV225" s="55"/>
      <c r="DW225" s="55"/>
      <c r="DX225" s="55"/>
      <c r="DY225" s="55"/>
      <c r="DZ225" s="55"/>
      <c r="EA225" s="55"/>
      <c r="EB225" s="55"/>
      <c r="EC225" s="55"/>
      <c r="ED225" s="55"/>
      <c r="EE225" s="55"/>
      <c r="EF225" s="55"/>
      <c r="EG225" s="55"/>
      <c r="EH225" s="55"/>
      <c r="EI225" s="55"/>
      <c r="EJ225" s="55"/>
      <c r="EK225" s="55"/>
      <c r="EL225" s="55"/>
      <c r="EM225" s="55"/>
      <c r="EN225" s="55"/>
      <c r="EO225" s="55"/>
      <c r="EP225" s="55"/>
      <c r="EQ225" s="55"/>
      <c r="ER225" s="55"/>
      <c r="ES225" s="55"/>
      <c r="ET225" s="55"/>
      <c r="EU225" s="55"/>
      <c r="EV225" s="55"/>
      <c r="EW225" s="55"/>
      <c r="EX225" s="55"/>
      <c r="EY225" s="55"/>
      <c r="EZ225" s="55"/>
      <c r="FA225" s="55"/>
      <c r="FB225" s="45"/>
      <c r="FC225" s="45"/>
      <c r="FD225" s="45"/>
    </row>
    <row r="226">
      <c r="A226" s="153"/>
      <c r="B226" s="45"/>
      <c r="C226" s="154"/>
      <c r="D226" s="45"/>
      <c r="E226" s="45"/>
      <c r="F226" s="45"/>
      <c r="G226" s="45"/>
      <c r="H226" s="45"/>
      <c r="I226" s="45"/>
      <c r="J226" s="45"/>
      <c r="K226" s="45"/>
      <c r="L226" s="45"/>
      <c r="M226" s="45"/>
      <c r="N226" s="155"/>
      <c r="O226" s="87"/>
      <c r="P226" s="47"/>
      <c r="Q226" s="49"/>
      <c r="R226" s="49"/>
      <c r="S226" s="49"/>
      <c r="T226" s="49" t="str">
        <f t="shared" si="396"/>
        <v/>
      </c>
      <c r="U226" s="50" t="str">
        <f t="shared" si="4"/>
        <v/>
      </c>
      <c r="V226" s="51" t="str">
        <f t="shared" si="384"/>
        <v/>
      </c>
      <c r="W226" s="51" t="str">
        <f t="shared" ref="W226:X226" si="472">IF(ISBLANK($A226),"",sum(AG226,AM226,AS226,AY226,BE226,BK226,BQ226,BW226,CC226,CI226,CO226,CU226,DA226,DG226,DM226,DS226,DY226,EE226,EK226,EQ226,EW226))</f>
        <v/>
      </c>
      <c r="X226" s="51" t="str">
        <f t="shared" si="472"/>
        <v/>
      </c>
      <c r="Y226" s="52" t="str">
        <f t="shared" si="81"/>
        <v/>
      </c>
      <c r="Z226" s="51" t="str">
        <f t="shared" ref="Z226:AB226" si="473">IF(ISBLANK($A226),"",sum(AI226,AO226,AU226,BA226,BG226,BM226,BS226,BY226,CE226,CK226,CQ226,CW226,DC226,DI226,DO226,DU226,EA226,EG226,EM226,ES226,EY226))</f>
        <v/>
      </c>
      <c r="AA226" s="51" t="str">
        <f t="shared" si="473"/>
        <v/>
      </c>
      <c r="AB226" s="51" t="str">
        <f t="shared" si="473"/>
        <v/>
      </c>
      <c r="AC226" s="52" t="str">
        <f t="shared" si="83"/>
        <v/>
      </c>
      <c r="AD226" s="53" t="str">
        <f t="shared" si="9"/>
        <v/>
      </c>
      <c r="AE226" s="66" t="str">
        <f t="shared" si="403"/>
        <v/>
      </c>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c r="BM226" s="55"/>
      <c r="BN226" s="55"/>
      <c r="BO226" s="55"/>
      <c r="BP226" s="55"/>
      <c r="BQ226" s="55"/>
      <c r="BR226" s="55"/>
      <c r="BS226" s="55"/>
      <c r="BT226" s="55"/>
      <c r="BU226" s="55"/>
      <c r="BV226" s="55"/>
      <c r="BW226" s="55"/>
      <c r="BX226" s="55"/>
      <c r="BY226" s="55"/>
      <c r="BZ226" s="55"/>
      <c r="CA226" s="55"/>
      <c r="CB226" s="55"/>
      <c r="CC226" s="55"/>
      <c r="CD226" s="55"/>
      <c r="CE226" s="55"/>
      <c r="CF226" s="55"/>
      <c r="CG226" s="55"/>
      <c r="CH226" s="55"/>
      <c r="CI226" s="55"/>
      <c r="CJ226" s="55"/>
      <c r="CK226" s="55"/>
      <c r="CL226" s="55"/>
      <c r="CM226" s="55"/>
      <c r="CN226" s="55"/>
      <c r="CO226" s="55"/>
      <c r="CP226" s="55"/>
      <c r="CQ226" s="55"/>
      <c r="CR226" s="55"/>
      <c r="CS226" s="55"/>
      <c r="CT226" s="55"/>
      <c r="CU226" s="55"/>
      <c r="CV226" s="55"/>
      <c r="CW226" s="55"/>
      <c r="CX226" s="55"/>
      <c r="CY226" s="55"/>
      <c r="CZ226" s="55"/>
      <c r="DA226" s="55"/>
      <c r="DB226" s="55"/>
      <c r="DC226" s="55"/>
      <c r="DD226" s="55"/>
      <c r="DE226" s="55"/>
      <c r="DF226" s="55"/>
      <c r="DG226" s="55"/>
      <c r="DH226" s="55"/>
      <c r="DI226" s="55"/>
      <c r="DJ226" s="55"/>
      <c r="DK226" s="55"/>
      <c r="DL226" s="55"/>
      <c r="DM226" s="55"/>
      <c r="DN226" s="55"/>
      <c r="DO226" s="55"/>
      <c r="DP226" s="55"/>
      <c r="DQ226" s="55"/>
      <c r="DR226" s="55"/>
      <c r="DS226" s="55"/>
      <c r="DT226" s="55"/>
      <c r="DU226" s="55"/>
      <c r="DV226" s="55"/>
      <c r="DW226" s="55"/>
      <c r="DX226" s="55"/>
      <c r="DY226" s="55"/>
      <c r="DZ226" s="55"/>
      <c r="EA226" s="55"/>
      <c r="EB226" s="55"/>
      <c r="EC226" s="55"/>
      <c r="ED226" s="55"/>
      <c r="EE226" s="55"/>
      <c r="EF226" s="55"/>
      <c r="EG226" s="55"/>
      <c r="EH226" s="55"/>
      <c r="EI226" s="55"/>
      <c r="EJ226" s="55"/>
      <c r="EK226" s="55"/>
      <c r="EL226" s="55"/>
      <c r="EM226" s="55"/>
      <c r="EN226" s="55"/>
      <c r="EO226" s="55"/>
      <c r="EP226" s="55"/>
      <c r="EQ226" s="55"/>
      <c r="ER226" s="55"/>
      <c r="ES226" s="55"/>
      <c r="ET226" s="55"/>
      <c r="EU226" s="55"/>
      <c r="EV226" s="55"/>
      <c r="EW226" s="55"/>
      <c r="EX226" s="55"/>
      <c r="EY226" s="55"/>
      <c r="EZ226" s="55"/>
      <c r="FA226" s="55"/>
      <c r="FB226" s="45"/>
      <c r="FC226" s="45"/>
      <c r="FD226" s="45"/>
    </row>
    <row r="227">
      <c r="A227" s="153"/>
      <c r="B227" s="45"/>
      <c r="C227" s="154"/>
      <c r="D227" s="45"/>
      <c r="E227" s="45"/>
      <c r="F227" s="45"/>
      <c r="G227" s="45"/>
      <c r="H227" s="45"/>
      <c r="I227" s="45"/>
      <c r="J227" s="45"/>
      <c r="K227" s="45"/>
      <c r="L227" s="45"/>
      <c r="M227" s="45"/>
      <c r="N227" s="155"/>
      <c r="O227" s="87"/>
      <c r="P227" s="47"/>
      <c r="Q227" s="49"/>
      <c r="R227" s="49"/>
      <c r="S227" s="49"/>
      <c r="T227" s="49" t="str">
        <f t="shared" si="396"/>
        <v/>
      </c>
      <c r="U227" s="50" t="str">
        <f t="shared" si="4"/>
        <v/>
      </c>
      <c r="V227" s="51" t="str">
        <f t="shared" si="384"/>
        <v/>
      </c>
      <c r="W227" s="51" t="str">
        <f t="shared" ref="W227:X227" si="474">IF(ISBLANK($A227),"",sum(AG227,AM227,AS227,AY227,BE227,BK227,BQ227,BW227,CC227,CI227,CO227,CU227,DA227,DG227,DM227,DS227,DY227,EE227,EK227,EQ227,EW227))</f>
        <v/>
      </c>
      <c r="X227" s="51" t="str">
        <f t="shared" si="474"/>
        <v/>
      </c>
      <c r="Y227" s="52" t="str">
        <f t="shared" si="81"/>
        <v/>
      </c>
      <c r="Z227" s="51" t="str">
        <f t="shared" ref="Z227:AB227" si="475">IF(ISBLANK($A227),"",sum(AI227,AO227,AU227,BA227,BG227,BM227,BS227,BY227,CE227,CK227,CQ227,CW227,DC227,DI227,DO227,DU227,EA227,EG227,EM227,ES227,EY227))</f>
        <v/>
      </c>
      <c r="AA227" s="51" t="str">
        <f t="shared" si="475"/>
        <v/>
      </c>
      <c r="AB227" s="51" t="str">
        <f t="shared" si="475"/>
        <v/>
      </c>
      <c r="AC227" s="52" t="str">
        <f t="shared" si="83"/>
        <v/>
      </c>
      <c r="AD227" s="53" t="str">
        <f t="shared" si="9"/>
        <v/>
      </c>
      <c r="AE227" s="66" t="str">
        <f t="shared" si="403"/>
        <v/>
      </c>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c r="BP227" s="55"/>
      <c r="BQ227" s="55"/>
      <c r="BR227" s="55"/>
      <c r="BS227" s="55"/>
      <c r="BT227" s="55"/>
      <c r="BU227" s="55"/>
      <c r="BV227" s="55"/>
      <c r="BW227" s="55"/>
      <c r="BX227" s="55"/>
      <c r="BY227" s="55"/>
      <c r="BZ227" s="55"/>
      <c r="CA227" s="55"/>
      <c r="CB227" s="55"/>
      <c r="CC227" s="55"/>
      <c r="CD227" s="55"/>
      <c r="CE227" s="55"/>
      <c r="CF227" s="55"/>
      <c r="CG227" s="55"/>
      <c r="CH227" s="55"/>
      <c r="CI227" s="55"/>
      <c r="CJ227" s="55"/>
      <c r="CK227" s="55"/>
      <c r="CL227" s="55"/>
      <c r="CM227" s="55"/>
      <c r="CN227" s="55"/>
      <c r="CO227" s="55"/>
      <c r="CP227" s="55"/>
      <c r="CQ227" s="55"/>
      <c r="CR227" s="55"/>
      <c r="CS227" s="55"/>
      <c r="CT227" s="55"/>
      <c r="CU227" s="55"/>
      <c r="CV227" s="55"/>
      <c r="CW227" s="55"/>
      <c r="CX227" s="55"/>
      <c r="CY227" s="55"/>
      <c r="CZ227" s="55"/>
      <c r="DA227" s="55"/>
      <c r="DB227" s="55"/>
      <c r="DC227" s="55"/>
      <c r="DD227" s="55"/>
      <c r="DE227" s="55"/>
      <c r="DF227" s="55"/>
      <c r="DG227" s="55"/>
      <c r="DH227" s="55"/>
      <c r="DI227" s="55"/>
      <c r="DJ227" s="55"/>
      <c r="DK227" s="55"/>
      <c r="DL227" s="55"/>
      <c r="DM227" s="55"/>
      <c r="DN227" s="55"/>
      <c r="DO227" s="55"/>
      <c r="DP227" s="55"/>
      <c r="DQ227" s="55"/>
      <c r="DR227" s="55"/>
      <c r="DS227" s="55"/>
      <c r="DT227" s="55"/>
      <c r="DU227" s="55"/>
      <c r="DV227" s="55"/>
      <c r="DW227" s="55"/>
      <c r="DX227" s="55"/>
      <c r="DY227" s="55"/>
      <c r="DZ227" s="55"/>
      <c r="EA227" s="55"/>
      <c r="EB227" s="55"/>
      <c r="EC227" s="55"/>
      <c r="ED227" s="55"/>
      <c r="EE227" s="55"/>
      <c r="EF227" s="55"/>
      <c r="EG227" s="55"/>
      <c r="EH227" s="55"/>
      <c r="EI227" s="55"/>
      <c r="EJ227" s="55"/>
      <c r="EK227" s="55"/>
      <c r="EL227" s="55"/>
      <c r="EM227" s="55"/>
      <c r="EN227" s="55"/>
      <c r="EO227" s="55"/>
      <c r="EP227" s="55"/>
      <c r="EQ227" s="55"/>
      <c r="ER227" s="55"/>
      <c r="ES227" s="55"/>
      <c r="ET227" s="55"/>
      <c r="EU227" s="55"/>
      <c r="EV227" s="55"/>
      <c r="EW227" s="55"/>
      <c r="EX227" s="55"/>
      <c r="EY227" s="55"/>
      <c r="EZ227" s="55"/>
      <c r="FA227" s="55"/>
      <c r="FB227" s="45"/>
      <c r="FC227" s="45"/>
      <c r="FD227" s="45"/>
    </row>
    <row r="228">
      <c r="A228" s="153"/>
      <c r="B228" s="45"/>
      <c r="C228" s="154"/>
      <c r="D228" s="45"/>
      <c r="E228" s="45"/>
      <c r="F228" s="45"/>
      <c r="G228" s="45"/>
      <c r="H228" s="45"/>
      <c r="I228" s="45"/>
      <c r="J228" s="45"/>
      <c r="K228" s="45"/>
      <c r="L228" s="45"/>
      <c r="M228" s="45"/>
      <c r="N228" s="155"/>
      <c r="O228" s="87"/>
      <c r="P228" s="47"/>
      <c r="Q228" s="49"/>
      <c r="R228" s="49"/>
      <c r="S228" s="49"/>
      <c r="T228" s="49" t="str">
        <f t="shared" si="396"/>
        <v/>
      </c>
      <c r="U228" s="50" t="str">
        <f t="shared" si="4"/>
        <v/>
      </c>
      <c r="V228" s="51" t="str">
        <f t="shared" si="384"/>
        <v/>
      </c>
      <c r="W228" s="51" t="str">
        <f t="shared" ref="W228:X228" si="476">IF(ISBLANK($A228),"",sum(AG228,AM228,AS228,AY228,BE228,BK228,BQ228,BW228,CC228,CI228,CO228,CU228,DA228,DG228,DM228,DS228,DY228,EE228,EK228,EQ228,EW228))</f>
        <v/>
      </c>
      <c r="X228" s="51" t="str">
        <f t="shared" si="476"/>
        <v/>
      </c>
      <c r="Y228" s="52" t="str">
        <f t="shared" si="81"/>
        <v/>
      </c>
      <c r="Z228" s="51" t="str">
        <f t="shared" ref="Z228:AB228" si="477">IF(ISBLANK($A228),"",sum(AI228,AO228,AU228,BA228,BG228,BM228,BS228,BY228,CE228,CK228,CQ228,CW228,DC228,DI228,DO228,DU228,EA228,EG228,EM228,ES228,EY228))</f>
        <v/>
      </c>
      <c r="AA228" s="51" t="str">
        <f t="shared" si="477"/>
        <v/>
      </c>
      <c r="AB228" s="51" t="str">
        <f t="shared" si="477"/>
        <v/>
      </c>
      <c r="AC228" s="52" t="str">
        <f t="shared" si="83"/>
        <v/>
      </c>
      <c r="AD228" s="53" t="str">
        <f t="shared" si="9"/>
        <v/>
      </c>
      <c r="AE228" s="66" t="str">
        <f t="shared" si="403"/>
        <v/>
      </c>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c r="DK228" s="55"/>
      <c r="DL228" s="55"/>
      <c r="DM228" s="55"/>
      <c r="DN228" s="55"/>
      <c r="DO228" s="55"/>
      <c r="DP228" s="55"/>
      <c r="DQ228" s="55"/>
      <c r="DR228" s="55"/>
      <c r="DS228" s="55"/>
      <c r="DT228" s="55"/>
      <c r="DU228" s="55"/>
      <c r="DV228" s="55"/>
      <c r="DW228" s="55"/>
      <c r="DX228" s="55"/>
      <c r="DY228" s="55"/>
      <c r="DZ228" s="55"/>
      <c r="EA228" s="55"/>
      <c r="EB228" s="55"/>
      <c r="EC228" s="55"/>
      <c r="ED228" s="55"/>
      <c r="EE228" s="55"/>
      <c r="EF228" s="55"/>
      <c r="EG228" s="55"/>
      <c r="EH228" s="55"/>
      <c r="EI228" s="55"/>
      <c r="EJ228" s="55"/>
      <c r="EK228" s="55"/>
      <c r="EL228" s="55"/>
      <c r="EM228" s="55"/>
      <c r="EN228" s="55"/>
      <c r="EO228" s="55"/>
      <c r="EP228" s="55"/>
      <c r="EQ228" s="55"/>
      <c r="ER228" s="55"/>
      <c r="ES228" s="55"/>
      <c r="ET228" s="55"/>
      <c r="EU228" s="55"/>
      <c r="EV228" s="55"/>
      <c r="EW228" s="55"/>
      <c r="EX228" s="55"/>
      <c r="EY228" s="55"/>
      <c r="EZ228" s="55"/>
      <c r="FA228" s="55"/>
      <c r="FB228" s="45"/>
      <c r="FC228" s="45"/>
      <c r="FD228" s="45"/>
    </row>
    <row r="229">
      <c r="A229" s="153"/>
      <c r="B229" s="45"/>
      <c r="C229" s="154"/>
      <c r="D229" s="45"/>
      <c r="E229" s="45"/>
      <c r="F229" s="45"/>
      <c r="G229" s="45"/>
      <c r="H229" s="45"/>
      <c r="I229" s="45"/>
      <c r="J229" s="45"/>
      <c r="K229" s="45"/>
      <c r="L229" s="45"/>
      <c r="M229" s="45"/>
      <c r="N229" s="155"/>
      <c r="O229" s="87"/>
      <c r="P229" s="47"/>
      <c r="Q229" s="49"/>
      <c r="R229" s="49"/>
      <c r="S229" s="49"/>
      <c r="T229" s="49" t="str">
        <f t="shared" si="396"/>
        <v/>
      </c>
      <c r="U229" s="50" t="str">
        <f t="shared" si="4"/>
        <v/>
      </c>
      <c r="V229" s="51" t="str">
        <f t="shared" si="384"/>
        <v/>
      </c>
      <c r="W229" s="51" t="str">
        <f t="shared" ref="W229:X229" si="478">IF(ISBLANK($A229),"",sum(AG229,AM229,AS229,AY229,BE229,BK229,BQ229,BW229,CC229,CI229,CO229,CU229,DA229,DG229,DM229,DS229,DY229,EE229,EK229,EQ229,EW229))</f>
        <v/>
      </c>
      <c r="X229" s="51" t="str">
        <f t="shared" si="478"/>
        <v/>
      </c>
      <c r="Y229" s="52" t="str">
        <f t="shared" si="81"/>
        <v/>
      </c>
      <c r="Z229" s="51" t="str">
        <f t="shared" ref="Z229:AB229" si="479">IF(ISBLANK($A229),"",sum(AI229,AO229,AU229,BA229,BG229,BM229,BS229,BY229,CE229,CK229,CQ229,CW229,DC229,DI229,DO229,DU229,EA229,EG229,EM229,ES229,EY229))</f>
        <v/>
      </c>
      <c r="AA229" s="51" t="str">
        <f t="shared" si="479"/>
        <v/>
      </c>
      <c r="AB229" s="51" t="str">
        <f t="shared" si="479"/>
        <v/>
      </c>
      <c r="AC229" s="52" t="str">
        <f t="shared" si="83"/>
        <v/>
      </c>
      <c r="AD229" s="53" t="str">
        <f t="shared" si="9"/>
        <v/>
      </c>
      <c r="AE229" s="66" t="str">
        <f t="shared" si="403"/>
        <v/>
      </c>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c r="DJ229" s="55"/>
      <c r="DK229" s="55"/>
      <c r="DL229" s="55"/>
      <c r="DM229" s="55"/>
      <c r="DN229" s="55"/>
      <c r="DO229" s="55"/>
      <c r="DP229" s="55"/>
      <c r="DQ229" s="55"/>
      <c r="DR229" s="55"/>
      <c r="DS229" s="55"/>
      <c r="DT229" s="55"/>
      <c r="DU229" s="55"/>
      <c r="DV229" s="55"/>
      <c r="DW229" s="55"/>
      <c r="DX229" s="55"/>
      <c r="DY229" s="55"/>
      <c r="DZ229" s="55"/>
      <c r="EA229" s="55"/>
      <c r="EB229" s="55"/>
      <c r="EC229" s="55"/>
      <c r="ED229" s="55"/>
      <c r="EE229" s="55"/>
      <c r="EF229" s="55"/>
      <c r="EG229" s="55"/>
      <c r="EH229" s="55"/>
      <c r="EI229" s="55"/>
      <c r="EJ229" s="55"/>
      <c r="EK229" s="55"/>
      <c r="EL229" s="55"/>
      <c r="EM229" s="55"/>
      <c r="EN229" s="55"/>
      <c r="EO229" s="55"/>
      <c r="EP229" s="55"/>
      <c r="EQ229" s="55"/>
      <c r="ER229" s="55"/>
      <c r="ES229" s="55"/>
      <c r="ET229" s="55"/>
      <c r="EU229" s="55"/>
      <c r="EV229" s="55"/>
      <c r="EW229" s="55"/>
      <c r="EX229" s="55"/>
      <c r="EY229" s="55"/>
      <c r="EZ229" s="55"/>
      <c r="FA229" s="55"/>
      <c r="FB229" s="45"/>
      <c r="FC229" s="45"/>
      <c r="FD229" s="45"/>
    </row>
    <row r="230">
      <c r="A230" s="153"/>
      <c r="B230" s="45"/>
      <c r="C230" s="154"/>
      <c r="D230" s="45"/>
      <c r="E230" s="45"/>
      <c r="F230" s="45"/>
      <c r="G230" s="45"/>
      <c r="H230" s="45"/>
      <c r="I230" s="45"/>
      <c r="J230" s="45"/>
      <c r="K230" s="45"/>
      <c r="L230" s="45"/>
      <c r="M230" s="45"/>
      <c r="N230" s="155"/>
      <c r="O230" s="87"/>
      <c r="P230" s="47"/>
      <c r="Q230" s="49"/>
      <c r="R230" s="49"/>
      <c r="S230" s="49"/>
      <c r="T230" s="49" t="str">
        <f t="shared" si="396"/>
        <v/>
      </c>
      <c r="U230" s="50" t="str">
        <f t="shared" si="4"/>
        <v/>
      </c>
      <c r="V230" s="51" t="str">
        <f t="shared" si="384"/>
        <v/>
      </c>
      <c r="W230" s="51" t="str">
        <f t="shared" ref="W230:X230" si="480">IF(ISBLANK($A230),"",sum(AG230,AM230,AS230,AY230,BE230,BK230,BQ230,BW230,CC230,CI230,CO230,CU230,DA230,DG230,DM230,DS230,DY230,EE230,EK230,EQ230,EW230))</f>
        <v/>
      </c>
      <c r="X230" s="51" t="str">
        <f t="shared" si="480"/>
        <v/>
      </c>
      <c r="Y230" s="52" t="str">
        <f t="shared" si="81"/>
        <v/>
      </c>
      <c r="Z230" s="51" t="str">
        <f t="shared" ref="Z230:AB230" si="481">IF(ISBLANK($A230),"",sum(AI230,AO230,AU230,BA230,BG230,BM230,BS230,BY230,CE230,CK230,CQ230,CW230,DC230,DI230,DO230,DU230,EA230,EG230,EM230,ES230,EY230))</f>
        <v/>
      </c>
      <c r="AA230" s="51" t="str">
        <f t="shared" si="481"/>
        <v/>
      </c>
      <c r="AB230" s="51" t="str">
        <f t="shared" si="481"/>
        <v/>
      </c>
      <c r="AC230" s="52" t="str">
        <f t="shared" si="83"/>
        <v/>
      </c>
      <c r="AD230" s="53" t="str">
        <f t="shared" si="9"/>
        <v/>
      </c>
      <c r="AE230" s="66" t="str">
        <f t="shared" si="403"/>
        <v/>
      </c>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c r="DJ230" s="55"/>
      <c r="DK230" s="55"/>
      <c r="DL230" s="55"/>
      <c r="DM230" s="55"/>
      <c r="DN230" s="55"/>
      <c r="DO230" s="55"/>
      <c r="DP230" s="55"/>
      <c r="DQ230" s="55"/>
      <c r="DR230" s="55"/>
      <c r="DS230" s="55"/>
      <c r="DT230" s="55"/>
      <c r="DU230" s="55"/>
      <c r="DV230" s="55"/>
      <c r="DW230" s="55"/>
      <c r="DX230" s="55"/>
      <c r="DY230" s="55"/>
      <c r="DZ230" s="55"/>
      <c r="EA230" s="55"/>
      <c r="EB230" s="55"/>
      <c r="EC230" s="55"/>
      <c r="ED230" s="55"/>
      <c r="EE230" s="55"/>
      <c r="EF230" s="55"/>
      <c r="EG230" s="55"/>
      <c r="EH230" s="55"/>
      <c r="EI230" s="55"/>
      <c r="EJ230" s="55"/>
      <c r="EK230" s="55"/>
      <c r="EL230" s="55"/>
      <c r="EM230" s="55"/>
      <c r="EN230" s="55"/>
      <c r="EO230" s="55"/>
      <c r="EP230" s="55"/>
      <c r="EQ230" s="55"/>
      <c r="ER230" s="55"/>
      <c r="ES230" s="55"/>
      <c r="ET230" s="55"/>
      <c r="EU230" s="55"/>
      <c r="EV230" s="55"/>
      <c r="EW230" s="55"/>
      <c r="EX230" s="55"/>
      <c r="EY230" s="55"/>
      <c r="EZ230" s="55"/>
      <c r="FA230" s="55"/>
      <c r="FB230" s="45"/>
      <c r="FC230" s="45"/>
      <c r="FD230" s="45"/>
    </row>
    <row r="231">
      <c r="A231" s="153"/>
      <c r="B231" s="45"/>
      <c r="C231" s="154"/>
      <c r="D231" s="45"/>
      <c r="E231" s="45"/>
      <c r="F231" s="45"/>
      <c r="G231" s="45"/>
      <c r="H231" s="45"/>
      <c r="I231" s="45"/>
      <c r="J231" s="45"/>
      <c r="K231" s="45"/>
      <c r="L231" s="45"/>
      <c r="M231" s="45"/>
      <c r="N231" s="155"/>
      <c r="O231" s="87"/>
      <c r="P231" s="47"/>
      <c r="Q231" s="49"/>
      <c r="R231" s="49"/>
      <c r="S231" s="49"/>
      <c r="T231" s="49" t="str">
        <f t="shared" si="396"/>
        <v/>
      </c>
      <c r="U231" s="50" t="str">
        <f t="shared" si="4"/>
        <v/>
      </c>
      <c r="V231" s="51" t="str">
        <f t="shared" si="384"/>
        <v/>
      </c>
      <c r="W231" s="51" t="str">
        <f t="shared" ref="W231:X231" si="482">IF(ISBLANK($A231),"",sum(AG231,AM231,AS231,AY231,BE231,BK231,BQ231,BW231,CC231,CI231,CO231,CU231,DA231,DG231,DM231,DS231,DY231,EE231,EK231,EQ231,EW231))</f>
        <v/>
      </c>
      <c r="X231" s="51" t="str">
        <f t="shared" si="482"/>
        <v/>
      </c>
      <c r="Y231" s="52" t="str">
        <f t="shared" si="81"/>
        <v/>
      </c>
      <c r="Z231" s="51" t="str">
        <f t="shared" ref="Z231:AB231" si="483">IF(ISBLANK($A231),"",sum(AI231,AO231,AU231,BA231,BG231,BM231,BS231,BY231,CE231,CK231,CQ231,CW231,DC231,DI231,DO231,DU231,EA231,EG231,EM231,ES231,EY231))</f>
        <v/>
      </c>
      <c r="AA231" s="51" t="str">
        <f t="shared" si="483"/>
        <v/>
      </c>
      <c r="AB231" s="51" t="str">
        <f t="shared" si="483"/>
        <v/>
      </c>
      <c r="AC231" s="52" t="str">
        <f t="shared" si="83"/>
        <v/>
      </c>
      <c r="AD231" s="53" t="str">
        <f t="shared" si="9"/>
        <v/>
      </c>
      <c r="AE231" s="66" t="str">
        <f t="shared" si="403"/>
        <v/>
      </c>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c r="DJ231" s="55"/>
      <c r="DK231" s="55"/>
      <c r="DL231" s="55"/>
      <c r="DM231" s="55"/>
      <c r="DN231" s="55"/>
      <c r="DO231" s="55"/>
      <c r="DP231" s="55"/>
      <c r="DQ231" s="55"/>
      <c r="DR231" s="55"/>
      <c r="DS231" s="55"/>
      <c r="DT231" s="55"/>
      <c r="DU231" s="55"/>
      <c r="DV231" s="55"/>
      <c r="DW231" s="55"/>
      <c r="DX231" s="55"/>
      <c r="DY231" s="55"/>
      <c r="DZ231" s="55"/>
      <c r="EA231" s="55"/>
      <c r="EB231" s="55"/>
      <c r="EC231" s="55"/>
      <c r="ED231" s="55"/>
      <c r="EE231" s="55"/>
      <c r="EF231" s="55"/>
      <c r="EG231" s="55"/>
      <c r="EH231" s="55"/>
      <c r="EI231" s="55"/>
      <c r="EJ231" s="55"/>
      <c r="EK231" s="55"/>
      <c r="EL231" s="55"/>
      <c r="EM231" s="55"/>
      <c r="EN231" s="55"/>
      <c r="EO231" s="55"/>
      <c r="EP231" s="55"/>
      <c r="EQ231" s="55"/>
      <c r="ER231" s="55"/>
      <c r="ES231" s="55"/>
      <c r="ET231" s="55"/>
      <c r="EU231" s="55"/>
      <c r="EV231" s="55"/>
      <c r="EW231" s="55"/>
      <c r="EX231" s="55"/>
      <c r="EY231" s="55"/>
      <c r="EZ231" s="55"/>
      <c r="FA231" s="55"/>
      <c r="FB231" s="45"/>
      <c r="FC231" s="45"/>
      <c r="FD231" s="45"/>
    </row>
    <row r="232">
      <c r="A232" s="153"/>
      <c r="B232" s="45"/>
      <c r="C232" s="154"/>
      <c r="D232" s="45"/>
      <c r="E232" s="45"/>
      <c r="F232" s="45"/>
      <c r="G232" s="45"/>
      <c r="H232" s="45"/>
      <c r="I232" s="45"/>
      <c r="J232" s="45"/>
      <c r="K232" s="45"/>
      <c r="L232" s="45"/>
      <c r="M232" s="45"/>
      <c r="N232" s="155"/>
      <c r="O232" s="87"/>
      <c r="P232" s="47"/>
      <c r="Q232" s="49"/>
      <c r="R232" s="49"/>
      <c r="S232" s="49"/>
      <c r="T232" s="49" t="str">
        <f t="shared" si="396"/>
        <v/>
      </c>
      <c r="U232" s="50" t="str">
        <f t="shared" si="4"/>
        <v/>
      </c>
      <c r="V232" s="51" t="str">
        <f t="shared" si="384"/>
        <v/>
      </c>
      <c r="W232" s="51" t="str">
        <f t="shared" ref="W232:X232" si="484">IF(ISBLANK($A232),"",sum(AG232,AM232,AS232,AY232,BE232,BK232,BQ232,BW232,CC232,CI232,CO232,CU232,DA232,DG232,DM232,DS232,DY232,EE232,EK232,EQ232,EW232))</f>
        <v/>
      </c>
      <c r="X232" s="51" t="str">
        <f t="shared" si="484"/>
        <v/>
      </c>
      <c r="Y232" s="52" t="str">
        <f t="shared" si="81"/>
        <v/>
      </c>
      <c r="Z232" s="51" t="str">
        <f t="shared" ref="Z232:AB232" si="485">IF(ISBLANK($A232),"",sum(AI232,AO232,AU232,BA232,BG232,BM232,BS232,BY232,CE232,CK232,CQ232,CW232,DC232,DI232,DO232,DU232,EA232,EG232,EM232,ES232,EY232))</f>
        <v/>
      </c>
      <c r="AA232" s="51" t="str">
        <f t="shared" si="485"/>
        <v/>
      </c>
      <c r="AB232" s="51" t="str">
        <f t="shared" si="485"/>
        <v/>
      </c>
      <c r="AC232" s="52" t="str">
        <f t="shared" si="83"/>
        <v/>
      </c>
      <c r="AD232" s="53" t="str">
        <f t="shared" si="9"/>
        <v/>
      </c>
      <c r="AE232" s="66" t="str">
        <f t="shared" si="403"/>
        <v/>
      </c>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c r="DJ232" s="55"/>
      <c r="DK232" s="55"/>
      <c r="DL232" s="55"/>
      <c r="DM232" s="55"/>
      <c r="DN232" s="55"/>
      <c r="DO232" s="55"/>
      <c r="DP232" s="55"/>
      <c r="DQ232" s="55"/>
      <c r="DR232" s="55"/>
      <c r="DS232" s="55"/>
      <c r="DT232" s="55"/>
      <c r="DU232" s="55"/>
      <c r="DV232" s="55"/>
      <c r="DW232" s="55"/>
      <c r="DX232" s="55"/>
      <c r="DY232" s="55"/>
      <c r="DZ232" s="55"/>
      <c r="EA232" s="55"/>
      <c r="EB232" s="55"/>
      <c r="EC232" s="55"/>
      <c r="ED232" s="55"/>
      <c r="EE232" s="55"/>
      <c r="EF232" s="55"/>
      <c r="EG232" s="55"/>
      <c r="EH232" s="55"/>
      <c r="EI232" s="55"/>
      <c r="EJ232" s="55"/>
      <c r="EK232" s="55"/>
      <c r="EL232" s="55"/>
      <c r="EM232" s="55"/>
      <c r="EN232" s="55"/>
      <c r="EO232" s="55"/>
      <c r="EP232" s="55"/>
      <c r="EQ232" s="55"/>
      <c r="ER232" s="55"/>
      <c r="ES232" s="55"/>
      <c r="ET232" s="55"/>
      <c r="EU232" s="55"/>
      <c r="EV232" s="55"/>
      <c r="EW232" s="55"/>
      <c r="EX232" s="55"/>
      <c r="EY232" s="55"/>
      <c r="EZ232" s="55"/>
      <c r="FA232" s="55"/>
      <c r="FB232" s="45"/>
      <c r="FC232" s="45"/>
      <c r="FD232" s="45"/>
    </row>
    <row r="233">
      <c r="A233" s="153"/>
      <c r="B233" s="45"/>
      <c r="C233" s="154"/>
      <c r="D233" s="45"/>
      <c r="E233" s="45"/>
      <c r="F233" s="45"/>
      <c r="G233" s="45"/>
      <c r="H233" s="45"/>
      <c r="I233" s="45"/>
      <c r="J233" s="45"/>
      <c r="K233" s="45"/>
      <c r="L233" s="45"/>
      <c r="M233" s="45"/>
      <c r="N233" s="155"/>
      <c r="O233" s="87"/>
      <c r="P233" s="47"/>
      <c r="Q233" s="49"/>
      <c r="R233" s="49"/>
      <c r="S233" s="49"/>
      <c r="T233" s="49" t="str">
        <f t="shared" si="396"/>
        <v/>
      </c>
      <c r="U233" s="50" t="str">
        <f t="shared" si="4"/>
        <v/>
      </c>
      <c r="V233" s="51" t="str">
        <f t="shared" si="384"/>
        <v/>
      </c>
      <c r="W233" s="51" t="str">
        <f t="shared" ref="W233:X233" si="486">IF(ISBLANK($A233),"",sum(AG233,AM233,AS233,AY233,BE233,BK233,BQ233,BW233,CC233,CI233,CO233,CU233,DA233,DG233,DM233,DS233,DY233,EE233,EK233,EQ233,EW233))</f>
        <v/>
      </c>
      <c r="X233" s="51" t="str">
        <f t="shared" si="486"/>
        <v/>
      </c>
      <c r="Y233" s="52" t="str">
        <f t="shared" si="81"/>
        <v/>
      </c>
      <c r="Z233" s="51" t="str">
        <f t="shared" ref="Z233:AB233" si="487">IF(ISBLANK($A233),"",sum(AI233,AO233,AU233,BA233,BG233,BM233,BS233,BY233,CE233,CK233,CQ233,CW233,DC233,DI233,DO233,DU233,EA233,EG233,EM233,ES233,EY233))</f>
        <v/>
      </c>
      <c r="AA233" s="51" t="str">
        <f t="shared" si="487"/>
        <v/>
      </c>
      <c r="AB233" s="51" t="str">
        <f t="shared" si="487"/>
        <v/>
      </c>
      <c r="AC233" s="52" t="str">
        <f t="shared" si="83"/>
        <v/>
      </c>
      <c r="AD233" s="53" t="str">
        <f t="shared" si="9"/>
        <v/>
      </c>
      <c r="AE233" s="66" t="str">
        <f t="shared" si="403"/>
        <v/>
      </c>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c r="DJ233" s="55"/>
      <c r="DK233" s="55"/>
      <c r="DL233" s="55"/>
      <c r="DM233" s="55"/>
      <c r="DN233" s="55"/>
      <c r="DO233" s="55"/>
      <c r="DP233" s="55"/>
      <c r="DQ233" s="55"/>
      <c r="DR233" s="55"/>
      <c r="DS233" s="55"/>
      <c r="DT233" s="55"/>
      <c r="DU233" s="55"/>
      <c r="DV233" s="55"/>
      <c r="DW233" s="55"/>
      <c r="DX233" s="55"/>
      <c r="DY233" s="55"/>
      <c r="DZ233" s="55"/>
      <c r="EA233" s="55"/>
      <c r="EB233" s="55"/>
      <c r="EC233" s="55"/>
      <c r="ED233" s="55"/>
      <c r="EE233" s="55"/>
      <c r="EF233" s="55"/>
      <c r="EG233" s="55"/>
      <c r="EH233" s="55"/>
      <c r="EI233" s="55"/>
      <c r="EJ233" s="55"/>
      <c r="EK233" s="55"/>
      <c r="EL233" s="55"/>
      <c r="EM233" s="55"/>
      <c r="EN233" s="55"/>
      <c r="EO233" s="55"/>
      <c r="EP233" s="55"/>
      <c r="EQ233" s="55"/>
      <c r="ER233" s="55"/>
      <c r="ES233" s="55"/>
      <c r="ET233" s="55"/>
      <c r="EU233" s="55"/>
      <c r="EV233" s="55"/>
      <c r="EW233" s="55"/>
      <c r="EX233" s="55"/>
      <c r="EY233" s="55"/>
      <c r="EZ233" s="55"/>
      <c r="FA233" s="55"/>
      <c r="FB233" s="45"/>
      <c r="FC233" s="45"/>
      <c r="FD233" s="45"/>
    </row>
    <row r="234">
      <c r="A234" s="153"/>
      <c r="B234" s="45"/>
      <c r="C234" s="154"/>
      <c r="D234" s="45"/>
      <c r="E234" s="45"/>
      <c r="F234" s="45"/>
      <c r="G234" s="45"/>
      <c r="H234" s="45"/>
      <c r="I234" s="45"/>
      <c r="J234" s="45"/>
      <c r="K234" s="45"/>
      <c r="L234" s="45"/>
      <c r="M234" s="45"/>
      <c r="N234" s="155"/>
      <c r="O234" s="87"/>
      <c r="P234" s="47"/>
      <c r="Q234" s="49"/>
      <c r="R234" s="49"/>
      <c r="S234" s="49"/>
      <c r="T234" s="49" t="str">
        <f t="shared" si="396"/>
        <v/>
      </c>
      <c r="U234" s="50" t="str">
        <f t="shared" si="4"/>
        <v/>
      </c>
      <c r="V234" s="51" t="str">
        <f t="shared" si="384"/>
        <v/>
      </c>
      <c r="W234" s="51" t="str">
        <f t="shared" ref="W234:X234" si="488">IF(ISBLANK($A234),"",sum(AG234,AM234,AS234,AY234,BE234,BK234,BQ234,BW234,CC234,CI234,CO234,CU234,DA234,DG234,DM234,DS234,DY234,EE234,EK234,EQ234,EW234))</f>
        <v/>
      </c>
      <c r="X234" s="51" t="str">
        <f t="shared" si="488"/>
        <v/>
      </c>
      <c r="Y234" s="52" t="str">
        <f t="shared" si="81"/>
        <v/>
      </c>
      <c r="Z234" s="51" t="str">
        <f t="shared" ref="Z234:AB234" si="489">IF(ISBLANK($A234),"",sum(AI234,AO234,AU234,BA234,BG234,BM234,BS234,BY234,CE234,CK234,CQ234,CW234,DC234,DI234,DO234,DU234,EA234,EG234,EM234,ES234,EY234))</f>
        <v/>
      </c>
      <c r="AA234" s="51" t="str">
        <f t="shared" si="489"/>
        <v/>
      </c>
      <c r="AB234" s="51" t="str">
        <f t="shared" si="489"/>
        <v/>
      </c>
      <c r="AC234" s="52" t="str">
        <f t="shared" si="83"/>
        <v/>
      </c>
      <c r="AD234" s="53" t="str">
        <f t="shared" si="9"/>
        <v/>
      </c>
      <c r="AE234" s="66" t="str">
        <f t="shared" si="403"/>
        <v/>
      </c>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c r="DJ234" s="55"/>
      <c r="DK234" s="55"/>
      <c r="DL234" s="55"/>
      <c r="DM234" s="55"/>
      <c r="DN234" s="55"/>
      <c r="DO234" s="55"/>
      <c r="DP234" s="55"/>
      <c r="DQ234" s="55"/>
      <c r="DR234" s="55"/>
      <c r="DS234" s="55"/>
      <c r="DT234" s="55"/>
      <c r="DU234" s="55"/>
      <c r="DV234" s="55"/>
      <c r="DW234" s="55"/>
      <c r="DX234" s="55"/>
      <c r="DY234" s="55"/>
      <c r="DZ234" s="55"/>
      <c r="EA234" s="55"/>
      <c r="EB234" s="55"/>
      <c r="EC234" s="55"/>
      <c r="ED234" s="55"/>
      <c r="EE234" s="55"/>
      <c r="EF234" s="55"/>
      <c r="EG234" s="55"/>
      <c r="EH234" s="55"/>
      <c r="EI234" s="55"/>
      <c r="EJ234" s="55"/>
      <c r="EK234" s="55"/>
      <c r="EL234" s="55"/>
      <c r="EM234" s="55"/>
      <c r="EN234" s="55"/>
      <c r="EO234" s="55"/>
      <c r="EP234" s="55"/>
      <c r="EQ234" s="55"/>
      <c r="ER234" s="55"/>
      <c r="ES234" s="55"/>
      <c r="ET234" s="55"/>
      <c r="EU234" s="55"/>
      <c r="EV234" s="55"/>
      <c r="EW234" s="55"/>
      <c r="EX234" s="55"/>
      <c r="EY234" s="55"/>
      <c r="EZ234" s="55"/>
      <c r="FA234" s="55"/>
      <c r="FB234" s="45"/>
      <c r="FC234" s="45"/>
      <c r="FD234" s="45"/>
    </row>
    <row r="235">
      <c r="A235" s="153"/>
      <c r="B235" s="45"/>
      <c r="C235" s="154"/>
      <c r="D235" s="45"/>
      <c r="E235" s="45"/>
      <c r="F235" s="45"/>
      <c r="G235" s="45"/>
      <c r="H235" s="45"/>
      <c r="I235" s="45"/>
      <c r="J235" s="45"/>
      <c r="K235" s="45"/>
      <c r="L235" s="45"/>
      <c r="M235" s="45"/>
      <c r="N235" s="155"/>
      <c r="O235" s="87"/>
      <c r="P235" s="47"/>
      <c r="Q235" s="49"/>
      <c r="R235" s="49"/>
      <c r="S235" s="49"/>
      <c r="T235" s="49" t="str">
        <f t="shared" si="396"/>
        <v/>
      </c>
      <c r="U235" s="50" t="str">
        <f t="shared" si="4"/>
        <v/>
      </c>
      <c r="V235" s="51" t="str">
        <f t="shared" si="384"/>
        <v/>
      </c>
      <c r="W235" s="51" t="str">
        <f t="shared" ref="W235:X235" si="490">IF(ISBLANK($A235),"",sum(AG235,AM235,AS235,AY235,BE235,BK235,BQ235,BW235,CC235,CI235,CO235,CU235,DA235,DG235,DM235,DS235,DY235,EE235,EK235,EQ235,EW235))</f>
        <v/>
      </c>
      <c r="X235" s="51" t="str">
        <f t="shared" si="490"/>
        <v/>
      </c>
      <c r="Y235" s="52" t="str">
        <f t="shared" si="81"/>
        <v/>
      </c>
      <c r="Z235" s="51" t="str">
        <f t="shared" ref="Z235:AB235" si="491">IF(ISBLANK($A235),"",sum(AI235,AO235,AU235,BA235,BG235,BM235,BS235,BY235,CE235,CK235,CQ235,CW235,DC235,DI235,DO235,DU235,EA235,EG235,EM235,ES235,EY235))</f>
        <v/>
      </c>
      <c r="AA235" s="51" t="str">
        <f t="shared" si="491"/>
        <v/>
      </c>
      <c r="AB235" s="51" t="str">
        <f t="shared" si="491"/>
        <v/>
      </c>
      <c r="AC235" s="52" t="str">
        <f t="shared" si="83"/>
        <v/>
      </c>
      <c r="AD235" s="53" t="str">
        <f t="shared" si="9"/>
        <v/>
      </c>
      <c r="AE235" s="66" t="str">
        <f t="shared" si="403"/>
        <v/>
      </c>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c r="DJ235" s="55"/>
      <c r="DK235" s="55"/>
      <c r="DL235" s="55"/>
      <c r="DM235" s="55"/>
      <c r="DN235" s="55"/>
      <c r="DO235" s="55"/>
      <c r="DP235" s="55"/>
      <c r="DQ235" s="55"/>
      <c r="DR235" s="55"/>
      <c r="DS235" s="55"/>
      <c r="DT235" s="55"/>
      <c r="DU235" s="55"/>
      <c r="DV235" s="55"/>
      <c r="DW235" s="55"/>
      <c r="DX235" s="55"/>
      <c r="DY235" s="55"/>
      <c r="DZ235" s="55"/>
      <c r="EA235" s="55"/>
      <c r="EB235" s="55"/>
      <c r="EC235" s="55"/>
      <c r="ED235" s="55"/>
      <c r="EE235" s="55"/>
      <c r="EF235" s="55"/>
      <c r="EG235" s="55"/>
      <c r="EH235" s="55"/>
      <c r="EI235" s="55"/>
      <c r="EJ235" s="55"/>
      <c r="EK235" s="55"/>
      <c r="EL235" s="55"/>
      <c r="EM235" s="55"/>
      <c r="EN235" s="55"/>
      <c r="EO235" s="55"/>
      <c r="EP235" s="55"/>
      <c r="EQ235" s="55"/>
      <c r="ER235" s="55"/>
      <c r="ES235" s="55"/>
      <c r="ET235" s="55"/>
      <c r="EU235" s="55"/>
      <c r="EV235" s="55"/>
      <c r="EW235" s="55"/>
      <c r="EX235" s="55"/>
      <c r="EY235" s="55"/>
      <c r="EZ235" s="55"/>
      <c r="FA235" s="55"/>
      <c r="FB235" s="45"/>
      <c r="FC235" s="45"/>
      <c r="FD235" s="45"/>
    </row>
    <row r="236">
      <c r="A236" s="153"/>
      <c r="B236" s="45"/>
      <c r="C236" s="154"/>
      <c r="D236" s="45"/>
      <c r="E236" s="45"/>
      <c r="F236" s="45"/>
      <c r="G236" s="45"/>
      <c r="H236" s="45"/>
      <c r="I236" s="45"/>
      <c r="J236" s="45"/>
      <c r="K236" s="45"/>
      <c r="L236" s="45"/>
      <c r="M236" s="45"/>
      <c r="N236" s="155"/>
      <c r="O236" s="87"/>
      <c r="P236" s="47"/>
      <c r="Q236" s="49"/>
      <c r="R236" s="49"/>
      <c r="S236" s="49"/>
      <c r="T236" s="49" t="str">
        <f t="shared" si="396"/>
        <v/>
      </c>
      <c r="U236" s="50" t="str">
        <f t="shared" si="4"/>
        <v/>
      </c>
      <c r="V236" s="51" t="str">
        <f t="shared" si="384"/>
        <v/>
      </c>
      <c r="W236" s="51" t="str">
        <f t="shared" ref="W236:X236" si="492">IF(ISBLANK($A236),"",sum(AG236,AM236,AS236,AY236,BE236,BK236,BQ236,BW236,CC236,CI236,CO236,CU236,DA236,DG236,DM236,DS236,DY236,EE236,EK236,EQ236,EW236))</f>
        <v/>
      </c>
      <c r="X236" s="51" t="str">
        <f t="shared" si="492"/>
        <v/>
      </c>
      <c r="Y236" s="52" t="str">
        <f t="shared" si="81"/>
        <v/>
      </c>
      <c r="Z236" s="51" t="str">
        <f t="shared" ref="Z236:AB236" si="493">IF(ISBLANK($A236),"",sum(AI236,AO236,AU236,BA236,BG236,BM236,BS236,BY236,CE236,CK236,CQ236,CW236,DC236,DI236,DO236,DU236,EA236,EG236,EM236,ES236,EY236))</f>
        <v/>
      </c>
      <c r="AA236" s="51" t="str">
        <f t="shared" si="493"/>
        <v/>
      </c>
      <c r="AB236" s="51" t="str">
        <f t="shared" si="493"/>
        <v/>
      </c>
      <c r="AC236" s="52" t="str">
        <f t="shared" si="83"/>
        <v/>
      </c>
      <c r="AD236" s="53" t="str">
        <f t="shared" si="9"/>
        <v/>
      </c>
      <c r="AE236" s="66" t="str">
        <f t="shared" si="403"/>
        <v/>
      </c>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c r="DK236" s="55"/>
      <c r="DL236" s="55"/>
      <c r="DM236" s="55"/>
      <c r="DN236" s="55"/>
      <c r="DO236" s="55"/>
      <c r="DP236" s="55"/>
      <c r="DQ236" s="55"/>
      <c r="DR236" s="55"/>
      <c r="DS236" s="55"/>
      <c r="DT236" s="55"/>
      <c r="DU236" s="55"/>
      <c r="DV236" s="55"/>
      <c r="DW236" s="55"/>
      <c r="DX236" s="55"/>
      <c r="DY236" s="55"/>
      <c r="DZ236" s="55"/>
      <c r="EA236" s="55"/>
      <c r="EB236" s="55"/>
      <c r="EC236" s="55"/>
      <c r="ED236" s="55"/>
      <c r="EE236" s="55"/>
      <c r="EF236" s="55"/>
      <c r="EG236" s="55"/>
      <c r="EH236" s="55"/>
      <c r="EI236" s="55"/>
      <c r="EJ236" s="55"/>
      <c r="EK236" s="55"/>
      <c r="EL236" s="55"/>
      <c r="EM236" s="55"/>
      <c r="EN236" s="55"/>
      <c r="EO236" s="55"/>
      <c r="EP236" s="55"/>
      <c r="EQ236" s="55"/>
      <c r="ER236" s="55"/>
      <c r="ES236" s="55"/>
      <c r="ET236" s="55"/>
      <c r="EU236" s="55"/>
      <c r="EV236" s="55"/>
      <c r="EW236" s="55"/>
      <c r="EX236" s="55"/>
      <c r="EY236" s="55"/>
      <c r="EZ236" s="55"/>
      <c r="FA236" s="55"/>
      <c r="FB236" s="45"/>
      <c r="FC236" s="45"/>
      <c r="FD236" s="45"/>
    </row>
    <row r="237">
      <c r="A237" s="153"/>
      <c r="B237" s="45"/>
      <c r="C237" s="154"/>
      <c r="D237" s="45"/>
      <c r="E237" s="45"/>
      <c r="F237" s="45"/>
      <c r="G237" s="45"/>
      <c r="H237" s="45"/>
      <c r="I237" s="45"/>
      <c r="J237" s="45"/>
      <c r="K237" s="45"/>
      <c r="L237" s="45"/>
      <c r="M237" s="45"/>
      <c r="N237" s="155"/>
      <c r="O237" s="87"/>
      <c r="P237" s="47"/>
      <c r="Q237" s="49"/>
      <c r="R237" s="49"/>
      <c r="S237" s="49"/>
      <c r="T237" s="49" t="str">
        <f t="shared" si="396"/>
        <v/>
      </c>
      <c r="U237" s="50" t="str">
        <f t="shared" si="4"/>
        <v/>
      </c>
      <c r="V237" s="51" t="str">
        <f t="shared" si="384"/>
        <v/>
      </c>
      <c r="W237" s="51" t="str">
        <f t="shared" ref="W237:X237" si="494">IF(ISBLANK($A237),"",sum(AG237,AM237,AS237,AY237,BE237,BK237,BQ237,BW237,CC237,CI237,CO237,CU237,DA237,DG237,DM237,DS237,DY237,EE237,EK237,EQ237,EW237))</f>
        <v/>
      </c>
      <c r="X237" s="51" t="str">
        <f t="shared" si="494"/>
        <v/>
      </c>
      <c r="Y237" s="52" t="str">
        <f t="shared" si="81"/>
        <v/>
      </c>
      <c r="Z237" s="51" t="str">
        <f t="shared" ref="Z237:AB237" si="495">IF(ISBLANK($A237),"",sum(AI237,AO237,AU237,BA237,BG237,BM237,BS237,BY237,CE237,CK237,CQ237,CW237,DC237,DI237,DO237,DU237,EA237,EG237,EM237,ES237,EY237))</f>
        <v/>
      </c>
      <c r="AA237" s="51" t="str">
        <f t="shared" si="495"/>
        <v/>
      </c>
      <c r="AB237" s="51" t="str">
        <f t="shared" si="495"/>
        <v/>
      </c>
      <c r="AC237" s="52" t="str">
        <f t="shared" si="83"/>
        <v/>
      </c>
      <c r="AD237" s="53" t="str">
        <f t="shared" si="9"/>
        <v/>
      </c>
      <c r="AE237" s="66" t="str">
        <f t="shared" si="403"/>
        <v/>
      </c>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c r="DJ237" s="55"/>
      <c r="DK237" s="55"/>
      <c r="DL237" s="55"/>
      <c r="DM237" s="55"/>
      <c r="DN237" s="55"/>
      <c r="DO237" s="55"/>
      <c r="DP237" s="55"/>
      <c r="DQ237" s="55"/>
      <c r="DR237" s="55"/>
      <c r="DS237" s="55"/>
      <c r="DT237" s="55"/>
      <c r="DU237" s="55"/>
      <c r="DV237" s="55"/>
      <c r="DW237" s="55"/>
      <c r="DX237" s="55"/>
      <c r="DY237" s="55"/>
      <c r="DZ237" s="55"/>
      <c r="EA237" s="55"/>
      <c r="EB237" s="55"/>
      <c r="EC237" s="55"/>
      <c r="ED237" s="55"/>
      <c r="EE237" s="55"/>
      <c r="EF237" s="55"/>
      <c r="EG237" s="55"/>
      <c r="EH237" s="55"/>
      <c r="EI237" s="55"/>
      <c r="EJ237" s="55"/>
      <c r="EK237" s="55"/>
      <c r="EL237" s="55"/>
      <c r="EM237" s="55"/>
      <c r="EN237" s="55"/>
      <c r="EO237" s="55"/>
      <c r="EP237" s="55"/>
      <c r="EQ237" s="55"/>
      <c r="ER237" s="55"/>
      <c r="ES237" s="55"/>
      <c r="ET237" s="55"/>
      <c r="EU237" s="55"/>
      <c r="EV237" s="55"/>
      <c r="EW237" s="55"/>
      <c r="EX237" s="55"/>
      <c r="EY237" s="55"/>
      <c r="EZ237" s="55"/>
      <c r="FA237" s="55"/>
      <c r="FB237" s="45"/>
      <c r="FC237" s="45"/>
      <c r="FD237" s="45"/>
    </row>
    <row r="238">
      <c r="A238" s="153"/>
      <c r="B238" s="45"/>
      <c r="C238" s="154"/>
      <c r="D238" s="45"/>
      <c r="E238" s="45"/>
      <c r="F238" s="45"/>
      <c r="G238" s="45"/>
      <c r="H238" s="45"/>
      <c r="I238" s="45"/>
      <c r="J238" s="45"/>
      <c r="K238" s="45"/>
      <c r="L238" s="45"/>
      <c r="M238" s="45"/>
      <c r="N238" s="155"/>
      <c r="O238" s="87"/>
      <c r="P238" s="47"/>
      <c r="Q238" s="49"/>
      <c r="R238" s="49"/>
      <c r="S238" s="49"/>
      <c r="T238" s="49" t="str">
        <f t="shared" si="396"/>
        <v/>
      </c>
      <c r="U238" s="50" t="str">
        <f t="shared" si="4"/>
        <v/>
      </c>
      <c r="V238" s="51" t="str">
        <f t="shared" si="384"/>
        <v/>
      </c>
      <c r="W238" s="51" t="str">
        <f t="shared" ref="W238:X238" si="496">IF(ISBLANK($A238),"",sum(AG238,AM238,AS238,AY238,BE238,BK238,BQ238,BW238,CC238,CI238,CO238,CU238,DA238,DG238,DM238,DS238,DY238,EE238,EK238,EQ238,EW238))</f>
        <v/>
      </c>
      <c r="X238" s="51" t="str">
        <f t="shared" si="496"/>
        <v/>
      </c>
      <c r="Y238" s="52" t="str">
        <f t="shared" si="81"/>
        <v/>
      </c>
      <c r="Z238" s="51" t="str">
        <f t="shared" ref="Z238:AB238" si="497">IF(ISBLANK($A238),"",sum(AI238,AO238,AU238,BA238,BG238,BM238,BS238,BY238,CE238,CK238,CQ238,CW238,DC238,DI238,DO238,DU238,EA238,EG238,EM238,ES238,EY238))</f>
        <v/>
      </c>
      <c r="AA238" s="51" t="str">
        <f t="shared" si="497"/>
        <v/>
      </c>
      <c r="AB238" s="51" t="str">
        <f t="shared" si="497"/>
        <v/>
      </c>
      <c r="AC238" s="52" t="str">
        <f t="shared" si="83"/>
        <v/>
      </c>
      <c r="AD238" s="53" t="str">
        <f t="shared" si="9"/>
        <v/>
      </c>
      <c r="AE238" s="66" t="str">
        <f t="shared" si="403"/>
        <v/>
      </c>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c r="DK238" s="55"/>
      <c r="DL238" s="55"/>
      <c r="DM238" s="55"/>
      <c r="DN238" s="55"/>
      <c r="DO238" s="55"/>
      <c r="DP238" s="55"/>
      <c r="DQ238" s="55"/>
      <c r="DR238" s="55"/>
      <c r="DS238" s="55"/>
      <c r="DT238" s="55"/>
      <c r="DU238" s="55"/>
      <c r="DV238" s="55"/>
      <c r="DW238" s="55"/>
      <c r="DX238" s="55"/>
      <c r="DY238" s="55"/>
      <c r="DZ238" s="55"/>
      <c r="EA238" s="55"/>
      <c r="EB238" s="55"/>
      <c r="EC238" s="55"/>
      <c r="ED238" s="55"/>
      <c r="EE238" s="55"/>
      <c r="EF238" s="55"/>
      <c r="EG238" s="55"/>
      <c r="EH238" s="55"/>
      <c r="EI238" s="55"/>
      <c r="EJ238" s="55"/>
      <c r="EK238" s="55"/>
      <c r="EL238" s="55"/>
      <c r="EM238" s="55"/>
      <c r="EN238" s="55"/>
      <c r="EO238" s="55"/>
      <c r="EP238" s="55"/>
      <c r="EQ238" s="55"/>
      <c r="ER238" s="55"/>
      <c r="ES238" s="55"/>
      <c r="ET238" s="55"/>
      <c r="EU238" s="55"/>
      <c r="EV238" s="55"/>
      <c r="EW238" s="55"/>
      <c r="EX238" s="55"/>
      <c r="EY238" s="55"/>
      <c r="EZ238" s="55"/>
      <c r="FA238" s="55"/>
      <c r="FB238" s="45"/>
      <c r="FC238" s="45"/>
      <c r="FD238" s="45"/>
    </row>
    <row r="239">
      <c r="A239" s="153"/>
      <c r="B239" s="45"/>
      <c r="C239" s="154"/>
      <c r="D239" s="45"/>
      <c r="E239" s="45"/>
      <c r="F239" s="45"/>
      <c r="G239" s="45"/>
      <c r="H239" s="45"/>
      <c r="I239" s="45"/>
      <c r="J239" s="45"/>
      <c r="K239" s="45"/>
      <c r="L239" s="45"/>
      <c r="M239" s="45"/>
      <c r="N239" s="155"/>
      <c r="O239" s="87"/>
      <c r="P239" s="47"/>
      <c r="Q239" s="49"/>
      <c r="R239" s="49"/>
      <c r="S239" s="49"/>
      <c r="T239" s="49" t="str">
        <f t="shared" si="396"/>
        <v/>
      </c>
      <c r="U239" s="50" t="str">
        <f t="shared" si="4"/>
        <v/>
      </c>
      <c r="V239" s="51" t="str">
        <f t="shared" si="384"/>
        <v/>
      </c>
      <c r="W239" s="51" t="str">
        <f t="shared" ref="W239:X239" si="498">IF(ISBLANK($A239),"",sum(AG239,AM239,AS239,AY239,BE239,BK239,BQ239,BW239,CC239,CI239,CO239,CU239,DA239,DG239,DM239,DS239,DY239,EE239,EK239,EQ239,EW239))</f>
        <v/>
      </c>
      <c r="X239" s="51" t="str">
        <f t="shared" si="498"/>
        <v/>
      </c>
      <c r="Y239" s="52" t="str">
        <f t="shared" si="81"/>
        <v/>
      </c>
      <c r="Z239" s="51" t="str">
        <f t="shared" ref="Z239:AB239" si="499">IF(ISBLANK($A239),"",sum(AI239,AO239,AU239,BA239,BG239,BM239,BS239,BY239,CE239,CK239,CQ239,CW239,DC239,DI239,DO239,DU239,EA239,EG239,EM239,ES239,EY239))</f>
        <v/>
      </c>
      <c r="AA239" s="51" t="str">
        <f t="shared" si="499"/>
        <v/>
      </c>
      <c r="AB239" s="51" t="str">
        <f t="shared" si="499"/>
        <v/>
      </c>
      <c r="AC239" s="52" t="str">
        <f t="shared" si="83"/>
        <v/>
      </c>
      <c r="AD239" s="53" t="str">
        <f t="shared" si="9"/>
        <v/>
      </c>
      <c r="AE239" s="66" t="str">
        <f t="shared" si="403"/>
        <v/>
      </c>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c r="DJ239" s="55"/>
      <c r="DK239" s="55"/>
      <c r="DL239" s="55"/>
      <c r="DM239" s="55"/>
      <c r="DN239" s="55"/>
      <c r="DO239" s="55"/>
      <c r="DP239" s="55"/>
      <c r="DQ239" s="55"/>
      <c r="DR239" s="55"/>
      <c r="DS239" s="55"/>
      <c r="DT239" s="55"/>
      <c r="DU239" s="55"/>
      <c r="DV239" s="55"/>
      <c r="DW239" s="55"/>
      <c r="DX239" s="55"/>
      <c r="DY239" s="55"/>
      <c r="DZ239" s="55"/>
      <c r="EA239" s="55"/>
      <c r="EB239" s="55"/>
      <c r="EC239" s="55"/>
      <c r="ED239" s="55"/>
      <c r="EE239" s="55"/>
      <c r="EF239" s="55"/>
      <c r="EG239" s="55"/>
      <c r="EH239" s="55"/>
      <c r="EI239" s="55"/>
      <c r="EJ239" s="55"/>
      <c r="EK239" s="55"/>
      <c r="EL239" s="55"/>
      <c r="EM239" s="55"/>
      <c r="EN239" s="55"/>
      <c r="EO239" s="55"/>
      <c r="EP239" s="55"/>
      <c r="EQ239" s="55"/>
      <c r="ER239" s="55"/>
      <c r="ES239" s="55"/>
      <c r="ET239" s="55"/>
      <c r="EU239" s="55"/>
      <c r="EV239" s="55"/>
      <c r="EW239" s="55"/>
      <c r="EX239" s="55"/>
      <c r="EY239" s="55"/>
      <c r="EZ239" s="55"/>
      <c r="FA239" s="55"/>
      <c r="FB239" s="45"/>
      <c r="FC239" s="45"/>
      <c r="FD239" s="45"/>
    </row>
    <row r="240">
      <c r="A240" s="153"/>
      <c r="B240" s="45"/>
      <c r="C240" s="154"/>
      <c r="D240" s="45"/>
      <c r="E240" s="45"/>
      <c r="F240" s="45"/>
      <c r="G240" s="45"/>
      <c r="H240" s="45"/>
      <c r="I240" s="45"/>
      <c r="J240" s="45"/>
      <c r="K240" s="45"/>
      <c r="L240" s="45"/>
      <c r="M240" s="45"/>
      <c r="N240" s="155"/>
      <c r="O240" s="87"/>
      <c r="P240" s="47"/>
      <c r="Q240" s="49"/>
      <c r="R240" s="49"/>
      <c r="S240" s="49"/>
      <c r="T240" s="49" t="str">
        <f t="shared" si="396"/>
        <v/>
      </c>
      <c r="U240" s="50" t="str">
        <f t="shared" si="4"/>
        <v/>
      </c>
      <c r="V240" s="51" t="str">
        <f t="shared" si="384"/>
        <v/>
      </c>
      <c r="W240" s="51" t="str">
        <f t="shared" ref="W240:X240" si="500">IF(ISBLANK($A240),"",sum(AG240,AM240,AS240,AY240,BE240,BK240,BQ240,BW240,CC240,CI240,CO240,CU240,DA240,DG240,DM240,DS240,DY240,EE240,EK240,EQ240,EW240))</f>
        <v/>
      </c>
      <c r="X240" s="51" t="str">
        <f t="shared" si="500"/>
        <v/>
      </c>
      <c r="Y240" s="52" t="str">
        <f t="shared" si="81"/>
        <v/>
      </c>
      <c r="Z240" s="51" t="str">
        <f t="shared" ref="Z240:AB240" si="501">IF(ISBLANK($A240),"",sum(AI240,AO240,AU240,BA240,BG240,BM240,BS240,BY240,CE240,CK240,CQ240,CW240,DC240,DI240,DO240,DU240,EA240,EG240,EM240,ES240,EY240))</f>
        <v/>
      </c>
      <c r="AA240" s="51" t="str">
        <f t="shared" si="501"/>
        <v/>
      </c>
      <c r="AB240" s="51" t="str">
        <f t="shared" si="501"/>
        <v/>
      </c>
      <c r="AC240" s="52" t="str">
        <f t="shared" si="83"/>
        <v/>
      </c>
      <c r="AD240" s="53" t="str">
        <f t="shared" si="9"/>
        <v/>
      </c>
      <c r="AE240" s="66" t="str">
        <f t="shared" si="403"/>
        <v/>
      </c>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c r="DK240" s="55"/>
      <c r="DL240" s="55"/>
      <c r="DM240" s="55"/>
      <c r="DN240" s="55"/>
      <c r="DO240" s="55"/>
      <c r="DP240" s="55"/>
      <c r="DQ240" s="55"/>
      <c r="DR240" s="55"/>
      <c r="DS240" s="55"/>
      <c r="DT240" s="55"/>
      <c r="DU240" s="55"/>
      <c r="DV240" s="55"/>
      <c r="DW240" s="55"/>
      <c r="DX240" s="55"/>
      <c r="DY240" s="55"/>
      <c r="DZ240" s="55"/>
      <c r="EA240" s="55"/>
      <c r="EB240" s="55"/>
      <c r="EC240" s="55"/>
      <c r="ED240" s="55"/>
      <c r="EE240" s="55"/>
      <c r="EF240" s="55"/>
      <c r="EG240" s="55"/>
      <c r="EH240" s="55"/>
      <c r="EI240" s="55"/>
      <c r="EJ240" s="55"/>
      <c r="EK240" s="55"/>
      <c r="EL240" s="55"/>
      <c r="EM240" s="55"/>
      <c r="EN240" s="55"/>
      <c r="EO240" s="55"/>
      <c r="EP240" s="55"/>
      <c r="EQ240" s="55"/>
      <c r="ER240" s="55"/>
      <c r="ES240" s="55"/>
      <c r="ET240" s="55"/>
      <c r="EU240" s="55"/>
      <c r="EV240" s="55"/>
      <c r="EW240" s="55"/>
      <c r="EX240" s="55"/>
      <c r="EY240" s="55"/>
      <c r="EZ240" s="55"/>
      <c r="FA240" s="55"/>
      <c r="FB240" s="45"/>
      <c r="FC240" s="45"/>
      <c r="FD240" s="45"/>
    </row>
    <row r="241">
      <c r="A241" s="153"/>
      <c r="B241" s="45"/>
      <c r="C241" s="154"/>
      <c r="D241" s="45"/>
      <c r="E241" s="45"/>
      <c r="F241" s="45"/>
      <c r="G241" s="45"/>
      <c r="H241" s="45"/>
      <c r="I241" s="45"/>
      <c r="J241" s="45"/>
      <c r="K241" s="45"/>
      <c r="L241" s="45"/>
      <c r="M241" s="45"/>
      <c r="N241" s="155"/>
      <c r="O241" s="87"/>
      <c r="P241" s="47"/>
      <c r="Q241" s="49"/>
      <c r="R241" s="49"/>
      <c r="S241" s="49"/>
      <c r="T241" s="49" t="str">
        <f t="shared" si="396"/>
        <v/>
      </c>
      <c r="U241" s="50" t="str">
        <f t="shared" si="4"/>
        <v/>
      </c>
      <c r="V241" s="51" t="str">
        <f t="shared" si="384"/>
        <v/>
      </c>
      <c r="W241" s="51" t="str">
        <f t="shared" ref="W241:X241" si="502">IF(ISBLANK($A241),"",sum(AG241,AM241,AS241,AY241,BE241,BK241,BQ241,BW241,CC241,CI241,CO241,CU241,DA241,DG241,DM241,DS241,DY241,EE241,EK241,EQ241,EW241))</f>
        <v/>
      </c>
      <c r="X241" s="51" t="str">
        <f t="shared" si="502"/>
        <v/>
      </c>
      <c r="Y241" s="52" t="str">
        <f t="shared" si="81"/>
        <v/>
      </c>
      <c r="Z241" s="51" t="str">
        <f t="shared" ref="Z241:AB241" si="503">IF(ISBLANK($A241),"",sum(AI241,AO241,AU241,BA241,BG241,BM241,BS241,BY241,CE241,CK241,CQ241,CW241,DC241,DI241,DO241,DU241,EA241,EG241,EM241,ES241,EY241))</f>
        <v/>
      </c>
      <c r="AA241" s="51" t="str">
        <f t="shared" si="503"/>
        <v/>
      </c>
      <c r="AB241" s="51" t="str">
        <f t="shared" si="503"/>
        <v/>
      </c>
      <c r="AC241" s="52" t="str">
        <f t="shared" si="83"/>
        <v/>
      </c>
      <c r="AD241" s="53" t="str">
        <f t="shared" si="9"/>
        <v/>
      </c>
      <c r="AE241" s="66" t="str">
        <f t="shared" si="403"/>
        <v/>
      </c>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c r="DJ241" s="55"/>
      <c r="DK241" s="55"/>
      <c r="DL241" s="55"/>
      <c r="DM241" s="55"/>
      <c r="DN241" s="55"/>
      <c r="DO241" s="55"/>
      <c r="DP241" s="55"/>
      <c r="DQ241" s="55"/>
      <c r="DR241" s="55"/>
      <c r="DS241" s="55"/>
      <c r="DT241" s="55"/>
      <c r="DU241" s="55"/>
      <c r="DV241" s="55"/>
      <c r="DW241" s="55"/>
      <c r="DX241" s="55"/>
      <c r="DY241" s="55"/>
      <c r="DZ241" s="55"/>
      <c r="EA241" s="55"/>
      <c r="EB241" s="55"/>
      <c r="EC241" s="55"/>
      <c r="ED241" s="55"/>
      <c r="EE241" s="55"/>
      <c r="EF241" s="55"/>
      <c r="EG241" s="55"/>
      <c r="EH241" s="55"/>
      <c r="EI241" s="55"/>
      <c r="EJ241" s="55"/>
      <c r="EK241" s="55"/>
      <c r="EL241" s="55"/>
      <c r="EM241" s="55"/>
      <c r="EN241" s="55"/>
      <c r="EO241" s="55"/>
      <c r="EP241" s="55"/>
      <c r="EQ241" s="55"/>
      <c r="ER241" s="55"/>
      <c r="ES241" s="55"/>
      <c r="ET241" s="55"/>
      <c r="EU241" s="55"/>
      <c r="EV241" s="55"/>
      <c r="EW241" s="55"/>
      <c r="EX241" s="55"/>
      <c r="EY241" s="55"/>
      <c r="EZ241" s="55"/>
      <c r="FA241" s="55"/>
      <c r="FB241" s="45"/>
      <c r="FC241" s="45"/>
      <c r="FD241" s="45"/>
    </row>
    <row r="242">
      <c r="A242" s="153"/>
      <c r="B242" s="45"/>
      <c r="C242" s="154"/>
      <c r="D242" s="45"/>
      <c r="E242" s="45"/>
      <c r="F242" s="45"/>
      <c r="G242" s="45"/>
      <c r="H242" s="45"/>
      <c r="I242" s="45"/>
      <c r="J242" s="45"/>
      <c r="K242" s="45"/>
      <c r="L242" s="45"/>
      <c r="M242" s="45"/>
      <c r="N242" s="155"/>
      <c r="O242" s="87"/>
      <c r="P242" s="47"/>
      <c r="Q242" s="49"/>
      <c r="R242" s="49"/>
      <c r="S242" s="49"/>
      <c r="T242" s="49" t="str">
        <f t="shared" si="396"/>
        <v/>
      </c>
      <c r="U242" s="50" t="str">
        <f t="shared" si="4"/>
        <v/>
      </c>
      <c r="V242" s="51" t="str">
        <f t="shared" si="384"/>
        <v/>
      </c>
      <c r="W242" s="51" t="str">
        <f t="shared" ref="W242:X242" si="504">IF(ISBLANK($A242),"",sum(AG242,AM242,AS242,AY242,BE242,BK242,BQ242,BW242,CC242,CI242,CO242,CU242,DA242,DG242,DM242,DS242,DY242,EE242,EK242,EQ242,EW242))</f>
        <v/>
      </c>
      <c r="X242" s="51" t="str">
        <f t="shared" si="504"/>
        <v/>
      </c>
      <c r="Y242" s="52" t="str">
        <f t="shared" si="81"/>
        <v/>
      </c>
      <c r="Z242" s="51" t="str">
        <f t="shared" ref="Z242:AB242" si="505">IF(ISBLANK($A242),"",sum(AI242,AO242,AU242,BA242,BG242,BM242,BS242,BY242,CE242,CK242,CQ242,CW242,DC242,DI242,DO242,DU242,EA242,EG242,EM242,ES242,EY242))</f>
        <v/>
      </c>
      <c r="AA242" s="51" t="str">
        <f t="shared" si="505"/>
        <v/>
      </c>
      <c r="AB242" s="51" t="str">
        <f t="shared" si="505"/>
        <v/>
      </c>
      <c r="AC242" s="52" t="str">
        <f t="shared" si="83"/>
        <v/>
      </c>
      <c r="AD242" s="53" t="str">
        <f t="shared" si="9"/>
        <v/>
      </c>
      <c r="AE242" s="66" t="str">
        <f t="shared" si="403"/>
        <v/>
      </c>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c r="DJ242" s="55"/>
      <c r="DK242" s="55"/>
      <c r="DL242" s="55"/>
      <c r="DM242" s="55"/>
      <c r="DN242" s="55"/>
      <c r="DO242" s="55"/>
      <c r="DP242" s="55"/>
      <c r="DQ242" s="55"/>
      <c r="DR242" s="55"/>
      <c r="DS242" s="55"/>
      <c r="DT242" s="55"/>
      <c r="DU242" s="55"/>
      <c r="DV242" s="55"/>
      <c r="DW242" s="55"/>
      <c r="DX242" s="55"/>
      <c r="DY242" s="55"/>
      <c r="DZ242" s="55"/>
      <c r="EA242" s="55"/>
      <c r="EB242" s="55"/>
      <c r="EC242" s="55"/>
      <c r="ED242" s="55"/>
      <c r="EE242" s="55"/>
      <c r="EF242" s="55"/>
      <c r="EG242" s="55"/>
      <c r="EH242" s="55"/>
      <c r="EI242" s="55"/>
      <c r="EJ242" s="55"/>
      <c r="EK242" s="55"/>
      <c r="EL242" s="55"/>
      <c r="EM242" s="55"/>
      <c r="EN242" s="55"/>
      <c r="EO242" s="55"/>
      <c r="EP242" s="55"/>
      <c r="EQ242" s="55"/>
      <c r="ER242" s="55"/>
      <c r="ES242" s="55"/>
      <c r="ET242" s="55"/>
      <c r="EU242" s="55"/>
      <c r="EV242" s="55"/>
      <c r="EW242" s="55"/>
      <c r="EX242" s="55"/>
      <c r="EY242" s="55"/>
      <c r="EZ242" s="55"/>
      <c r="FA242" s="55"/>
      <c r="FB242" s="45"/>
      <c r="FC242" s="45"/>
      <c r="FD242" s="45"/>
    </row>
    <row r="243">
      <c r="A243" s="153"/>
      <c r="B243" s="45"/>
      <c r="C243" s="154"/>
      <c r="D243" s="45"/>
      <c r="E243" s="45"/>
      <c r="F243" s="45"/>
      <c r="G243" s="45"/>
      <c r="H243" s="45"/>
      <c r="I243" s="45"/>
      <c r="J243" s="45"/>
      <c r="K243" s="45"/>
      <c r="L243" s="45"/>
      <c r="M243" s="45"/>
      <c r="N243" s="155"/>
      <c r="O243" s="87"/>
      <c r="P243" s="47"/>
      <c r="Q243" s="49"/>
      <c r="R243" s="49"/>
      <c r="S243" s="49"/>
      <c r="T243" s="49" t="str">
        <f t="shared" si="396"/>
        <v/>
      </c>
      <c r="U243" s="50" t="str">
        <f t="shared" si="4"/>
        <v/>
      </c>
      <c r="V243" s="51" t="str">
        <f t="shared" si="384"/>
        <v/>
      </c>
      <c r="W243" s="51" t="str">
        <f t="shared" ref="W243:X243" si="506">IF(ISBLANK($A243),"",sum(AG243,AM243,AS243,AY243,BE243,BK243,BQ243,BW243,CC243,CI243,CO243,CU243,DA243,DG243,DM243,DS243,DY243,EE243,EK243,EQ243,EW243))</f>
        <v/>
      </c>
      <c r="X243" s="51" t="str">
        <f t="shared" si="506"/>
        <v/>
      </c>
      <c r="Y243" s="52" t="str">
        <f t="shared" si="81"/>
        <v/>
      </c>
      <c r="Z243" s="51" t="str">
        <f t="shared" ref="Z243:AB243" si="507">IF(ISBLANK($A243),"",sum(AI243,AO243,AU243,BA243,BG243,BM243,BS243,BY243,CE243,CK243,CQ243,CW243,DC243,DI243,DO243,DU243,EA243,EG243,EM243,ES243,EY243))</f>
        <v/>
      </c>
      <c r="AA243" s="51" t="str">
        <f t="shared" si="507"/>
        <v/>
      </c>
      <c r="AB243" s="51" t="str">
        <f t="shared" si="507"/>
        <v/>
      </c>
      <c r="AC243" s="52" t="str">
        <f t="shared" si="83"/>
        <v/>
      </c>
      <c r="AD243" s="53" t="str">
        <f t="shared" si="9"/>
        <v/>
      </c>
      <c r="AE243" s="66" t="str">
        <f t="shared" si="403"/>
        <v/>
      </c>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c r="DJ243" s="55"/>
      <c r="DK243" s="55"/>
      <c r="DL243" s="55"/>
      <c r="DM243" s="55"/>
      <c r="DN243" s="55"/>
      <c r="DO243" s="55"/>
      <c r="DP243" s="55"/>
      <c r="DQ243" s="55"/>
      <c r="DR243" s="55"/>
      <c r="DS243" s="55"/>
      <c r="DT243" s="55"/>
      <c r="DU243" s="55"/>
      <c r="DV243" s="55"/>
      <c r="DW243" s="55"/>
      <c r="DX243" s="55"/>
      <c r="DY243" s="55"/>
      <c r="DZ243" s="55"/>
      <c r="EA243" s="55"/>
      <c r="EB243" s="55"/>
      <c r="EC243" s="55"/>
      <c r="ED243" s="55"/>
      <c r="EE243" s="55"/>
      <c r="EF243" s="55"/>
      <c r="EG243" s="55"/>
      <c r="EH243" s="55"/>
      <c r="EI243" s="55"/>
      <c r="EJ243" s="55"/>
      <c r="EK243" s="55"/>
      <c r="EL243" s="55"/>
      <c r="EM243" s="55"/>
      <c r="EN243" s="55"/>
      <c r="EO243" s="55"/>
      <c r="EP243" s="55"/>
      <c r="EQ243" s="55"/>
      <c r="ER243" s="55"/>
      <c r="ES243" s="55"/>
      <c r="ET243" s="55"/>
      <c r="EU243" s="55"/>
      <c r="EV243" s="55"/>
      <c r="EW243" s="55"/>
      <c r="EX243" s="55"/>
      <c r="EY243" s="55"/>
      <c r="EZ243" s="55"/>
      <c r="FA243" s="55"/>
      <c r="FB243" s="45"/>
      <c r="FC243" s="45"/>
      <c r="FD243" s="45"/>
    </row>
    <row r="244">
      <c r="A244" s="153"/>
      <c r="B244" s="45"/>
      <c r="C244" s="154"/>
      <c r="D244" s="45"/>
      <c r="E244" s="45"/>
      <c r="F244" s="45"/>
      <c r="G244" s="45"/>
      <c r="H244" s="45"/>
      <c r="I244" s="45"/>
      <c r="J244" s="45"/>
      <c r="K244" s="45"/>
      <c r="L244" s="45"/>
      <c r="M244" s="45"/>
      <c r="N244" s="155"/>
      <c r="O244" s="87"/>
      <c r="P244" s="47"/>
      <c r="Q244" s="49"/>
      <c r="R244" s="49"/>
      <c r="S244" s="49"/>
      <c r="T244" s="49" t="str">
        <f t="shared" si="396"/>
        <v/>
      </c>
      <c r="U244" s="50" t="str">
        <f t="shared" si="4"/>
        <v/>
      </c>
      <c r="V244" s="51" t="str">
        <f t="shared" si="384"/>
        <v/>
      </c>
      <c r="W244" s="51" t="str">
        <f t="shared" ref="W244:X244" si="508">IF(ISBLANK($A244),"",sum(AG244,AM244,AS244,AY244,BE244,BK244,BQ244,BW244,CC244,CI244,CO244,CU244,DA244,DG244,DM244,DS244,DY244,EE244,EK244,EQ244,EW244))</f>
        <v/>
      </c>
      <c r="X244" s="51" t="str">
        <f t="shared" si="508"/>
        <v/>
      </c>
      <c r="Y244" s="52" t="str">
        <f t="shared" si="81"/>
        <v/>
      </c>
      <c r="Z244" s="51" t="str">
        <f t="shared" ref="Z244:AB244" si="509">IF(ISBLANK($A244),"",sum(AI244,AO244,AU244,BA244,BG244,BM244,BS244,BY244,CE244,CK244,CQ244,CW244,DC244,DI244,DO244,DU244,EA244,EG244,EM244,ES244,EY244))</f>
        <v/>
      </c>
      <c r="AA244" s="51" t="str">
        <f t="shared" si="509"/>
        <v/>
      </c>
      <c r="AB244" s="51" t="str">
        <f t="shared" si="509"/>
        <v/>
      </c>
      <c r="AC244" s="52" t="str">
        <f t="shared" si="83"/>
        <v/>
      </c>
      <c r="AD244" s="53" t="str">
        <f t="shared" si="9"/>
        <v/>
      </c>
      <c r="AE244" s="66" t="str">
        <f t="shared" si="403"/>
        <v/>
      </c>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c r="DJ244" s="55"/>
      <c r="DK244" s="55"/>
      <c r="DL244" s="55"/>
      <c r="DM244" s="55"/>
      <c r="DN244" s="55"/>
      <c r="DO244" s="55"/>
      <c r="DP244" s="55"/>
      <c r="DQ244" s="55"/>
      <c r="DR244" s="55"/>
      <c r="DS244" s="55"/>
      <c r="DT244" s="55"/>
      <c r="DU244" s="55"/>
      <c r="DV244" s="55"/>
      <c r="DW244" s="55"/>
      <c r="DX244" s="55"/>
      <c r="DY244" s="55"/>
      <c r="DZ244" s="55"/>
      <c r="EA244" s="55"/>
      <c r="EB244" s="55"/>
      <c r="EC244" s="55"/>
      <c r="ED244" s="55"/>
      <c r="EE244" s="55"/>
      <c r="EF244" s="55"/>
      <c r="EG244" s="55"/>
      <c r="EH244" s="55"/>
      <c r="EI244" s="55"/>
      <c r="EJ244" s="55"/>
      <c r="EK244" s="55"/>
      <c r="EL244" s="55"/>
      <c r="EM244" s="55"/>
      <c r="EN244" s="55"/>
      <c r="EO244" s="55"/>
      <c r="EP244" s="55"/>
      <c r="EQ244" s="55"/>
      <c r="ER244" s="55"/>
      <c r="ES244" s="55"/>
      <c r="ET244" s="55"/>
      <c r="EU244" s="55"/>
      <c r="EV244" s="55"/>
      <c r="EW244" s="55"/>
      <c r="EX244" s="55"/>
      <c r="EY244" s="55"/>
      <c r="EZ244" s="55"/>
      <c r="FA244" s="55"/>
      <c r="FB244" s="45"/>
      <c r="FC244" s="45"/>
      <c r="FD244" s="45"/>
    </row>
    <row r="245">
      <c r="A245" s="153"/>
      <c r="B245" s="45"/>
      <c r="C245" s="154"/>
      <c r="D245" s="45"/>
      <c r="E245" s="45"/>
      <c r="F245" s="45"/>
      <c r="G245" s="45"/>
      <c r="H245" s="45"/>
      <c r="I245" s="45"/>
      <c r="J245" s="45"/>
      <c r="K245" s="45"/>
      <c r="L245" s="45"/>
      <c r="M245" s="45"/>
      <c r="N245" s="155"/>
      <c r="O245" s="87"/>
      <c r="P245" s="47"/>
      <c r="Q245" s="49"/>
      <c r="R245" s="49"/>
      <c r="S245" s="49"/>
      <c r="T245" s="49" t="str">
        <f t="shared" si="396"/>
        <v/>
      </c>
      <c r="U245" s="50" t="str">
        <f t="shared" si="4"/>
        <v/>
      </c>
      <c r="V245" s="51" t="str">
        <f t="shared" si="384"/>
        <v/>
      </c>
      <c r="W245" s="51" t="str">
        <f t="shared" ref="W245:X245" si="510">IF(ISBLANK($A245),"",sum(AG245,AM245,AS245,AY245,BE245,BK245,BQ245,BW245,CC245,CI245,CO245,CU245,DA245,DG245,DM245,DS245,DY245,EE245,EK245,EQ245,EW245))</f>
        <v/>
      </c>
      <c r="X245" s="51" t="str">
        <f t="shared" si="510"/>
        <v/>
      </c>
      <c r="Y245" s="52" t="str">
        <f t="shared" si="81"/>
        <v/>
      </c>
      <c r="Z245" s="51" t="str">
        <f t="shared" ref="Z245:AB245" si="511">IF(ISBLANK($A245),"",sum(AI245,AO245,AU245,BA245,BG245,BM245,BS245,BY245,CE245,CK245,CQ245,CW245,DC245,DI245,DO245,DU245,EA245,EG245,EM245,ES245,EY245))</f>
        <v/>
      </c>
      <c r="AA245" s="51" t="str">
        <f t="shared" si="511"/>
        <v/>
      </c>
      <c r="AB245" s="51" t="str">
        <f t="shared" si="511"/>
        <v/>
      </c>
      <c r="AC245" s="52" t="str">
        <f t="shared" si="83"/>
        <v/>
      </c>
      <c r="AD245" s="53" t="str">
        <f t="shared" si="9"/>
        <v/>
      </c>
      <c r="AE245" s="66" t="str">
        <f t="shared" si="403"/>
        <v/>
      </c>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c r="DJ245" s="55"/>
      <c r="DK245" s="55"/>
      <c r="DL245" s="55"/>
      <c r="DM245" s="55"/>
      <c r="DN245" s="55"/>
      <c r="DO245" s="55"/>
      <c r="DP245" s="55"/>
      <c r="DQ245" s="55"/>
      <c r="DR245" s="55"/>
      <c r="DS245" s="55"/>
      <c r="DT245" s="55"/>
      <c r="DU245" s="55"/>
      <c r="DV245" s="55"/>
      <c r="DW245" s="55"/>
      <c r="DX245" s="55"/>
      <c r="DY245" s="55"/>
      <c r="DZ245" s="55"/>
      <c r="EA245" s="55"/>
      <c r="EB245" s="55"/>
      <c r="EC245" s="55"/>
      <c r="ED245" s="55"/>
      <c r="EE245" s="55"/>
      <c r="EF245" s="55"/>
      <c r="EG245" s="55"/>
      <c r="EH245" s="55"/>
      <c r="EI245" s="55"/>
      <c r="EJ245" s="55"/>
      <c r="EK245" s="55"/>
      <c r="EL245" s="55"/>
      <c r="EM245" s="55"/>
      <c r="EN245" s="55"/>
      <c r="EO245" s="55"/>
      <c r="EP245" s="55"/>
      <c r="EQ245" s="55"/>
      <c r="ER245" s="55"/>
      <c r="ES245" s="55"/>
      <c r="ET245" s="55"/>
      <c r="EU245" s="55"/>
      <c r="EV245" s="55"/>
      <c r="EW245" s="55"/>
      <c r="EX245" s="55"/>
      <c r="EY245" s="55"/>
      <c r="EZ245" s="55"/>
      <c r="FA245" s="55"/>
      <c r="FB245" s="45"/>
      <c r="FC245" s="45"/>
      <c r="FD245" s="45"/>
    </row>
    <row r="246">
      <c r="A246" s="153"/>
      <c r="B246" s="45"/>
      <c r="C246" s="154"/>
      <c r="D246" s="45"/>
      <c r="E246" s="45"/>
      <c r="F246" s="45"/>
      <c r="G246" s="45"/>
      <c r="H246" s="45"/>
      <c r="I246" s="45"/>
      <c r="J246" s="45"/>
      <c r="K246" s="45"/>
      <c r="L246" s="45"/>
      <c r="M246" s="45"/>
      <c r="N246" s="155"/>
      <c r="O246" s="87"/>
      <c r="P246" s="47"/>
      <c r="Q246" s="49"/>
      <c r="R246" s="49"/>
      <c r="S246" s="49"/>
      <c r="T246" s="49" t="str">
        <f t="shared" si="396"/>
        <v/>
      </c>
      <c r="U246" s="50" t="str">
        <f t="shared" si="4"/>
        <v/>
      </c>
      <c r="V246" s="51" t="str">
        <f t="shared" si="384"/>
        <v/>
      </c>
      <c r="W246" s="51" t="str">
        <f t="shared" ref="W246:X246" si="512">IF(ISBLANK($A246),"",sum(AG246,AM246,AS246,AY246,BE246,BK246,BQ246,BW246,CC246,CI246,CO246,CU246,DA246,DG246,DM246,DS246,DY246,EE246,EK246,EQ246,EW246))</f>
        <v/>
      </c>
      <c r="X246" s="51" t="str">
        <f t="shared" si="512"/>
        <v/>
      </c>
      <c r="Y246" s="52" t="str">
        <f t="shared" si="81"/>
        <v/>
      </c>
      <c r="Z246" s="51" t="str">
        <f t="shared" ref="Z246:AB246" si="513">IF(ISBLANK($A246),"",sum(AI246,AO246,AU246,BA246,BG246,BM246,BS246,BY246,CE246,CK246,CQ246,CW246,DC246,DI246,DO246,DU246,EA246,EG246,EM246,ES246,EY246))</f>
        <v/>
      </c>
      <c r="AA246" s="51" t="str">
        <f t="shared" si="513"/>
        <v/>
      </c>
      <c r="AB246" s="51" t="str">
        <f t="shared" si="513"/>
        <v/>
      </c>
      <c r="AC246" s="52" t="str">
        <f t="shared" si="83"/>
        <v/>
      </c>
      <c r="AD246" s="53" t="str">
        <f t="shared" si="9"/>
        <v/>
      </c>
      <c r="AE246" s="66" t="str">
        <f t="shared" si="403"/>
        <v/>
      </c>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c r="DJ246" s="55"/>
      <c r="DK246" s="55"/>
      <c r="DL246" s="55"/>
      <c r="DM246" s="55"/>
      <c r="DN246" s="55"/>
      <c r="DO246" s="55"/>
      <c r="DP246" s="55"/>
      <c r="DQ246" s="55"/>
      <c r="DR246" s="55"/>
      <c r="DS246" s="55"/>
      <c r="DT246" s="55"/>
      <c r="DU246" s="55"/>
      <c r="DV246" s="55"/>
      <c r="DW246" s="55"/>
      <c r="DX246" s="55"/>
      <c r="DY246" s="55"/>
      <c r="DZ246" s="55"/>
      <c r="EA246" s="55"/>
      <c r="EB246" s="55"/>
      <c r="EC246" s="55"/>
      <c r="ED246" s="55"/>
      <c r="EE246" s="55"/>
      <c r="EF246" s="55"/>
      <c r="EG246" s="55"/>
      <c r="EH246" s="55"/>
      <c r="EI246" s="55"/>
      <c r="EJ246" s="55"/>
      <c r="EK246" s="55"/>
      <c r="EL246" s="55"/>
      <c r="EM246" s="55"/>
      <c r="EN246" s="55"/>
      <c r="EO246" s="55"/>
      <c r="EP246" s="55"/>
      <c r="EQ246" s="55"/>
      <c r="ER246" s="55"/>
      <c r="ES246" s="55"/>
      <c r="ET246" s="55"/>
      <c r="EU246" s="55"/>
      <c r="EV246" s="55"/>
      <c r="EW246" s="55"/>
      <c r="EX246" s="55"/>
      <c r="EY246" s="55"/>
      <c r="EZ246" s="55"/>
      <c r="FA246" s="55"/>
      <c r="FB246" s="45"/>
      <c r="FC246" s="45"/>
      <c r="FD246" s="45"/>
    </row>
    <row r="247">
      <c r="A247" s="153"/>
      <c r="B247" s="45"/>
      <c r="C247" s="154"/>
      <c r="D247" s="45"/>
      <c r="E247" s="45"/>
      <c r="F247" s="45"/>
      <c r="G247" s="45"/>
      <c r="H247" s="45"/>
      <c r="I247" s="45"/>
      <c r="J247" s="45"/>
      <c r="K247" s="45"/>
      <c r="L247" s="45"/>
      <c r="M247" s="45"/>
      <c r="N247" s="155"/>
      <c r="O247" s="87"/>
      <c r="P247" s="47"/>
      <c r="Q247" s="49"/>
      <c r="R247" s="49"/>
      <c r="S247" s="49"/>
      <c r="T247" s="49" t="str">
        <f t="shared" si="396"/>
        <v/>
      </c>
      <c r="U247" s="50" t="str">
        <f t="shared" si="4"/>
        <v/>
      </c>
      <c r="V247" s="51" t="str">
        <f t="shared" si="384"/>
        <v/>
      </c>
      <c r="W247" s="51" t="str">
        <f t="shared" ref="W247:X247" si="514">IF(ISBLANK($A247),"",sum(AG247,AM247,AS247,AY247,BE247,BK247,BQ247,BW247,CC247,CI247,CO247,CU247,DA247,DG247,DM247,DS247,DY247,EE247,EK247,EQ247,EW247))</f>
        <v/>
      </c>
      <c r="X247" s="51" t="str">
        <f t="shared" si="514"/>
        <v/>
      </c>
      <c r="Y247" s="52" t="str">
        <f t="shared" si="81"/>
        <v/>
      </c>
      <c r="Z247" s="51" t="str">
        <f t="shared" ref="Z247:AB247" si="515">IF(ISBLANK($A247),"",sum(AI247,AO247,AU247,BA247,BG247,BM247,BS247,BY247,CE247,CK247,CQ247,CW247,DC247,DI247,DO247,DU247,EA247,EG247,EM247,ES247,EY247))</f>
        <v/>
      </c>
      <c r="AA247" s="51" t="str">
        <f t="shared" si="515"/>
        <v/>
      </c>
      <c r="AB247" s="51" t="str">
        <f t="shared" si="515"/>
        <v/>
      </c>
      <c r="AC247" s="52" t="str">
        <f t="shared" si="83"/>
        <v/>
      </c>
      <c r="AD247" s="53" t="str">
        <f t="shared" si="9"/>
        <v/>
      </c>
      <c r="AE247" s="66" t="str">
        <f t="shared" si="403"/>
        <v/>
      </c>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c r="DJ247" s="55"/>
      <c r="DK247" s="55"/>
      <c r="DL247" s="55"/>
      <c r="DM247" s="55"/>
      <c r="DN247" s="55"/>
      <c r="DO247" s="55"/>
      <c r="DP247" s="55"/>
      <c r="DQ247" s="55"/>
      <c r="DR247" s="55"/>
      <c r="DS247" s="55"/>
      <c r="DT247" s="55"/>
      <c r="DU247" s="55"/>
      <c r="DV247" s="55"/>
      <c r="DW247" s="55"/>
      <c r="DX247" s="55"/>
      <c r="DY247" s="55"/>
      <c r="DZ247" s="55"/>
      <c r="EA247" s="55"/>
      <c r="EB247" s="55"/>
      <c r="EC247" s="55"/>
      <c r="ED247" s="55"/>
      <c r="EE247" s="55"/>
      <c r="EF247" s="55"/>
      <c r="EG247" s="55"/>
      <c r="EH247" s="55"/>
      <c r="EI247" s="55"/>
      <c r="EJ247" s="55"/>
      <c r="EK247" s="55"/>
      <c r="EL247" s="55"/>
      <c r="EM247" s="55"/>
      <c r="EN247" s="55"/>
      <c r="EO247" s="55"/>
      <c r="EP247" s="55"/>
      <c r="EQ247" s="55"/>
      <c r="ER247" s="55"/>
      <c r="ES247" s="55"/>
      <c r="ET247" s="55"/>
      <c r="EU247" s="55"/>
      <c r="EV247" s="55"/>
      <c r="EW247" s="55"/>
      <c r="EX247" s="55"/>
      <c r="EY247" s="55"/>
      <c r="EZ247" s="55"/>
      <c r="FA247" s="55"/>
      <c r="FB247" s="45"/>
      <c r="FC247" s="45"/>
      <c r="FD247" s="45"/>
    </row>
    <row r="248">
      <c r="A248" s="153"/>
      <c r="B248" s="45"/>
      <c r="C248" s="154"/>
      <c r="D248" s="45"/>
      <c r="E248" s="45"/>
      <c r="F248" s="45"/>
      <c r="G248" s="45"/>
      <c r="H248" s="45"/>
      <c r="I248" s="45"/>
      <c r="J248" s="45"/>
      <c r="K248" s="45"/>
      <c r="L248" s="45"/>
      <c r="M248" s="45"/>
      <c r="N248" s="155"/>
      <c r="O248" s="87"/>
      <c r="P248" s="47"/>
      <c r="Q248" s="49"/>
      <c r="R248" s="49"/>
      <c r="S248" s="49"/>
      <c r="T248" s="49" t="str">
        <f t="shared" si="396"/>
        <v/>
      </c>
      <c r="U248" s="50" t="str">
        <f t="shared" si="4"/>
        <v/>
      </c>
      <c r="V248" s="51" t="str">
        <f t="shared" si="384"/>
        <v/>
      </c>
      <c r="W248" s="51" t="str">
        <f t="shared" ref="W248:X248" si="516">IF(ISBLANK($A248),"",sum(AG248,AM248,AS248,AY248,BE248,BK248,BQ248,BW248,CC248,CI248,CO248,CU248,DA248,DG248,DM248,DS248,DY248,EE248,EK248,EQ248,EW248))</f>
        <v/>
      </c>
      <c r="X248" s="51" t="str">
        <f t="shared" si="516"/>
        <v/>
      </c>
      <c r="Y248" s="52" t="str">
        <f t="shared" si="81"/>
        <v/>
      </c>
      <c r="Z248" s="51" t="str">
        <f t="shared" ref="Z248:AB248" si="517">IF(ISBLANK($A248),"",sum(AI248,AO248,AU248,BA248,BG248,BM248,BS248,BY248,CE248,CK248,CQ248,CW248,DC248,DI248,DO248,DU248,EA248,EG248,EM248,ES248,EY248))</f>
        <v/>
      </c>
      <c r="AA248" s="51" t="str">
        <f t="shared" si="517"/>
        <v/>
      </c>
      <c r="AB248" s="51" t="str">
        <f t="shared" si="517"/>
        <v/>
      </c>
      <c r="AC248" s="52" t="str">
        <f t="shared" si="83"/>
        <v/>
      </c>
      <c r="AD248" s="53" t="str">
        <f t="shared" si="9"/>
        <v/>
      </c>
      <c r="AE248" s="66" t="str">
        <f t="shared" si="403"/>
        <v/>
      </c>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c r="DK248" s="55"/>
      <c r="DL248" s="55"/>
      <c r="DM248" s="55"/>
      <c r="DN248" s="55"/>
      <c r="DO248" s="55"/>
      <c r="DP248" s="55"/>
      <c r="DQ248" s="55"/>
      <c r="DR248" s="55"/>
      <c r="DS248" s="55"/>
      <c r="DT248" s="55"/>
      <c r="DU248" s="55"/>
      <c r="DV248" s="55"/>
      <c r="DW248" s="55"/>
      <c r="DX248" s="55"/>
      <c r="DY248" s="55"/>
      <c r="DZ248" s="55"/>
      <c r="EA248" s="55"/>
      <c r="EB248" s="55"/>
      <c r="EC248" s="55"/>
      <c r="ED248" s="55"/>
      <c r="EE248" s="55"/>
      <c r="EF248" s="55"/>
      <c r="EG248" s="55"/>
      <c r="EH248" s="55"/>
      <c r="EI248" s="55"/>
      <c r="EJ248" s="55"/>
      <c r="EK248" s="55"/>
      <c r="EL248" s="55"/>
      <c r="EM248" s="55"/>
      <c r="EN248" s="55"/>
      <c r="EO248" s="55"/>
      <c r="EP248" s="55"/>
      <c r="EQ248" s="55"/>
      <c r="ER248" s="55"/>
      <c r="ES248" s="55"/>
      <c r="ET248" s="55"/>
      <c r="EU248" s="55"/>
      <c r="EV248" s="55"/>
      <c r="EW248" s="55"/>
      <c r="EX248" s="55"/>
      <c r="EY248" s="55"/>
      <c r="EZ248" s="55"/>
      <c r="FA248" s="55"/>
      <c r="FB248" s="45"/>
      <c r="FC248" s="45"/>
      <c r="FD248" s="45"/>
    </row>
    <row r="249">
      <c r="A249" s="153"/>
      <c r="B249" s="45"/>
      <c r="C249" s="154"/>
      <c r="D249" s="45"/>
      <c r="E249" s="45"/>
      <c r="F249" s="45"/>
      <c r="G249" s="45"/>
      <c r="H249" s="45"/>
      <c r="I249" s="45"/>
      <c r="J249" s="45"/>
      <c r="K249" s="45"/>
      <c r="L249" s="45"/>
      <c r="M249" s="45"/>
      <c r="N249" s="155"/>
      <c r="O249" s="87"/>
      <c r="P249" s="47"/>
      <c r="Q249" s="49"/>
      <c r="R249" s="49"/>
      <c r="S249" s="49"/>
      <c r="T249" s="49" t="str">
        <f t="shared" si="396"/>
        <v/>
      </c>
      <c r="U249" s="50" t="str">
        <f t="shared" si="4"/>
        <v/>
      </c>
      <c r="V249" s="51" t="str">
        <f t="shared" si="384"/>
        <v/>
      </c>
      <c r="W249" s="51" t="str">
        <f t="shared" ref="W249:X249" si="518">IF(ISBLANK($A249),"",sum(AG249,AM249,AS249,AY249,BE249,BK249,BQ249,BW249,CC249,CI249,CO249,CU249,DA249,DG249,DM249,DS249,DY249,EE249,EK249,EQ249,EW249))</f>
        <v/>
      </c>
      <c r="X249" s="51" t="str">
        <f t="shared" si="518"/>
        <v/>
      </c>
      <c r="Y249" s="52" t="str">
        <f t="shared" si="81"/>
        <v/>
      </c>
      <c r="Z249" s="51" t="str">
        <f t="shared" ref="Z249:AB249" si="519">IF(ISBLANK($A249),"",sum(AI249,AO249,AU249,BA249,BG249,BM249,BS249,BY249,CE249,CK249,CQ249,CW249,DC249,DI249,DO249,DU249,EA249,EG249,EM249,ES249,EY249))</f>
        <v/>
      </c>
      <c r="AA249" s="51" t="str">
        <f t="shared" si="519"/>
        <v/>
      </c>
      <c r="AB249" s="51" t="str">
        <f t="shared" si="519"/>
        <v/>
      </c>
      <c r="AC249" s="52" t="str">
        <f t="shared" si="83"/>
        <v/>
      </c>
      <c r="AD249" s="53" t="str">
        <f t="shared" si="9"/>
        <v/>
      </c>
      <c r="AE249" s="66" t="str">
        <f t="shared" si="403"/>
        <v/>
      </c>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c r="DJ249" s="55"/>
      <c r="DK249" s="55"/>
      <c r="DL249" s="55"/>
      <c r="DM249" s="55"/>
      <c r="DN249" s="55"/>
      <c r="DO249" s="55"/>
      <c r="DP249" s="55"/>
      <c r="DQ249" s="55"/>
      <c r="DR249" s="55"/>
      <c r="DS249" s="55"/>
      <c r="DT249" s="55"/>
      <c r="DU249" s="55"/>
      <c r="DV249" s="55"/>
      <c r="DW249" s="55"/>
      <c r="DX249" s="55"/>
      <c r="DY249" s="55"/>
      <c r="DZ249" s="55"/>
      <c r="EA249" s="55"/>
      <c r="EB249" s="55"/>
      <c r="EC249" s="55"/>
      <c r="ED249" s="55"/>
      <c r="EE249" s="55"/>
      <c r="EF249" s="55"/>
      <c r="EG249" s="55"/>
      <c r="EH249" s="55"/>
      <c r="EI249" s="55"/>
      <c r="EJ249" s="55"/>
      <c r="EK249" s="55"/>
      <c r="EL249" s="55"/>
      <c r="EM249" s="55"/>
      <c r="EN249" s="55"/>
      <c r="EO249" s="55"/>
      <c r="EP249" s="55"/>
      <c r="EQ249" s="55"/>
      <c r="ER249" s="55"/>
      <c r="ES249" s="55"/>
      <c r="ET249" s="55"/>
      <c r="EU249" s="55"/>
      <c r="EV249" s="55"/>
      <c r="EW249" s="55"/>
      <c r="EX249" s="55"/>
      <c r="EY249" s="55"/>
      <c r="EZ249" s="55"/>
      <c r="FA249" s="55"/>
      <c r="FB249" s="45"/>
      <c r="FC249" s="45"/>
      <c r="FD249" s="45"/>
    </row>
    <row r="250">
      <c r="A250" s="153"/>
      <c r="B250" s="45"/>
      <c r="C250" s="154"/>
      <c r="D250" s="45"/>
      <c r="E250" s="45"/>
      <c r="F250" s="45"/>
      <c r="G250" s="45"/>
      <c r="H250" s="45"/>
      <c r="I250" s="45"/>
      <c r="J250" s="45"/>
      <c r="K250" s="45"/>
      <c r="L250" s="45"/>
      <c r="M250" s="45"/>
      <c r="N250" s="155"/>
      <c r="O250" s="87"/>
      <c r="P250" s="47"/>
      <c r="Q250" s="49"/>
      <c r="R250" s="49"/>
      <c r="S250" s="49"/>
      <c r="T250" s="49" t="str">
        <f t="shared" si="396"/>
        <v/>
      </c>
      <c r="U250" s="50" t="str">
        <f t="shared" si="4"/>
        <v/>
      </c>
      <c r="V250" s="51" t="str">
        <f t="shared" si="384"/>
        <v/>
      </c>
      <c r="W250" s="51" t="str">
        <f t="shared" ref="W250:X250" si="520">IF(ISBLANK($A250),"",sum(AG250,AM250,AS250,AY250,BE250,BK250,BQ250,BW250,CC250,CI250,CO250,CU250,DA250,DG250,DM250,DS250,DY250,EE250,EK250,EQ250,EW250))</f>
        <v/>
      </c>
      <c r="X250" s="51" t="str">
        <f t="shared" si="520"/>
        <v/>
      </c>
      <c r="Y250" s="52" t="str">
        <f t="shared" si="81"/>
        <v/>
      </c>
      <c r="Z250" s="51" t="str">
        <f t="shared" ref="Z250:AB250" si="521">IF(ISBLANK($A250),"",sum(AI250,AO250,AU250,BA250,BG250,BM250,BS250,BY250,CE250,CK250,CQ250,CW250,DC250,DI250,DO250,DU250,EA250,EG250,EM250,ES250,EY250))</f>
        <v/>
      </c>
      <c r="AA250" s="51" t="str">
        <f t="shared" si="521"/>
        <v/>
      </c>
      <c r="AB250" s="51" t="str">
        <f t="shared" si="521"/>
        <v/>
      </c>
      <c r="AC250" s="52" t="str">
        <f t="shared" si="83"/>
        <v/>
      </c>
      <c r="AD250" s="53" t="str">
        <f t="shared" si="9"/>
        <v/>
      </c>
      <c r="AE250" s="66" t="str">
        <f t="shared" si="403"/>
        <v/>
      </c>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c r="DK250" s="55"/>
      <c r="DL250" s="55"/>
      <c r="DM250" s="55"/>
      <c r="DN250" s="55"/>
      <c r="DO250" s="55"/>
      <c r="DP250" s="55"/>
      <c r="DQ250" s="55"/>
      <c r="DR250" s="55"/>
      <c r="DS250" s="55"/>
      <c r="DT250" s="55"/>
      <c r="DU250" s="55"/>
      <c r="DV250" s="55"/>
      <c r="DW250" s="55"/>
      <c r="DX250" s="55"/>
      <c r="DY250" s="55"/>
      <c r="DZ250" s="55"/>
      <c r="EA250" s="55"/>
      <c r="EB250" s="55"/>
      <c r="EC250" s="55"/>
      <c r="ED250" s="55"/>
      <c r="EE250" s="55"/>
      <c r="EF250" s="55"/>
      <c r="EG250" s="55"/>
      <c r="EH250" s="55"/>
      <c r="EI250" s="55"/>
      <c r="EJ250" s="55"/>
      <c r="EK250" s="55"/>
      <c r="EL250" s="55"/>
      <c r="EM250" s="55"/>
      <c r="EN250" s="55"/>
      <c r="EO250" s="55"/>
      <c r="EP250" s="55"/>
      <c r="EQ250" s="55"/>
      <c r="ER250" s="55"/>
      <c r="ES250" s="55"/>
      <c r="ET250" s="55"/>
      <c r="EU250" s="55"/>
      <c r="EV250" s="55"/>
      <c r="EW250" s="55"/>
      <c r="EX250" s="55"/>
      <c r="EY250" s="55"/>
      <c r="EZ250" s="55"/>
      <c r="FA250" s="55"/>
      <c r="FB250" s="45"/>
      <c r="FC250" s="45"/>
      <c r="FD250" s="45"/>
    </row>
    <row r="251">
      <c r="A251" s="153"/>
      <c r="B251" s="45"/>
      <c r="C251" s="154"/>
      <c r="D251" s="45"/>
      <c r="E251" s="45"/>
      <c r="F251" s="45"/>
      <c r="G251" s="45"/>
      <c r="H251" s="45"/>
      <c r="I251" s="45"/>
      <c r="J251" s="45"/>
      <c r="K251" s="45"/>
      <c r="L251" s="45"/>
      <c r="M251" s="45"/>
      <c r="N251" s="155"/>
      <c r="O251" s="87"/>
      <c r="P251" s="47"/>
      <c r="Q251" s="49"/>
      <c r="R251" s="49"/>
      <c r="S251" s="49"/>
      <c r="T251" s="49" t="str">
        <f t="shared" si="396"/>
        <v/>
      </c>
      <c r="U251" s="50" t="str">
        <f t="shared" si="4"/>
        <v/>
      </c>
      <c r="V251" s="51" t="str">
        <f t="shared" si="384"/>
        <v/>
      </c>
      <c r="W251" s="51" t="str">
        <f t="shared" ref="W251:X251" si="522">IF(ISBLANK($A251),"",sum(AG251,AM251,AS251,AY251,BE251,BK251,BQ251,BW251,CC251,CI251,CO251,CU251,DA251,DG251,DM251,DS251,DY251,EE251,EK251,EQ251,EW251))</f>
        <v/>
      </c>
      <c r="X251" s="51" t="str">
        <f t="shared" si="522"/>
        <v/>
      </c>
      <c r="Y251" s="52" t="str">
        <f t="shared" si="81"/>
        <v/>
      </c>
      <c r="Z251" s="51" t="str">
        <f t="shared" ref="Z251:AB251" si="523">IF(ISBLANK($A251),"",sum(AI251,AO251,AU251,BA251,BG251,BM251,BS251,BY251,CE251,CK251,CQ251,CW251,DC251,DI251,DO251,DU251,EA251,EG251,EM251,ES251,EY251))</f>
        <v/>
      </c>
      <c r="AA251" s="51" t="str">
        <f t="shared" si="523"/>
        <v/>
      </c>
      <c r="AB251" s="51" t="str">
        <f t="shared" si="523"/>
        <v/>
      </c>
      <c r="AC251" s="52" t="str">
        <f t="shared" si="83"/>
        <v/>
      </c>
      <c r="AD251" s="53" t="str">
        <f t="shared" si="9"/>
        <v/>
      </c>
      <c r="AE251" s="66" t="str">
        <f t="shared" si="403"/>
        <v/>
      </c>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c r="DJ251" s="55"/>
      <c r="DK251" s="55"/>
      <c r="DL251" s="55"/>
      <c r="DM251" s="55"/>
      <c r="DN251" s="55"/>
      <c r="DO251" s="55"/>
      <c r="DP251" s="55"/>
      <c r="DQ251" s="55"/>
      <c r="DR251" s="55"/>
      <c r="DS251" s="55"/>
      <c r="DT251" s="55"/>
      <c r="DU251" s="55"/>
      <c r="DV251" s="55"/>
      <c r="DW251" s="55"/>
      <c r="DX251" s="55"/>
      <c r="DY251" s="55"/>
      <c r="DZ251" s="55"/>
      <c r="EA251" s="55"/>
      <c r="EB251" s="55"/>
      <c r="EC251" s="55"/>
      <c r="ED251" s="55"/>
      <c r="EE251" s="55"/>
      <c r="EF251" s="55"/>
      <c r="EG251" s="55"/>
      <c r="EH251" s="55"/>
      <c r="EI251" s="55"/>
      <c r="EJ251" s="55"/>
      <c r="EK251" s="55"/>
      <c r="EL251" s="55"/>
      <c r="EM251" s="55"/>
      <c r="EN251" s="55"/>
      <c r="EO251" s="55"/>
      <c r="EP251" s="55"/>
      <c r="EQ251" s="55"/>
      <c r="ER251" s="55"/>
      <c r="ES251" s="55"/>
      <c r="ET251" s="55"/>
      <c r="EU251" s="55"/>
      <c r="EV251" s="55"/>
      <c r="EW251" s="55"/>
      <c r="EX251" s="55"/>
      <c r="EY251" s="55"/>
      <c r="EZ251" s="55"/>
      <c r="FA251" s="55"/>
      <c r="FB251" s="45"/>
      <c r="FC251" s="45"/>
      <c r="FD251" s="45"/>
    </row>
    <row r="252">
      <c r="A252" s="153"/>
      <c r="B252" s="45"/>
      <c r="C252" s="154"/>
      <c r="D252" s="45"/>
      <c r="E252" s="45"/>
      <c r="F252" s="45"/>
      <c r="G252" s="45"/>
      <c r="H252" s="45"/>
      <c r="I252" s="45"/>
      <c r="J252" s="45"/>
      <c r="K252" s="45"/>
      <c r="L252" s="45"/>
      <c r="M252" s="45"/>
      <c r="N252" s="155"/>
      <c r="O252" s="87"/>
      <c r="P252" s="47"/>
      <c r="Q252" s="49"/>
      <c r="R252" s="49"/>
      <c r="S252" s="49"/>
      <c r="T252" s="49" t="str">
        <f t="shared" si="396"/>
        <v/>
      </c>
      <c r="U252" s="50" t="str">
        <f t="shared" si="4"/>
        <v/>
      </c>
      <c r="V252" s="51" t="str">
        <f t="shared" si="384"/>
        <v/>
      </c>
      <c r="W252" s="51" t="str">
        <f t="shared" ref="W252:X252" si="524">IF(ISBLANK($A252),"",sum(AG252,AM252,AS252,AY252,BE252,BK252,BQ252,BW252,CC252,CI252,CO252,CU252,DA252,DG252,DM252,DS252,DY252,EE252,EK252,EQ252,EW252))</f>
        <v/>
      </c>
      <c r="X252" s="51" t="str">
        <f t="shared" si="524"/>
        <v/>
      </c>
      <c r="Y252" s="52" t="str">
        <f t="shared" si="81"/>
        <v/>
      </c>
      <c r="Z252" s="51" t="str">
        <f t="shared" ref="Z252:AB252" si="525">IF(ISBLANK($A252),"",sum(AI252,AO252,AU252,BA252,BG252,BM252,BS252,BY252,CE252,CK252,CQ252,CW252,DC252,DI252,DO252,DU252,EA252,EG252,EM252,ES252,EY252))</f>
        <v/>
      </c>
      <c r="AA252" s="51" t="str">
        <f t="shared" si="525"/>
        <v/>
      </c>
      <c r="AB252" s="51" t="str">
        <f t="shared" si="525"/>
        <v/>
      </c>
      <c r="AC252" s="52" t="str">
        <f t="shared" si="83"/>
        <v/>
      </c>
      <c r="AD252" s="53" t="str">
        <f t="shared" si="9"/>
        <v/>
      </c>
      <c r="AE252" s="66" t="str">
        <f t="shared" si="403"/>
        <v/>
      </c>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c r="DK252" s="55"/>
      <c r="DL252" s="55"/>
      <c r="DM252" s="55"/>
      <c r="DN252" s="55"/>
      <c r="DO252" s="55"/>
      <c r="DP252" s="55"/>
      <c r="DQ252" s="55"/>
      <c r="DR252" s="55"/>
      <c r="DS252" s="55"/>
      <c r="DT252" s="55"/>
      <c r="DU252" s="55"/>
      <c r="DV252" s="55"/>
      <c r="DW252" s="55"/>
      <c r="DX252" s="55"/>
      <c r="DY252" s="55"/>
      <c r="DZ252" s="55"/>
      <c r="EA252" s="55"/>
      <c r="EB252" s="55"/>
      <c r="EC252" s="55"/>
      <c r="ED252" s="55"/>
      <c r="EE252" s="55"/>
      <c r="EF252" s="55"/>
      <c r="EG252" s="55"/>
      <c r="EH252" s="55"/>
      <c r="EI252" s="55"/>
      <c r="EJ252" s="55"/>
      <c r="EK252" s="55"/>
      <c r="EL252" s="55"/>
      <c r="EM252" s="55"/>
      <c r="EN252" s="55"/>
      <c r="EO252" s="55"/>
      <c r="EP252" s="55"/>
      <c r="EQ252" s="55"/>
      <c r="ER252" s="55"/>
      <c r="ES252" s="55"/>
      <c r="ET252" s="55"/>
      <c r="EU252" s="55"/>
      <c r="EV252" s="55"/>
      <c r="EW252" s="55"/>
      <c r="EX252" s="55"/>
      <c r="EY252" s="55"/>
      <c r="EZ252" s="55"/>
      <c r="FA252" s="55"/>
      <c r="FB252" s="45"/>
      <c r="FC252" s="45"/>
      <c r="FD252" s="45"/>
    </row>
    <row r="253">
      <c r="A253" s="153"/>
      <c r="B253" s="45"/>
      <c r="C253" s="154"/>
      <c r="D253" s="45"/>
      <c r="E253" s="45"/>
      <c r="F253" s="45"/>
      <c r="G253" s="45"/>
      <c r="H253" s="45"/>
      <c r="I253" s="45"/>
      <c r="J253" s="45"/>
      <c r="K253" s="45"/>
      <c r="L253" s="45"/>
      <c r="M253" s="45"/>
      <c r="N253" s="155"/>
      <c r="O253" s="87"/>
      <c r="P253" s="47"/>
      <c r="Q253" s="49"/>
      <c r="R253" s="49"/>
      <c r="S253" s="49"/>
      <c r="T253" s="49" t="str">
        <f t="shared" si="396"/>
        <v/>
      </c>
      <c r="U253" s="50" t="str">
        <f t="shared" si="4"/>
        <v/>
      </c>
      <c r="V253" s="51" t="str">
        <f t="shared" si="384"/>
        <v/>
      </c>
      <c r="W253" s="51" t="str">
        <f t="shared" ref="W253:X253" si="526">IF(ISBLANK($A253),"",sum(AG253,AM253,AS253,AY253,BE253,BK253,BQ253,BW253,CC253,CI253,CO253,CU253,DA253,DG253,DM253,DS253,DY253,EE253,EK253,EQ253,EW253))</f>
        <v/>
      </c>
      <c r="X253" s="51" t="str">
        <f t="shared" si="526"/>
        <v/>
      </c>
      <c r="Y253" s="52" t="str">
        <f t="shared" si="81"/>
        <v/>
      </c>
      <c r="Z253" s="51" t="str">
        <f t="shared" ref="Z253:AB253" si="527">IF(ISBLANK($A253),"",sum(AI253,AO253,AU253,BA253,BG253,BM253,BS253,BY253,CE253,CK253,CQ253,CW253,DC253,DI253,DO253,DU253,EA253,EG253,EM253,ES253,EY253))</f>
        <v/>
      </c>
      <c r="AA253" s="51" t="str">
        <f t="shared" si="527"/>
        <v/>
      </c>
      <c r="AB253" s="51" t="str">
        <f t="shared" si="527"/>
        <v/>
      </c>
      <c r="AC253" s="52" t="str">
        <f t="shared" si="83"/>
        <v/>
      </c>
      <c r="AD253" s="53" t="str">
        <f t="shared" si="9"/>
        <v/>
      </c>
      <c r="AE253" s="66" t="str">
        <f t="shared" si="403"/>
        <v/>
      </c>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c r="CE253" s="55"/>
      <c r="CF253" s="55"/>
      <c r="CG253" s="55"/>
      <c r="CH253" s="55"/>
      <c r="CI253" s="55"/>
      <c r="CJ253" s="55"/>
      <c r="CK253" s="55"/>
      <c r="CL253" s="55"/>
      <c r="CM253" s="55"/>
      <c r="CN253" s="55"/>
      <c r="CO253" s="55"/>
      <c r="CP253" s="55"/>
      <c r="CQ253" s="55"/>
      <c r="CR253" s="55"/>
      <c r="CS253" s="55"/>
      <c r="CT253" s="55"/>
      <c r="CU253" s="55"/>
      <c r="CV253" s="55"/>
      <c r="CW253" s="55"/>
      <c r="CX253" s="55"/>
      <c r="CY253" s="55"/>
      <c r="CZ253" s="55"/>
      <c r="DA253" s="55"/>
      <c r="DB253" s="55"/>
      <c r="DC253" s="55"/>
      <c r="DD253" s="55"/>
      <c r="DE253" s="55"/>
      <c r="DF253" s="55"/>
      <c r="DG253" s="55"/>
      <c r="DH253" s="55"/>
      <c r="DI253" s="55"/>
      <c r="DJ253" s="55"/>
      <c r="DK253" s="55"/>
      <c r="DL253" s="55"/>
      <c r="DM253" s="55"/>
      <c r="DN253" s="55"/>
      <c r="DO253" s="55"/>
      <c r="DP253" s="55"/>
      <c r="DQ253" s="55"/>
      <c r="DR253" s="55"/>
      <c r="DS253" s="55"/>
      <c r="DT253" s="55"/>
      <c r="DU253" s="55"/>
      <c r="DV253" s="55"/>
      <c r="DW253" s="55"/>
      <c r="DX253" s="55"/>
      <c r="DY253" s="55"/>
      <c r="DZ253" s="55"/>
      <c r="EA253" s="55"/>
      <c r="EB253" s="55"/>
      <c r="EC253" s="55"/>
      <c r="ED253" s="55"/>
      <c r="EE253" s="55"/>
      <c r="EF253" s="55"/>
      <c r="EG253" s="55"/>
      <c r="EH253" s="55"/>
      <c r="EI253" s="55"/>
      <c r="EJ253" s="55"/>
      <c r="EK253" s="55"/>
      <c r="EL253" s="55"/>
      <c r="EM253" s="55"/>
      <c r="EN253" s="55"/>
      <c r="EO253" s="55"/>
      <c r="EP253" s="55"/>
      <c r="EQ253" s="55"/>
      <c r="ER253" s="55"/>
      <c r="ES253" s="55"/>
      <c r="ET253" s="55"/>
      <c r="EU253" s="55"/>
      <c r="EV253" s="55"/>
      <c r="EW253" s="55"/>
      <c r="EX253" s="55"/>
      <c r="EY253" s="55"/>
      <c r="EZ253" s="55"/>
      <c r="FA253" s="55"/>
      <c r="FB253" s="45"/>
      <c r="FC253" s="45"/>
      <c r="FD253" s="45"/>
    </row>
    <row r="254">
      <c r="A254" s="153"/>
      <c r="B254" s="45"/>
      <c r="C254" s="154"/>
      <c r="D254" s="45"/>
      <c r="E254" s="45"/>
      <c r="F254" s="45"/>
      <c r="G254" s="45"/>
      <c r="H254" s="45"/>
      <c r="I254" s="45"/>
      <c r="J254" s="45"/>
      <c r="K254" s="45"/>
      <c r="L254" s="45"/>
      <c r="M254" s="45"/>
      <c r="N254" s="155"/>
      <c r="O254" s="87"/>
      <c r="P254" s="47"/>
      <c r="Q254" s="49"/>
      <c r="R254" s="49"/>
      <c r="S254" s="49"/>
      <c r="T254" s="49" t="str">
        <f t="shared" si="396"/>
        <v/>
      </c>
      <c r="U254" s="50" t="str">
        <f t="shared" si="4"/>
        <v/>
      </c>
      <c r="V254" s="51" t="str">
        <f t="shared" si="384"/>
        <v/>
      </c>
      <c r="W254" s="51" t="str">
        <f t="shared" ref="W254:X254" si="528">IF(ISBLANK($A254),"",sum(AG254,AM254,AS254,AY254,BE254,BK254,BQ254,BW254,CC254,CI254,CO254,CU254,DA254,DG254,DM254,DS254,DY254,EE254,EK254,EQ254,EW254))</f>
        <v/>
      </c>
      <c r="X254" s="51" t="str">
        <f t="shared" si="528"/>
        <v/>
      </c>
      <c r="Y254" s="52" t="str">
        <f t="shared" si="81"/>
        <v/>
      </c>
      <c r="Z254" s="51" t="str">
        <f t="shared" ref="Z254:AB254" si="529">IF(ISBLANK($A254),"",sum(AI254,AO254,AU254,BA254,BG254,BM254,BS254,BY254,CE254,CK254,CQ254,CW254,DC254,DI254,DO254,DU254,EA254,EG254,EM254,ES254,EY254))</f>
        <v/>
      </c>
      <c r="AA254" s="51" t="str">
        <f t="shared" si="529"/>
        <v/>
      </c>
      <c r="AB254" s="51" t="str">
        <f t="shared" si="529"/>
        <v/>
      </c>
      <c r="AC254" s="52" t="str">
        <f t="shared" si="83"/>
        <v/>
      </c>
      <c r="AD254" s="53" t="str">
        <f t="shared" si="9"/>
        <v/>
      </c>
      <c r="AE254" s="66" t="str">
        <f t="shared" si="403"/>
        <v/>
      </c>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c r="DK254" s="55"/>
      <c r="DL254" s="55"/>
      <c r="DM254" s="55"/>
      <c r="DN254" s="55"/>
      <c r="DO254" s="55"/>
      <c r="DP254" s="55"/>
      <c r="DQ254" s="55"/>
      <c r="DR254" s="55"/>
      <c r="DS254" s="55"/>
      <c r="DT254" s="55"/>
      <c r="DU254" s="55"/>
      <c r="DV254" s="55"/>
      <c r="DW254" s="55"/>
      <c r="DX254" s="55"/>
      <c r="DY254" s="55"/>
      <c r="DZ254" s="55"/>
      <c r="EA254" s="55"/>
      <c r="EB254" s="55"/>
      <c r="EC254" s="55"/>
      <c r="ED254" s="55"/>
      <c r="EE254" s="55"/>
      <c r="EF254" s="55"/>
      <c r="EG254" s="55"/>
      <c r="EH254" s="55"/>
      <c r="EI254" s="55"/>
      <c r="EJ254" s="55"/>
      <c r="EK254" s="55"/>
      <c r="EL254" s="55"/>
      <c r="EM254" s="55"/>
      <c r="EN254" s="55"/>
      <c r="EO254" s="55"/>
      <c r="EP254" s="55"/>
      <c r="EQ254" s="55"/>
      <c r="ER254" s="55"/>
      <c r="ES254" s="55"/>
      <c r="ET254" s="55"/>
      <c r="EU254" s="55"/>
      <c r="EV254" s="55"/>
      <c r="EW254" s="55"/>
      <c r="EX254" s="55"/>
      <c r="EY254" s="55"/>
      <c r="EZ254" s="55"/>
      <c r="FA254" s="55"/>
      <c r="FB254" s="45"/>
      <c r="FC254" s="45"/>
      <c r="FD254" s="45"/>
    </row>
    <row r="255">
      <c r="A255" s="153"/>
      <c r="B255" s="45"/>
      <c r="C255" s="154"/>
      <c r="D255" s="45"/>
      <c r="E255" s="45"/>
      <c r="F255" s="45"/>
      <c r="G255" s="45"/>
      <c r="H255" s="45"/>
      <c r="I255" s="45"/>
      <c r="J255" s="45"/>
      <c r="K255" s="45"/>
      <c r="L255" s="45"/>
      <c r="M255" s="45"/>
      <c r="N255" s="155"/>
      <c r="O255" s="87"/>
      <c r="P255" s="47"/>
      <c r="Q255" s="49"/>
      <c r="R255" s="49"/>
      <c r="S255" s="49"/>
      <c r="T255" s="49" t="str">
        <f t="shared" si="396"/>
        <v/>
      </c>
      <c r="U255" s="50" t="str">
        <f t="shared" si="4"/>
        <v/>
      </c>
      <c r="V255" s="51" t="str">
        <f t="shared" si="384"/>
        <v/>
      </c>
      <c r="W255" s="51" t="str">
        <f t="shared" ref="W255:X255" si="530">IF(ISBLANK($A255),"",sum(AG255,AM255,AS255,AY255,BE255,BK255,BQ255,BW255,CC255,CI255,CO255,CU255,DA255,DG255,DM255,DS255,DY255,EE255,EK255,EQ255,EW255))</f>
        <v/>
      </c>
      <c r="X255" s="51" t="str">
        <f t="shared" si="530"/>
        <v/>
      </c>
      <c r="Y255" s="52" t="str">
        <f t="shared" si="81"/>
        <v/>
      </c>
      <c r="Z255" s="51" t="str">
        <f t="shared" ref="Z255:AB255" si="531">IF(ISBLANK($A255),"",sum(AI255,AO255,AU255,BA255,BG255,BM255,BS255,BY255,CE255,CK255,CQ255,CW255,DC255,DI255,DO255,DU255,EA255,EG255,EM255,ES255,EY255))</f>
        <v/>
      </c>
      <c r="AA255" s="51" t="str">
        <f t="shared" si="531"/>
        <v/>
      </c>
      <c r="AB255" s="51" t="str">
        <f t="shared" si="531"/>
        <v/>
      </c>
      <c r="AC255" s="52" t="str">
        <f t="shared" si="83"/>
        <v/>
      </c>
      <c r="AD255" s="53" t="str">
        <f t="shared" si="9"/>
        <v/>
      </c>
      <c r="AE255" s="66" t="str">
        <f t="shared" si="403"/>
        <v/>
      </c>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c r="DJ255" s="55"/>
      <c r="DK255" s="55"/>
      <c r="DL255" s="55"/>
      <c r="DM255" s="55"/>
      <c r="DN255" s="55"/>
      <c r="DO255" s="55"/>
      <c r="DP255" s="55"/>
      <c r="DQ255" s="55"/>
      <c r="DR255" s="55"/>
      <c r="DS255" s="55"/>
      <c r="DT255" s="55"/>
      <c r="DU255" s="55"/>
      <c r="DV255" s="55"/>
      <c r="DW255" s="55"/>
      <c r="DX255" s="55"/>
      <c r="DY255" s="55"/>
      <c r="DZ255" s="55"/>
      <c r="EA255" s="55"/>
      <c r="EB255" s="55"/>
      <c r="EC255" s="55"/>
      <c r="ED255" s="55"/>
      <c r="EE255" s="55"/>
      <c r="EF255" s="55"/>
      <c r="EG255" s="55"/>
      <c r="EH255" s="55"/>
      <c r="EI255" s="55"/>
      <c r="EJ255" s="55"/>
      <c r="EK255" s="55"/>
      <c r="EL255" s="55"/>
      <c r="EM255" s="55"/>
      <c r="EN255" s="55"/>
      <c r="EO255" s="55"/>
      <c r="EP255" s="55"/>
      <c r="EQ255" s="55"/>
      <c r="ER255" s="55"/>
      <c r="ES255" s="55"/>
      <c r="ET255" s="55"/>
      <c r="EU255" s="55"/>
      <c r="EV255" s="55"/>
      <c r="EW255" s="55"/>
      <c r="EX255" s="55"/>
      <c r="EY255" s="55"/>
      <c r="EZ255" s="55"/>
      <c r="FA255" s="55"/>
      <c r="FB255" s="45"/>
      <c r="FC255" s="45"/>
      <c r="FD255" s="45"/>
    </row>
    <row r="256">
      <c r="A256" s="153"/>
      <c r="B256" s="45"/>
      <c r="C256" s="154"/>
      <c r="D256" s="45"/>
      <c r="E256" s="45"/>
      <c r="F256" s="45"/>
      <c r="G256" s="45"/>
      <c r="H256" s="45"/>
      <c r="I256" s="45"/>
      <c r="J256" s="45"/>
      <c r="K256" s="45"/>
      <c r="L256" s="45"/>
      <c r="M256" s="45"/>
      <c r="N256" s="155"/>
      <c r="O256" s="87"/>
      <c r="P256" s="47"/>
      <c r="Q256" s="49"/>
      <c r="R256" s="49"/>
      <c r="S256" s="49"/>
      <c r="T256" s="49" t="str">
        <f t="shared" si="396"/>
        <v/>
      </c>
      <c r="U256" s="50" t="str">
        <f t="shared" si="4"/>
        <v/>
      </c>
      <c r="V256" s="51" t="str">
        <f t="shared" si="384"/>
        <v/>
      </c>
      <c r="W256" s="51" t="str">
        <f t="shared" ref="W256:X256" si="532">IF(ISBLANK($A256),"",sum(AG256,AM256,AS256,AY256,BE256,BK256,BQ256,BW256,CC256,CI256,CO256,CU256,DA256,DG256,DM256,DS256,DY256,EE256,EK256,EQ256,EW256))</f>
        <v/>
      </c>
      <c r="X256" s="51" t="str">
        <f t="shared" si="532"/>
        <v/>
      </c>
      <c r="Y256" s="52" t="str">
        <f t="shared" si="81"/>
        <v/>
      </c>
      <c r="Z256" s="51" t="str">
        <f t="shared" ref="Z256:AB256" si="533">IF(ISBLANK($A256),"",sum(AI256,AO256,AU256,BA256,BG256,BM256,BS256,BY256,CE256,CK256,CQ256,CW256,DC256,DI256,DO256,DU256,EA256,EG256,EM256,ES256,EY256))</f>
        <v/>
      </c>
      <c r="AA256" s="51" t="str">
        <f t="shared" si="533"/>
        <v/>
      </c>
      <c r="AB256" s="51" t="str">
        <f t="shared" si="533"/>
        <v/>
      </c>
      <c r="AC256" s="52" t="str">
        <f t="shared" si="83"/>
        <v/>
      </c>
      <c r="AD256" s="53" t="str">
        <f t="shared" si="9"/>
        <v/>
      </c>
      <c r="AE256" s="66" t="str">
        <f t="shared" si="403"/>
        <v/>
      </c>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c r="DK256" s="55"/>
      <c r="DL256" s="55"/>
      <c r="DM256" s="55"/>
      <c r="DN256" s="55"/>
      <c r="DO256" s="55"/>
      <c r="DP256" s="55"/>
      <c r="DQ256" s="55"/>
      <c r="DR256" s="55"/>
      <c r="DS256" s="55"/>
      <c r="DT256" s="55"/>
      <c r="DU256" s="55"/>
      <c r="DV256" s="55"/>
      <c r="DW256" s="55"/>
      <c r="DX256" s="55"/>
      <c r="DY256" s="55"/>
      <c r="DZ256" s="55"/>
      <c r="EA256" s="55"/>
      <c r="EB256" s="55"/>
      <c r="EC256" s="55"/>
      <c r="ED256" s="55"/>
      <c r="EE256" s="55"/>
      <c r="EF256" s="55"/>
      <c r="EG256" s="55"/>
      <c r="EH256" s="55"/>
      <c r="EI256" s="55"/>
      <c r="EJ256" s="55"/>
      <c r="EK256" s="55"/>
      <c r="EL256" s="55"/>
      <c r="EM256" s="55"/>
      <c r="EN256" s="55"/>
      <c r="EO256" s="55"/>
      <c r="EP256" s="55"/>
      <c r="EQ256" s="55"/>
      <c r="ER256" s="55"/>
      <c r="ES256" s="55"/>
      <c r="ET256" s="55"/>
      <c r="EU256" s="55"/>
      <c r="EV256" s="55"/>
      <c r="EW256" s="55"/>
      <c r="EX256" s="55"/>
      <c r="EY256" s="55"/>
      <c r="EZ256" s="55"/>
      <c r="FA256" s="55"/>
      <c r="FB256" s="45"/>
      <c r="FC256" s="45"/>
      <c r="FD256" s="45"/>
    </row>
    <row r="257">
      <c r="A257" s="153"/>
      <c r="B257" s="45"/>
      <c r="C257" s="154"/>
      <c r="D257" s="45"/>
      <c r="E257" s="45"/>
      <c r="F257" s="45"/>
      <c r="G257" s="45"/>
      <c r="H257" s="45"/>
      <c r="I257" s="45"/>
      <c r="J257" s="45"/>
      <c r="K257" s="45"/>
      <c r="L257" s="45"/>
      <c r="M257" s="45"/>
      <c r="N257" s="155"/>
      <c r="O257" s="87"/>
      <c r="P257" s="47"/>
      <c r="Q257" s="49"/>
      <c r="R257" s="49"/>
      <c r="S257" s="49"/>
      <c r="T257" s="49" t="str">
        <f t="shared" si="396"/>
        <v/>
      </c>
      <c r="U257" s="50" t="str">
        <f t="shared" si="4"/>
        <v/>
      </c>
      <c r="V257" s="51" t="str">
        <f t="shared" si="384"/>
        <v/>
      </c>
      <c r="W257" s="51" t="str">
        <f t="shared" ref="W257:X257" si="534">IF(ISBLANK($A257),"",sum(AG257,AM257,AS257,AY257,BE257,BK257,BQ257,BW257,CC257,CI257,CO257,CU257,DA257,DG257,DM257,DS257,DY257,EE257,EK257,EQ257,EW257))</f>
        <v/>
      </c>
      <c r="X257" s="51" t="str">
        <f t="shared" si="534"/>
        <v/>
      </c>
      <c r="Y257" s="52" t="str">
        <f t="shared" si="81"/>
        <v/>
      </c>
      <c r="Z257" s="51" t="str">
        <f t="shared" ref="Z257:AB257" si="535">IF(ISBLANK($A257),"",sum(AI257,AO257,AU257,BA257,BG257,BM257,BS257,BY257,CE257,CK257,CQ257,CW257,DC257,DI257,DO257,DU257,EA257,EG257,EM257,ES257,EY257))</f>
        <v/>
      </c>
      <c r="AA257" s="51" t="str">
        <f t="shared" si="535"/>
        <v/>
      </c>
      <c r="AB257" s="51" t="str">
        <f t="shared" si="535"/>
        <v/>
      </c>
      <c r="AC257" s="52" t="str">
        <f t="shared" si="83"/>
        <v/>
      </c>
      <c r="AD257" s="53" t="str">
        <f t="shared" si="9"/>
        <v/>
      </c>
      <c r="AE257" s="66" t="str">
        <f t="shared" si="403"/>
        <v/>
      </c>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c r="DJ257" s="55"/>
      <c r="DK257" s="55"/>
      <c r="DL257" s="55"/>
      <c r="DM257" s="55"/>
      <c r="DN257" s="55"/>
      <c r="DO257" s="55"/>
      <c r="DP257" s="55"/>
      <c r="DQ257" s="55"/>
      <c r="DR257" s="55"/>
      <c r="DS257" s="55"/>
      <c r="DT257" s="55"/>
      <c r="DU257" s="55"/>
      <c r="DV257" s="55"/>
      <c r="DW257" s="55"/>
      <c r="DX257" s="55"/>
      <c r="DY257" s="55"/>
      <c r="DZ257" s="55"/>
      <c r="EA257" s="55"/>
      <c r="EB257" s="55"/>
      <c r="EC257" s="55"/>
      <c r="ED257" s="55"/>
      <c r="EE257" s="55"/>
      <c r="EF257" s="55"/>
      <c r="EG257" s="55"/>
      <c r="EH257" s="55"/>
      <c r="EI257" s="55"/>
      <c r="EJ257" s="55"/>
      <c r="EK257" s="55"/>
      <c r="EL257" s="55"/>
      <c r="EM257" s="55"/>
      <c r="EN257" s="55"/>
      <c r="EO257" s="55"/>
      <c r="EP257" s="55"/>
      <c r="EQ257" s="55"/>
      <c r="ER257" s="55"/>
      <c r="ES257" s="55"/>
      <c r="ET257" s="55"/>
      <c r="EU257" s="55"/>
      <c r="EV257" s="55"/>
      <c r="EW257" s="55"/>
      <c r="EX257" s="55"/>
      <c r="EY257" s="55"/>
      <c r="EZ257" s="55"/>
      <c r="FA257" s="55"/>
      <c r="FB257" s="45"/>
      <c r="FC257" s="45"/>
      <c r="FD257" s="45"/>
    </row>
    <row r="258">
      <c r="A258" s="153"/>
      <c r="B258" s="45"/>
      <c r="C258" s="154"/>
      <c r="D258" s="45"/>
      <c r="E258" s="45"/>
      <c r="F258" s="45"/>
      <c r="G258" s="45"/>
      <c r="H258" s="45"/>
      <c r="I258" s="45"/>
      <c r="J258" s="45"/>
      <c r="K258" s="45"/>
      <c r="L258" s="45"/>
      <c r="M258" s="45"/>
      <c r="N258" s="155"/>
      <c r="O258" s="87"/>
      <c r="P258" s="47"/>
      <c r="Q258" s="49"/>
      <c r="R258" s="49"/>
      <c r="S258" s="49"/>
      <c r="T258" s="49" t="str">
        <f t="shared" si="396"/>
        <v/>
      </c>
      <c r="U258" s="50" t="str">
        <f t="shared" si="4"/>
        <v/>
      </c>
      <c r="V258" s="51" t="str">
        <f t="shared" si="384"/>
        <v/>
      </c>
      <c r="W258" s="51" t="str">
        <f t="shared" ref="W258:X258" si="536">IF(ISBLANK($A258),"",sum(AG258,AM258,AS258,AY258,BE258,BK258,BQ258,BW258,CC258,CI258,CO258,CU258,DA258,DG258,DM258,DS258,DY258,EE258,EK258,EQ258,EW258))</f>
        <v/>
      </c>
      <c r="X258" s="51" t="str">
        <f t="shared" si="536"/>
        <v/>
      </c>
      <c r="Y258" s="52" t="str">
        <f t="shared" si="81"/>
        <v/>
      </c>
      <c r="Z258" s="51" t="str">
        <f t="shared" ref="Z258:AB258" si="537">IF(ISBLANK($A258),"",sum(AI258,AO258,AU258,BA258,BG258,BM258,BS258,BY258,CE258,CK258,CQ258,CW258,DC258,DI258,DO258,DU258,EA258,EG258,EM258,ES258,EY258))</f>
        <v/>
      </c>
      <c r="AA258" s="51" t="str">
        <f t="shared" si="537"/>
        <v/>
      </c>
      <c r="AB258" s="51" t="str">
        <f t="shared" si="537"/>
        <v/>
      </c>
      <c r="AC258" s="52" t="str">
        <f t="shared" si="83"/>
        <v/>
      </c>
      <c r="AD258" s="53" t="str">
        <f t="shared" si="9"/>
        <v/>
      </c>
      <c r="AE258" s="66" t="str">
        <f t="shared" si="403"/>
        <v/>
      </c>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c r="DK258" s="55"/>
      <c r="DL258" s="55"/>
      <c r="DM258" s="55"/>
      <c r="DN258" s="55"/>
      <c r="DO258" s="55"/>
      <c r="DP258" s="55"/>
      <c r="DQ258" s="55"/>
      <c r="DR258" s="55"/>
      <c r="DS258" s="55"/>
      <c r="DT258" s="55"/>
      <c r="DU258" s="55"/>
      <c r="DV258" s="55"/>
      <c r="DW258" s="55"/>
      <c r="DX258" s="55"/>
      <c r="DY258" s="55"/>
      <c r="DZ258" s="55"/>
      <c r="EA258" s="55"/>
      <c r="EB258" s="55"/>
      <c r="EC258" s="55"/>
      <c r="ED258" s="55"/>
      <c r="EE258" s="55"/>
      <c r="EF258" s="55"/>
      <c r="EG258" s="55"/>
      <c r="EH258" s="55"/>
      <c r="EI258" s="55"/>
      <c r="EJ258" s="55"/>
      <c r="EK258" s="55"/>
      <c r="EL258" s="55"/>
      <c r="EM258" s="55"/>
      <c r="EN258" s="55"/>
      <c r="EO258" s="55"/>
      <c r="EP258" s="55"/>
      <c r="EQ258" s="55"/>
      <c r="ER258" s="55"/>
      <c r="ES258" s="55"/>
      <c r="ET258" s="55"/>
      <c r="EU258" s="55"/>
      <c r="EV258" s="55"/>
      <c r="EW258" s="55"/>
      <c r="EX258" s="55"/>
      <c r="EY258" s="55"/>
      <c r="EZ258" s="55"/>
      <c r="FA258" s="55"/>
      <c r="FB258" s="45"/>
      <c r="FC258" s="45"/>
      <c r="FD258" s="45"/>
    </row>
    <row r="259">
      <c r="A259" s="153"/>
      <c r="B259" s="45"/>
      <c r="C259" s="154"/>
      <c r="D259" s="45"/>
      <c r="E259" s="45"/>
      <c r="F259" s="45"/>
      <c r="G259" s="45"/>
      <c r="H259" s="45"/>
      <c r="I259" s="45"/>
      <c r="J259" s="45"/>
      <c r="K259" s="45"/>
      <c r="L259" s="45"/>
      <c r="M259" s="45"/>
      <c r="N259" s="155"/>
      <c r="O259" s="87"/>
      <c r="P259" s="47"/>
      <c r="Q259" s="49"/>
      <c r="R259" s="49"/>
      <c r="S259" s="49"/>
      <c r="T259" s="49" t="str">
        <f t="shared" si="396"/>
        <v/>
      </c>
      <c r="U259" s="50" t="str">
        <f t="shared" si="4"/>
        <v/>
      </c>
      <c r="V259" s="51" t="str">
        <f t="shared" si="384"/>
        <v/>
      </c>
      <c r="W259" s="51" t="str">
        <f t="shared" ref="W259:X259" si="538">IF(ISBLANK($A259),"",sum(AG259,AM259,AS259,AY259,BE259,BK259,BQ259,BW259,CC259,CI259,CO259,CU259,DA259,DG259,DM259,DS259,DY259,EE259,EK259,EQ259,EW259))</f>
        <v/>
      </c>
      <c r="X259" s="51" t="str">
        <f t="shared" si="538"/>
        <v/>
      </c>
      <c r="Y259" s="52" t="str">
        <f t="shared" si="81"/>
        <v/>
      </c>
      <c r="Z259" s="51" t="str">
        <f t="shared" ref="Z259:AB259" si="539">IF(ISBLANK($A259),"",sum(AI259,AO259,AU259,BA259,BG259,BM259,BS259,BY259,CE259,CK259,CQ259,CW259,DC259,DI259,DO259,DU259,EA259,EG259,EM259,ES259,EY259))</f>
        <v/>
      </c>
      <c r="AA259" s="51" t="str">
        <f t="shared" si="539"/>
        <v/>
      </c>
      <c r="AB259" s="51" t="str">
        <f t="shared" si="539"/>
        <v/>
      </c>
      <c r="AC259" s="52" t="str">
        <f t="shared" si="83"/>
        <v/>
      </c>
      <c r="AD259" s="53" t="str">
        <f t="shared" si="9"/>
        <v/>
      </c>
      <c r="AE259" s="66" t="str">
        <f t="shared" si="403"/>
        <v/>
      </c>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c r="DJ259" s="55"/>
      <c r="DK259" s="55"/>
      <c r="DL259" s="55"/>
      <c r="DM259" s="55"/>
      <c r="DN259" s="55"/>
      <c r="DO259" s="55"/>
      <c r="DP259" s="55"/>
      <c r="DQ259" s="55"/>
      <c r="DR259" s="55"/>
      <c r="DS259" s="55"/>
      <c r="DT259" s="55"/>
      <c r="DU259" s="55"/>
      <c r="DV259" s="55"/>
      <c r="DW259" s="55"/>
      <c r="DX259" s="55"/>
      <c r="DY259" s="55"/>
      <c r="DZ259" s="55"/>
      <c r="EA259" s="55"/>
      <c r="EB259" s="55"/>
      <c r="EC259" s="55"/>
      <c r="ED259" s="55"/>
      <c r="EE259" s="55"/>
      <c r="EF259" s="55"/>
      <c r="EG259" s="55"/>
      <c r="EH259" s="55"/>
      <c r="EI259" s="55"/>
      <c r="EJ259" s="55"/>
      <c r="EK259" s="55"/>
      <c r="EL259" s="55"/>
      <c r="EM259" s="55"/>
      <c r="EN259" s="55"/>
      <c r="EO259" s="55"/>
      <c r="EP259" s="55"/>
      <c r="EQ259" s="55"/>
      <c r="ER259" s="55"/>
      <c r="ES259" s="55"/>
      <c r="ET259" s="55"/>
      <c r="EU259" s="55"/>
      <c r="EV259" s="55"/>
      <c r="EW259" s="55"/>
      <c r="EX259" s="55"/>
      <c r="EY259" s="55"/>
      <c r="EZ259" s="55"/>
      <c r="FA259" s="55"/>
      <c r="FB259" s="45"/>
      <c r="FC259" s="45"/>
      <c r="FD259" s="45"/>
    </row>
    <row r="260">
      <c r="A260" s="153"/>
      <c r="B260" s="45"/>
      <c r="C260" s="154"/>
      <c r="D260" s="45"/>
      <c r="E260" s="45"/>
      <c r="F260" s="45"/>
      <c r="G260" s="45"/>
      <c r="H260" s="45"/>
      <c r="I260" s="45"/>
      <c r="J260" s="45"/>
      <c r="K260" s="45"/>
      <c r="L260" s="45"/>
      <c r="M260" s="45"/>
      <c r="N260" s="155"/>
      <c r="O260" s="87"/>
      <c r="P260" s="47"/>
      <c r="Q260" s="49"/>
      <c r="R260" s="49"/>
      <c r="S260" s="49"/>
      <c r="T260" s="49" t="str">
        <f t="shared" si="396"/>
        <v/>
      </c>
      <c r="U260" s="50" t="str">
        <f t="shared" si="4"/>
        <v/>
      </c>
      <c r="V260" s="51" t="str">
        <f t="shared" si="384"/>
        <v/>
      </c>
      <c r="W260" s="51" t="str">
        <f t="shared" ref="W260:X260" si="540">IF(ISBLANK($A260),"",sum(AG260,AM260,AS260,AY260,BE260,BK260,BQ260,BW260,CC260,CI260,CO260,CU260,DA260,DG260,DM260,DS260,DY260,EE260,EK260,EQ260,EW260))</f>
        <v/>
      </c>
      <c r="X260" s="51" t="str">
        <f t="shared" si="540"/>
        <v/>
      </c>
      <c r="Y260" s="52" t="str">
        <f t="shared" si="81"/>
        <v/>
      </c>
      <c r="Z260" s="51" t="str">
        <f t="shared" ref="Z260:AB260" si="541">IF(ISBLANK($A260),"",sum(AI260,AO260,AU260,BA260,BG260,BM260,BS260,BY260,CE260,CK260,CQ260,CW260,DC260,DI260,DO260,DU260,EA260,EG260,EM260,ES260,EY260))</f>
        <v/>
      </c>
      <c r="AA260" s="51" t="str">
        <f t="shared" si="541"/>
        <v/>
      </c>
      <c r="AB260" s="51" t="str">
        <f t="shared" si="541"/>
        <v/>
      </c>
      <c r="AC260" s="52" t="str">
        <f t="shared" si="83"/>
        <v/>
      </c>
      <c r="AD260" s="53" t="str">
        <f t="shared" si="9"/>
        <v/>
      </c>
      <c r="AE260" s="66" t="str">
        <f t="shared" si="403"/>
        <v/>
      </c>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c r="DK260" s="55"/>
      <c r="DL260" s="55"/>
      <c r="DM260" s="55"/>
      <c r="DN260" s="55"/>
      <c r="DO260" s="55"/>
      <c r="DP260" s="55"/>
      <c r="DQ260" s="55"/>
      <c r="DR260" s="55"/>
      <c r="DS260" s="55"/>
      <c r="DT260" s="55"/>
      <c r="DU260" s="55"/>
      <c r="DV260" s="55"/>
      <c r="DW260" s="55"/>
      <c r="DX260" s="55"/>
      <c r="DY260" s="55"/>
      <c r="DZ260" s="55"/>
      <c r="EA260" s="55"/>
      <c r="EB260" s="55"/>
      <c r="EC260" s="55"/>
      <c r="ED260" s="55"/>
      <c r="EE260" s="55"/>
      <c r="EF260" s="55"/>
      <c r="EG260" s="55"/>
      <c r="EH260" s="55"/>
      <c r="EI260" s="55"/>
      <c r="EJ260" s="55"/>
      <c r="EK260" s="55"/>
      <c r="EL260" s="55"/>
      <c r="EM260" s="55"/>
      <c r="EN260" s="55"/>
      <c r="EO260" s="55"/>
      <c r="EP260" s="55"/>
      <c r="EQ260" s="55"/>
      <c r="ER260" s="55"/>
      <c r="ES260" s="55"/>
      <c r="ET260" s="55"/>
      <c r="EU260" s="55"/>
      <c r="EV260" s="55"/>
      <c r="EW260" s="55"/>
      <c r="EX260" s="55"/>
      <c r="EY260" s="55"/>
      <c r="EZ260" s="55"/>
      <c r="FA260" s="55"/>
      <c r="FB260" s="45"/>
      <c r="FC260" s="45"/>
      <c r="FD260" s="45"/>
    </row>
    <row r="261">
      <c r="A261" s="153"/>
      <c r="B261" s="45"/>
      <c r="C261" s="154"/>
      <c r="D261" s="45"/>
      <c r="E261" s="45"/>
      <c r="F261" s="45"/>
      <c r="G261" s="45"/>
      <c r="H261" s="45"/>
      <c r="I261" s="45"/>
      <c r="J261" s="45"/>
      <c r="K261" s="45"/>
      <c r="L261" s="45"/>
      <c r="M261" s="45"/>
      <c r="N261" s="155"/>
      <c r="O261" s="87"/>
      <c r="P261" s="47"/>
      <c r="Q261" s="49"/>
      <c r="R261" s="49"/>
      <c r="S261" s="49"/>
      <c r="T261" s="49" t="str">
        <f t="shared" si="396"/>
        <v/>
      </c>
      <c r="U261" s="50" t="str">
        <f t="shared" si="4"/>
        <v/>
      </c>
      <c r="V261" s="51" t="str">
        <f t="shared" si="384"/>
        <v/>
      </c>
      <c r="W261" s="51" t="str">
        <f t="shared" ref="W261:X261" si="542">IF(ISBLANK($A261),"",sum(AG261,AM261,AS261,AY261,BE261,BK261,BQ261,BW261,CC261,CI261,CO261,CU261,DA261,DG261,DM261,DS261,DY261,EE261,EK261,EQ261,EW261))</f>
        <v/>
      </c>
      <c r="X261" s="51" t="str">
        <f t="shared" si="542"/>
        <v/>
      </c>
      <c r="Y261" s="52" t="str">
        <f t="shared" si="81"/>
        <v/>
      </c>
      <c r="Z261" s="51" t="str">
        <f t="shared" ref="Z261:AB261" si="543">IF(ISBLANK($A261),"",sum(AI261,AO261,AU261,BA261,BG261,BM261,BS261,BY261,CE261,CK261,CQ261,CW261,DC261,DI261,DO261,DU261,EA261,EG261,EM261,ES261,EY261))</f>
        <v/>
      </c>
      <c r="AA261" s="51" t="str">
        <f t="shared" si="543"/>
        <v/>
      </c>
      <c r="AB261" s="51" t="str">
        <f t="shared" si="543"/>
        <v/>
      </c>
      <c r="AC261" s="52" t="str">
        <f t="shared" si="83"/>
        <v/>
      </c>
      <c r="AD261" s="53" t="str">
        <f t="shared" si="9"/>
        <v/>
      </c>
      <c r="AE261" s="66" t="str">
        <f t="shared" si="403"/>
        <v/>
      </c>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c r="DJ261" s="55"/>
      <c r="DK261" s="55"/>
      <c r="DL261" s="55"/>
      <c r="DM261" s="55"/>
      <c r="DN261" s="55"/>
      <c r="DO261" s="55"/>
      <c r="DP261" s="55"/>
      <c r="DQ261" s="55"/>
      <c r="DR261" s="55"/>
      <c r="DS261" s="55"/>
      <c r="DT261" s="55"/>
      <c r="DU261" s="55"/>
      <c r="DV261" s="55"/>
      <c r="DW261" s="55"/>
      <c r="DX261" s="55"/>
      <c r="DY261" s="55"/>
      <c r="DZ261" s="55"/>
      <c r="EA261" s="55"/>
      <c r="EB261" s="55"/>
      <c r="EC261" s="55"/>
      <c r="ED261" s="55"/>
      <c r="EE261" s="55"/>
      <c r="EF261" s="55"/>
      <c r="EG261" s="55"/>
      <c r="EH261" s="55"/>
      <c r="EI261" s="55"/>
      <c r="EJ261" s="55"/>
      <c r="EK261" s="55"/>
      <c r="EL261" s="55"/>
      <c r="EM261" s="55"/>
      <c r="EN261" s="55"/>
      <c r="EO261" s="55"/>
      <c r="EP261" s="55"/>
      <c r="EQ261" s="55"/>
      <c r="ER261" s="55"/>
      <c r="ES261" s="55"/>
      <c r="ET261" s="55"/>
      <c r="EU261" s="55"/>
      <c r="EV261" s="55"/>
      <c r="EW261" s="55"/>
      <c r="EX261" s="55"/>
      <c r="EY261" s="55"/>
      <c r="EZ261" s="55"/>
      <c r="FA261" s="55"/>
      <c r="FB261" s="45"/>
      <c r="FC261" s="45"/>
      <c r="FD261" s="45"/>
    </row>
    <row r="262">
      <c r="A262" s="153"/>
      <c r="B262" s="45"/>
      <c r="C262" s="154"/>
      <c r="D262" s="45"/>
      <c r="E262" s="45"/>
      <c r="F262" s="45"/>
      <c r="G262" s="45"/>
      <c r="H262" s="45"/>
      <c r="I262" s="45"/>
      <c r="J262" s="45"/>
      <c r="K262" s="45"/>
      <c r="L262" s="45"/>
      <c r="M262" s="45"/>
      <c r="N262" s="155"/>
      <c r="O262" s="87"/>
      <c r="P262" s="47"/>
      <c r="Q262" s="49"/>
      <c r="R262" s="49"/>
      <c r="S262" s="49"/>
      <c r="T262" s="49" t="str">
        <f t="shared" si="396"/>
        <v/>
      </c>
      <c r="U262" s="50" t="str">
        <f t="shared" si="4"/>
        <v/>
      </c>
      <c r="V262" s="51" t="str">
        <f t="shared" si="384"/>
        <v/>
      </c>
      <c r="W262" s="51" t="str">
        <f t="shared" ref="W262:X262" si="544">IF(ISBLANK($A262),"",sum(AG262,AM262,AS262,AY262,BE262,BK262,BQ262,BW262,CC262,CI262,CO262,CU262,DA262,DG262,DM262,DS262,DY262,EE262,EK262,EQ262,EW262))</f>
        <v/>
      </c>
      <c r="X262" s="51" t="str">
        <f t="shared" si="544"/>
        <v/>
      </c>
      <c r="Y262" s="52" t="str">
        <f t="shared" si="81"/>
        <v/>
      </c>
      <c r="Z262" s="51" t="str">
        <f t="shared" ref="Z262:AB262" si="545">IF(ISBLANK($A262),"",sum(AI262,AO262,AU262,BA262,BG262,BM262,BS262,BY262,CE262,CK262,CQ262,CW262,DC262,DI262,DO262,DU262,EA262,EG262,EM262,ES262,EY262))</f>
        <v/>
      </c>
      <c r="AA262" s="51" t="str">
        <f t="shared" si="545"/>
        <v/>
      </c>
      <c r="AB262" s="51" t="str">
        <f t="shared" si="545"/>
        <v/>
      </c>
      <c r="AC262" s="52" t="str">
        <f t="shared" si="83"/>
        <v/>
      </c>
      <c r="AD262" s="53" t="str">
        <f t="shared" si="9"/>
        <v/>
      </c>
      <c r="AE262" s="66" t="str">
        <f t="shared" si="403"/>
        <v/>
      </c>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c r="DJ262" s="55"/>
      <c r="DK262" s="55"/>
      <c r="DL262" s="55"/>
      <c r="DM262" s="55"/>
      <c r="DN262" s="55"/>
      <c r="DO262" s="55"/>
      <c r="DP262" s="55"/>
      <c r="DQ262" s="55"/>
      <c r="DR262" s="55"/>
      <c r="DS262" s="55"/>
      <c r="DT262" s="55"/>
      <c r="DU262" s="55"/>
      <c r="DV262" s="55"/>
      <c r="DW262" s="55"/>
      <c r="DX262" s="55"/>
      <c r="DY262" s="55"/>
      <c r="DZ262" s="55"/>
      <c r="EA262" s="55"/>
      <c r="EB262" s="55"/>
      <c r="EC262" s="55"/>
      <c r="ED262" s="55"/>
      <c r="EE262" s="55"/>
      <c r="EF262" s="55"/>
      <c r="EG262" s="55"/>
      <c r="EH262" s="55"/>
      <c r="EI262" s="55"/>
      <c r="EJ262" s="55"/>
      <c r="EK262" s="55"/>
      <c r="EL262" s="55"/>
      <c r="EM262" s="55"/>
      <c r="EN262" s="55"/>
      <c r="EO262" s="55"/>
      <c r="EP262" s="55"/>
      <c r="EQ262" s="55"/>
      <c r="ER262" s="55"/>
      <c r="ES262" s="55"/>
      <c r="ET262" s="55"/>
      <c r="EU262" s="55"/>
      <c r="EV262" s="55"/>
      <c r="EW262" s="55"/>
      <c r="EX262" s="55"/>
      <c r="EY262" s="55"/>
      <c r="EZ262" s="55"/>
      <c r="FA262" s="55"/>
      <c r="FB262" s="45"/>
      <c r="FC262" s="45"/>
      <c r="FD262" s="45"/>
    </row>
    <row r="263">
      <c r="A263" s="153"/>
      <c r="B263" s="45"/>
      <c r="C263" s="154"/>
      <c r="D263" s="45"/>
      <c r="E263" s="45"/>
      <c r="F263" s="45"/>
      <c r="G263" s="45"/>
      <c r="H263" s="45"/>
      <c r="I263" s="45"/>
      <c r="J263" s="45"/>
      <c r="K263" s="45"/>
      <c r="L263" s="45"/>
      <c r="M263" s="45"/>
      <c r="N263" s="155"/>
      <c r="O263" s="87"/>
      <c r="P263" s="47"/>
      <c r="Q263" s="49"/>
      <c r="R263" s="49"/>
      <c r="S263" s="49"/>
      <c r="T263" s="49" t="str">
        <f t="shared" si="396"/>
        <v/>
      </c>
      <c r="U263" s="50" t="str">
        <f t="shared" si="4"/>
        <v/>
      </c>
      <c r="V263" s="51" t="str">
        <f t="shared" si="384"/>
        <v/>
      </c>
      <c r="W263" s="51" t="str">
        <f t="shared" ref="W263:X263" si="546">IF(ISBLANK($A263),"",sum(AG263,AM263,AS263,AY263,BE263,BK263,BQ263,BW263,CC263,CI263,CO263,CU263,DA263,DG263,DM263,DS263,DY263,EE263,EK263,EQ263,EW263))</f>
        <v/>
      </c>
      <c r="X263" s="51" t="str">
        <f t="shared" si="546"/>
        <v/>
      </c>
      <c r="Y263" s="52" t="str">
        <f t="shared" si="81"/>
        <v/>
      </c>
      <c r="Z263" s="51" t="str">
        <f t="shared" ref="Z263:AB263" si="547">IF(ISBLANK($A263),"",sum(AI263,AO263,AU263,BA263,BG263,BM263,BS263,BY263,CE263,CK263,CQ263,CW263,DC263,DI263,DO263,DU263,EA263,EG263,EM263,ES263,EY263))</f>
        <v/>
      </c>
      <c r="AA263" s="51" t="str">
        <f t="shared" si="547"/>
        <v/>
      </c>
      <c r="AB263" s="51" t="str">
        <f t="shared" si="547"/>
        <v/>
      </c>
      <c r="AC263" s="52" t="str">
        <f t="shared" si="83"/>
        <v/>
      </c>
      <c r="AD263" s="53" t="str">
        <f t="shared" si="9"/>
        <v/>
      </c>
      <c r="AE263" s="66" t="str">
        <f t="shared" si="403"/>
        <v/>
      </c>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c r="DJ263" s="55"/>
      <c r="DK263" s="55"/>
      <c r="DL263" s="55"/>
      <c r="DM263" s="55"/>
      <c r="DN263" s="55"/>
      <c r="DO263" s="55"/>
      <c r="DP263" s="55"/>
      <c r="DQ263" s="55"/>
      <c r="DR263" s="55"/>
      <c r="DS263" s="55"/>
      <c r="DT263" s="55"/>
      <c r="DU263" s="55"/>
      <c r="DV263" s="55"/>
      <c r="DW263" s="55"/>
      <c r="DX263" s="55"/>
      <c r="DY263" s="55"/>
      <c r="DZ263" s="55"/>
      <c r="EA263" s="55"/>
      <c r="EB263" s="55"/>
      <c r="EC263" s="55"/>
      <c r="ED263" s="55"/>
      <c r="EE263" s="55"/>
      <c r="EF263" s="55"/>
      <c r="EG263" s="55"/>
      <c r="EH263" s="55"/>
      <c r="EI263" s="55"/>
      <c r="EJ263" s="55"/>
      <c r="EK263" s="55"/>
      <c r="EL263" s="55"/>
      <c r="EM263" s="55"/>
      <c r="EN263" s="55"/>
      <c r="EO263" s="55"/>
      <c r="EP263" s="55"/>
      <c r="EQ263" s="55"/>
      <c r="ER263" s="55"/>
      <c r="ES263" s="55"/>
      <c r="ET263" s="55"/>
      <c r="EU263" s="55"/>
      <c r="EV263" s="55"/>
      <c r="EW263" s="55"/>
      <c r="EX263" s="55"/>
      <c r="EY263" s="55"/>
      <c r="EZ263" s="55"/>
      <c r="FA263" s="55"/>
      <c r="FB263" s="45"/>
      <c r="FC263" s="45"/>
      <c r="FD263" s="45"/>
    </row>
    <row r="264">
      <c r="A264" s="153"/>
      <c r="B264" s="45"/>
      <c r="C264" s="154"/>
      <c r="D264" s="45"/>
      <c r="E264" s="45"/>
      <c r="F264" s="45"/>
      <c r="G264" s="45"/>
      <c r="H264" s="45"/>
      <c r="I264" s="45"/>
      <c r="J264" s="45"/>
      <c r="K264" s="45"/>
      <c r="L264" s="45"/>
      <c r="M264" s="45"/>
      <c r="N264" s="155"/>
      <c r="O264" s="87"/>
      <c r="P264" s="47"/>
      <c r="Q264" s="49"/>
      <c r="R264" s="49"/>
      <c r="S264" s="49"/>
      <c r="T264" s="49" t="str">
        <f t="shared" si="396"/>
        <v/>
      </c>
      <c r="U264" s="50" t="str">
        <f t="shared" si="4"/>
        <v/>
      </c>
      <c r="V264" s="51" t="str">
        <f t="shared" si="384"/>
        <v/>
      </c>
      <c r="W264" s="51" t="str">
        <f t="shared" ref="W264:X264" si="548">IF(ISBLANK($A264),"",sum(AG264,AM264,AS264,AY264,BE264,BK264,BQ264,BW264,CC264,CI264,CO264,CU264,DA264,DG264,DM264,DS264,DY264,EE264,EK264,EQ264,EW264))</f>
        <v/>
      </c>
      <c r="X264" s="51" t="str">
        <f t="shared" si="548"/>
        <v/>
      </c>
      <c r="Y264" s="52" t="str">
        <f t="shared" si="81"/>
        <v/>
      </c>
      <c r="Z264" s="51" t="str">
        <f t="shared" ref="Z264:AB264" si="549">IF(ISBLANK($A264),"",sum(AI264,AO264,AU264,BA264,BG264,BM264,BS264,BY264,CE264,CK264,CQ264,CW264,DC264,DI264,DO264,DU264,EA264,EG264,EM264,ES264,EY264))</f>
        <v/>
      </c>
      <c r="AA264" s="51" t="str">
        <f t="shared" si="549"/>
        <v/>
      </c>
      <c r="AB264" s="51" t="str">
        <f t="shared" si="549"/>
        <v/>
      </c>
      <c r="AC264" s="52" t="str">
        <f t="shared" si="83"/>
        <v/>
      </c>
      <c r="AD264" s="53" t="str">
        <f t="shared" si="9"/>
        <v/>
      </c>
      <c r="AE264" s="66" t="str">
        <f t="shared" si="403"/>
        <v/>
      </c>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c r="DJ264" s="55"/>
      <c r="DK264" s="55"/>
      <c r="DL264" s="55"/>
      <c r="DM264" s="55"/>
      <c r="DN264" s="55"/>
      <c r="DO264" s="55"/>
      <c r="DP264" s="55"/>
      <c r="DQ264" s="55"/>
      <c r="DR264" s="55"/>
      <c r="DS264" s="55"/>
      <c r="DT264" s="55"/>
      <c r="DU264" s="55"/>
      <c r="DV264" s="55"/>
      <c r="DW264" s="55"/>
      <c r="DX264" s="55"/>
      <c r="DY264" s="55"/>
      <c r="DZ264" s="55"/>
      <c r="EA264" s="55"/>
      <c r="EB264" s="55"/>
      <c r="EC264" s="55"/>
      <c r="ED264" s="55"/>
      <c r="EE264" s="55"/>
      <c r="EF264" s="55"/>
      <c r="EG264" s="55"/>
      <c r="EH264" s="55"/>
      <c r="EI264" s="55"/>
      <c r="EJ264" s="55"/>
      <c r="EK264" s="55"/>
      <c r="EL264" s="55"/>
      <c r="EM264" s="55"/>
      <c r="EN264" s="55"/>
      <c r="EO264" s="55"/>
      <c r="EP264" s="55"/>
      <c r="EQ264" s="55"/>
      <c r="ER264" s="55"/>
      <c r="ES264" s="55"/>
      <c r="ET264" s="55"/>
      <c r="EU264" s="55"/>
      <c r="EV264" s="55"/>
      <c r="EW264" s="55"/>
      <c r="EX264" s="55"/>
      <c r="EY264" s="55"/>
      <c r="EZ264" s="55"/>
      <c r="FA264" s="55"/>
      <c r="FB264" s="45"/>
      <c r="FC264" s="45"/>
      <c r="FD264" s="45"/>
    </row>
    <row r="265">
      <c r="A265" s="153"/>
      <c r="B265" s="45"/>
      <c r="C265" s="154"/>
      <c r="D265" s="45"/>
      <c r="E265" s="45"/>
      <c r="F265" s="45"/>
      <c r="G265" s="45"/>
      <c r="H265" s="45"/>
      <c r="I265" s="45"/>
      <c r="J265" s="45"/>
      <c r="K265" s="45"/>
      <c r="L265" s="45"/>
      <c r="M265" s="45"/>
      <c r="N265" s="155"/>
      <c r="O265" s="87"/>
      <c r="P265" s="47"/>
      <c r="Q265" s="49"/>
      <c r="R265" s="49"/>
      <c r="S265" s="49"/>
      <c r="T265" s="49" t="str">
        <f t="shared" si="396"/>
        <v/>
      </c>
      <c r="U265" s="50" t="str">
        <f t="shared" si="4"/>
        <v/>
      </c>
      <c r="V265" s="51" t="str">
        <f t="shared" si="384"/>
        <v/>
      </c>
      <c r="W265" s="51" t="str">
        <f t="shared" ref="W265:X265" si="550">IF(ISBLANK($A265),"",sum(AG265,AM265,AS265,AY265,BE265,BK265,BQ265,BW265,CC265,CI265,CO265,CU265,DA265,DG265,DM265,DS265,DY265,EE265,EK265,EQ265,EW265))</f>
        <v/>
      </c>
      <c r="X265" s="51" t="str">
        <f t="shared" si="550"/>
        <v/>
      </c>
      <c r="Y265" s="52" t="str">
        <f t="shared" si="81"/>
        <v/>
      </c>
      <c r="Z265" s="51" t="str">
        <f t="shared" ref="Z265:AB265" si="551">IF(ISBLANK($A265),"",sum(AI265,AO265,AU265,BA265,BG265,BM265,BS265,BY265,CE265,CK265,CQ265,CW265,DC265,DI265,DO265,DU265,EA265,EG265,EM265,ES265,EY265))</f>
        <v/>
      </c>
      <c r="AA265" s="51" t="str">
        <f t="shared" si="551"/>
        <v/>
      </c>
      <c r="AB265" s="51" t="str">
        <f t="shared" si="551"/>
        <v/>
      </c>
      <c r="AC265" s="52" t="str">
        <f t="shared" si="83"/>
        <v/>
      </c>
      <c r="AD265" s="53" t="str">
        <f t="shared" si="9"/>
        <v/>
      </c>
      <c r="AE265" s="66" t="str">
        <f t="shared" si="403"/>
        <v/>
      </c>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c r="DJ265" s="55"/>
      <c r="DK265" s="55"/>
      <c r="DL265" s="55"/>
      <c r="DM265" s="55"/>
      <c r="DN265" s="55"/>
      <c r="DO265" s="55"/>
      <c r="DP265" s="55"/>
      <c r="DQ265" s="55"/>
      <c r="DR265" s="55"/>
      <c r="DS265" s="55"/>
      <c r="DT265" s="55"/>
      <c r="DU265" s="55"/>
      <c r="DV265" s="55"/>
      <c r="DW265" s="55"/>
      <c r="DX265" s="55"/>
      <c r="DY265" s="55"/>
      <c r="DZ265" s="55"/>
      <c r="EA265" s="55"/>
      <c r="EB265" s="55"/>
      <c r="EC265" s="55"/>
      <c r="ED265" s="55"/>
      <c r="EE265" s="55"/>
      <c r="EF265" s="55"/>
      <c r="EG265" s="55"/>
      <c r="EH265" s="55"/>
      <c r="EI265" s="55"/>
      <c r="EJ265" s="55"/>
      <c r="EK265" s="55"/>
      <c r="EL265" s="55"/>
      <c r="EM265" s="55"/>
      <c r="EN265" s="55"/>
      <c r="EO265" s="55"/>
      <c r="EP265" s="55"/>
      <c r="EQ265" s="55"/>
      <c r="ER265" s="55"/>
      <c r="ES265" s="55"/>
      <c r="ET265" s="55"/>
      <c r="EU265" s="55"/>
      <c r="EV265" s="55"/>
      <c r="EW265" s="55"/>
      <c r="EX265" s="55"/>
      <c r="EY265" s="55"/>
      <c r="EZ265" s="55"/>
      <c r="FA265" s="55"/>
      <c r="FB265" s="45"/>
      <c r="FC265" s="45"/>
      <c r="FD265" s="45"/>
    </row>
    <row r="266">
      <c r="A266" s="153"/>
      <c r="B266" s="45"/>
      <c r="C266" s="154"/>
      <c r="D266" s="45"/>
      <c r="E266" s="45"/>
      <c r="F266" s="45"/>
      <c r="G266" s="45"/>
      <c r="H266" s="45"/>
      <c r="I266" s="45"/>
      <c r="J266" s="45"/>
      <c r="K266" s="45"/>
      <c r="L266" s="45"/>
      <c r="M266" s="45"/>
      <c r="N266" s="155"/>
      <c r="O266" s="87"/>
      <c r="P266" s="47"/>
      <c r="Q266" s="49"/>
      <c r="R266" s="49"/>
      <c r="S266" s="49"/>
      <c r="T266" s="49" t="str">
        <f t="shared" si="396"/>
        <v/>
      </c>
      <c r="U266" s="50" t="str">
        <f t="shared" si="4"/>
        <v/>
      </c>
      <c r="V266" s="51" t="str">
        <f t="shared" si="384"/>
        <v/>
      </c>
      <c r="W266" s="51" t="str">
        <f t="shared" ref="W266:X266" si="552">IF(ISBLANK($A266),"",sum(AG266,AM266,AS266,AY266,BE266,BK266,BQ266,BW266,CC266,CI266,CO266,CU266,DA266,DG266,DM266,DS266,DY266,EE266,EK266,EQ266,EW266))</f>
        <v/>
      </c>
      <c r="X266" s="51" t="str">
        <f t="shared" si="552"/>
        <v/>
      </c>
      <c r="Y266" s="52" t="str">
        <f t="shared" si="81"/>
        <v/>
      </c>
      <c r="Z266" s="51" t="str">
        <f t="shared" ref="Z266:AB266" si="553">IF(ISBLANK($A266),"",sum(AI266,AO266,AU266,BA266,BG266,BM266,BS266,BY266,CE266,CK266,CQ266,CW266,DC266,DI266,DO266,DU266,EA266,EG266,EM266,ES266,EY266))</f>
        <v/>
      </c>
      <c r="AA266" s="51" t="str">
        <f t="shared" si="553"/>
        <v/>
      </c>
      <c r="AB266" s="51" t="str">
        <f t="shared" si="553"/>
        <v/>
      </c>
      <c r="AC266" s="52" t="str">
        <f t="shared" si="83"/>
        <v/>
      </c>
      <c r="AD266" s="53" t="str">
        <f t="shared" si="9"/>
        <v/>
      </c>
      <c r="AE266" s="66" t="str">
        <f t="shared" si="403"/>
        <v/>
      </c>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c r="DJ266" s="55"/>
      <c r="DK266" s="55"/>
      <c r="DL266" s="55"/>
      <c r="DM266" s="55"/>
      <c r="DN266" s="55"/>
      <c r="DO266" s="55"/>
      <c r="DP266" s="55"/>
      <c r="DQ266" s="55"/>
      <c r="DR266" s="55"/>
      <c r="DS266" s="55"/>
      <c r="DT266" s="55"/>
      <c r="DU266" s="55"/>
      <c r="DV266" s="55"/>
      <c r="DW266" s="55"/>
      <c r="DX266" s="55"/>
      <c r="DY266" s="55"/>
      <c r="DZ266" s="55"/>
      <c r="EA266" s="55"/>
      <c r="EB266" s="55"/>
      <c r="EC266" s="55"/>
      <c r="ED266" s="55"/>
      <c r="EE266" s="55"/>
      <c r="EF266" s="55"/>
      <c r="EG266" s="55"/>
      <c r="EH266" s="55"/>
      <c r="EI266" s="55"/>
      <c r="EJ266" s="55"/>
      <c r="EK266" s="55"/>
      <c r="EL266" s="55"/>
      <c r="EM266" s="55"/>
      <c r="EN266" s="55"/>
      <c r="EO266" s="55"/>
      <c r="EP266" s="55"/>
      <c r="EQ266" s="55"/>
      <c r="ER266" s="55"/>
      <c r="ES266" s="55"/>
      <c r="ET266" s="55"/>
      <c r="EU266" s="55"/>
      <c r="EV266" s="55"/>
      <c r="EW266" s="55"/>
      <c r="EX266" s="55"/>
      <c r="EY266" s="55"/>
      <c r="EZ266" s="55"/>
      <c r="FA266" s="55"/>
      <c r="FB266" s="45"/>
      <c r="FC266" s="45"/>
      <c r="FD266" s="45"/>
    </row>
    <row r="267">
      <c r="A267" s="153"/>
      <c r="B267" s="45"/>
      <c r="C267" s="154"/>
      <c r="D267" s="45"/>
      <c r="E267" s="45"/>
      <c r="F267" s="45"/>
      <c r="G267" s="45"/>
      <c r="H267" s="45"/>
      <c r="I267" s="45"/>
      <c r="J267" s="45"/>
      <c r="K267" s="45"/>
      <c r="L267" s="45"/>
      <c r="M267" s="45"/>
      <c r="N267" s="155"/>
      <c r="O267" s="87"/>
      <c r="P267" s="47"/>
      <c r="Q267" s="49"/>
      <c r="R267" s="49"/>
      <c r="S267" s="49"/>
      <c r="T267" s="49" t="str">
        <f t="shared" si="396"/>
        <v/>
      </c>
      <c r="U267" s="50" t="str">
        <f t="shared" si="4"/>
        <v/>
      </c>
      <c r="V267" s="51" t="str">
        <f t="shared" si="384"/>
        <v/>
      </c>
      <c r="W267" s="51" t="str">
        <f t="shared" ref="W267:X267" si="554">IF(ISBLANK($A267),"",sum(AG267,AM267,AS267,AY267,BE267,BK267,BQ267,BW267,CC267,CI267,CO267,CU267,DA267,DG267,DM267,DS267,DY267,EE267,EK267,EQ267,EW267))</f>
        <v/>
      </c>
      <c r="X267" s="51" t="str">
        <f t="shared" si="554"/>
        <v/>
      </c>
      <c r="Y267" s="52" t="str">
        <f t="shared" si="81"/>
        <v/>
      </c>
      <c r="Z267" s="51" t="str">
        <f t="shared" ref="Z267:AB267" si="555">IF(ISBLANK($A267),"",sum(AI267,AO267,AU267,BA267,BG267,BM267,BS267,BY267,CE267,CK267,CQ267,CW267,DC267,DI267,DO267,DU267,EA267,EG267,EM267,ES267,EY267))</f>
        <v/>
      </c>
      <c r="AA267" s="51" t="str">
        <f t="shared" si="555"/>
        <v/>
      </c>
      <c r="AB267" s="51" t="str">
        <f t="shared" si="555"/>
        <v/>
      </c>
      <c r="AC267" s="52" t="str">
        <f t="shared" si="83"/>
        <v/>
      </c>
      <c r="AD267" s="53" t="str">
        <f t="shared" si="9"/>
        <v/>
      </c>
      <c r="AE267" s="66" t="str">
        <f t="shared" si="403"/>
        <v/>
      </c>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c r="BM267" s="55"/>
      <c r="BN267" s="55"/>
      <c r="BO267" s="55"/>
      <c r="BP267" s="55"/>
      <c r="BQ267" s="55"/>
      <c r="BR267" s="55"/>
      <c r="BS267" s="55"/>
      <c r="BT267" s="55"/>
      <c r="BU267" s="55"/>
      <c r="BV267" s="55"/>
      <c r="BW267" s="55"/>
      <c r="BX267" s="55"/>
      <c r="BY267" s="55"/>
      <c r="BZ267" s="55"/>
      <c r="CA267" s="55"/>
      <c r="CB267" s="55"/>
      <c r="CC267" s="55"/>
      <c r="CD267" s="55"/>
      <c r="CE267" s="55"/>
      <c r="CF267" s="55"/>
      <c r="CG267" s="55"/>
      <c r="CH267" s="55"/>
      <c r="CI267" s="55"/>
      <c r="CJ267" s="55"/>
      <c r="CK267" s="55"/>
      <c r="CL267" s="55"/>
      <c r="CM267" s="55"/>
      <c r="CN267" s="55"/>
      <c r="CO267" s="55"/>
      <c r="CP267" s="55"/>
      <c r="CQ267" s="55"/>
      <c r="CR267" s="55"/>
      <c r="CS267" s="55"/>
      <c r="CT267" s="55"/>
      <c r="CU267" s="55"/>
      <c r="CV267" s="55"/>
      <c r="CW267" s="55"/>
      <c r="CX267" s="55"/>
      <c r="CY267" s="55"/>
      <c r="CZ267" s="55"/>
      <c r="DA267" s="55"/>
      <c r="DB267" s="55"/>
      <c r="DC267" s="55"/>
      <c r="DD267" s="55"/>
      <c r="DE267" s="55"/>
      <c r="DF267" s="55"/>
      <c r="DG267" s="55"/>
      <c r="DH267" s="55"/>
      <c r="DI267" s="55"/>
      <c r="DJ267" s="55"/>
      <c r="DK267" s="55"/>
      <c r="DL267" s="55"/>
      <c r="DM267" s="55"/>
      <c r="DN267" s="55"/>
      <c r="DO267" s="55"/>
      <c r="DP267" s="55"/>
      <c r="DQ267" s="55"/>
      <c r="DR267" s="55"/>
      <c r="DS267" s="55"/>
      <c r="DT267" s="55"/>
      <c r="DU267" s="55"/>
      <c r="DV267" s="55"/>
      <c r="DW267" s="55"/>
      <c r="DX267" s="55"/>
      <c r="DY267" s="55"/>
      <c r="DZ267" s="55"/>
      <c r="EA267" s="55"/>
      <c r="EB267" s="55"/>
      <c r="EC267" s="55"/>
      <c r="ED267" s="55"/>
      <c r="EE267" s="55"/>
      <c r="EF267" s="55"/>
      <c r="EG267" s="55"/>
      <c r="EH267" s="55"/>
      <c r="EI267" s="55"/>
      <c r="EJ267" s="55"/>
      <c r="EK267" s="55"/>
      <c r="EL267" s="55"/>
      <c r="EM267" s="55"/>
      <c r="EN267" s="55"/>
      <c r="EO267" s="55"/>
      <c r="EP267" s="55"/>
      <c r="EQ267" s="55"/>
      <c r="ER267" s="55"/>
      <c r="ES267" s="55"/>
      <c r="ET267" s="55"/>
      <c r="EU267" s="55"/>
      <c r="EV267" s="55"/>
      <c r="EW267" s="55"/>
      <c r="EX267" s="55"/>
      <c r="EY267" s="55"/>
      <c r="EZ267" s="55"/>
      <c r="FA267" s="55"/>
      <c r="FB267" s="45"/>
      <c r="FC267" s="45"/>
      <c r="FD267" s="45"/>
    </row>
    <row r="268">
      <c r="A268" s="153"/>
      <c r="B268" s="45"/>
      <c r="C268" s="154"/>
      <c r="D268" s="45"/>
      <c r="E268" s="45"/>
      <c r="F268" s="45"/>
      <c r="G268" s="45"/>
      <c r="H268" s="45"/>
      <c r="I268" s="45"/>
      <c r="J268" s="45"/>
      <c r="K268" s="45"/>
      <c r="L268" s="45"/>
      <c r="M268" s="45"/>
      <c r="N268" s="155"/>
      <c r="O268" s="87"/>
      <c r="P268" s="47"/>
      <c r="Q268" s="49"/>
      <c r="R268" s="49"/>
      <c r="S268" s="49"/>
      <c r="T268" s="49" t="str">
        <f t="shared" si="396"/>
        <v/>
      </c>
      <c r="U268" s="50" t="str">
        <f t="shared" si="4"/>
        <v/>
      </c>
      <c r="V268" s="51" t="str">
        <f t="shared" si="384"/>
        <v/>
      </c>
      <c r="W268" s="51" t="str">
        <f t="shared" ref="W268:X268" si="556">IF(ISBLANK($A268),"",sum(AG268,AM268,AS268,AY268,BE268,BK268,BQ268,BW268,CC268,CI268,CO268,CU268,DA268,DG268,DM268,DS268,DY268,EE268,EK268,EQ268,EW268))</f>
        <v/>
      </c>
      <c r="X268" s="51" t="str">
        <f t="shared" si="556"/>
        <v/>
      </c>
      <c r="Y268" s="52" t="str">
        <f t="shared" si="81"/>
        <v/>
      </c>
      <c r="Z268" s="51" t="str">
        <f t="shared" ref="Z268:AB268" si="557">IF(ISBLANK($A268),"",sum(AI268,AO268,AU268,BA268,BG268,BM268,BS268,BY268,CE268,CK268,CQ268,CW268,DC268,DI268,DO268,DU268,EA268,EG268,EM268,ES268,EY268))</f>
        <v/>
      </c>
      <c r="AA268" s="51" t="str">
        <f t="shared" si="557"/>
        <v/>
      </c>
      <c r="AB268" s="51" t="str">
        <f t="shared" si="557"/>
        <v/>
      </c>
      <c r="AC268" s="52" t="str">
        <f t="shared" si="83"/>
        <v/>
      </c>
      <c r="AD268" s="53" t="str">
        <f t="shared" si="9"/>
        <v/>
      </c>
      <c r="AE268" s="66" t="str">
        <f t="shared" si="403"/>
        <v/>
      </c>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c r="DK268" s="55"/>
      <c r="DL268" s="55"/>
      <c r="DM268" s="55"/>
      <c r="DN268" s="55"/>
      <c r="DO268" s="55"/>
      <c r="DP268" s="55"/>
      <c r="DQ268" s="55"/>
      <c r="DR268" s="55"/>
      <c r="DS268" s="55"/>
      <c r="DT268" s="55"/>
      <c r="DU268" s="55"/>
      <c r="DV268" s="55"/>
      <c r="DW268" s="55"/>
      <c r="DX268" s="55"/>
      <c r="DY268" s="55"/>
      <c r="DZ268" s="55"/>
      <c r="EA268" s="55"/>
      <c r="EB268" s="55"/>
      <c r="EC268" s="55"/>
      <c r="ED268" s="55"/>
      <c r="EE268" s="55"/>
      <c r="EF268" s="55"/>
      <c r="EG268" s="55"/>
      <c r="EH268" s="55"/>
      <c r="EI268" s="55"/>
      <c r="EJ268" s="55"/>
      <c r="EK268" s="55"/>
      <c r="EL268" s="55"/>
      <c r="EM268" s="55"/>
      <c r="EN268" s="55"/>
      <c r="EO268" s="55"/>
      <c r="EP268" s="55"/>
      <c r="EQ268" s="55"/>
      <c r="ER268" s="55"/>
      <c r="ES268" s="55"/>
      <c r="ET268" s="55"/>
      <c r="EU268" s="55"/>
      <c r="EV268" s="55"/>
      <c r="EW268" s="55"/>
      <c r="EX268" s="55"/>
      <c r="EY268" s="55"/>
      <c r="EZ268" s="55"/>
      <c r="FA268" s="55"/>
      <c r="FB268" s="45"/>
      <c r="FC268" s="45"/>
      <c r="FD268" s="45"/>
    </row>
    <row r="269">
      <c r="A269" s="153"/>
      <c r="B269" s="45"/>
      <c r="C269" s="154"/>
      <c r="D269" s="45"/>
      <c r="E269" s="45"/>
      <c r="F269" s="45"/>
      <c r="G269" s="45"/>
      <c r="H269" s="45"/>
      <c r="I269" s="45"/>
      <c r="J269" s="45"/>
      <c r="K269" s="45"/>
      <c r="L269" s="45"/>
      <c r="M269" s="45"/>
      <c r="N269" s="155"/>
      <c r="O269" s="87"/>
      <c r="P269" s="47"/>
      <c r="Q269" s="49"/>
      <c r="R269" s="49"/>
      <c r="S269" s="49"/>
      <c r="T269" s="49" t="str">
        <f t="shared" si="396"/>
        <v/>
      </c>
      <c r="U269" s="50" t="str">
        <f t="shared" si="4"/>
        <v/>
      </c>
      <c r="V269" s="51" t="str">
        <f t="shared" si="384"/>
        <v/>
      </c>
      <c r="W269" s="51" t="str">
        <f t="shared" ref="W269:X269" si="558">IF(ISBLANK($A269),"",sum(AG269,AM269,AS269,AY269,BE269,BK269,BQ269,BW269,CC269,CI269,CO269,CU269,DA269,DG269,DM269,DS269,DY269,EE269,EK269,EQ269,EW269))</f>
        <v/>
      </c>
      <c r="X269" s="51" t="str">
        <f t="shared" si="558"/>
        <v/>
      </c>
      <c r="Y269" s="52" t="str">
        <f t="shared" si="81"/>
        <v/>
      </c>
      <c r="Z269" s="51" t="str">
        <f t="shared" ref="Z269:AB269" si="559">IF(ISBLANK($A269),"",sum(AI269,AO269,AU269,BA269,BG269,BM269,BS269,BY269,CE269,CK269,CQ269,CW269,DC269,DI269,DO269,DU269,EA269,EG269,EM269,ES269,EY269))</f>
        <v/>
      </c>
      <c r="AA269" s="51" t="str">
        <f t="shared" si="559"/>
        <v/>
      </c>
      <c r="AB269" s="51" t="str">
        <f t="shared" si="559"/>
        <v/>
      </c>
      <c r="AC269" s="52" t="str">
        <f t="shared" si="83"/>
        <v/>
      </c>
      <c r="AD269" s="53" t="str">
        <f t="shared" si="9"/>
        <v/>
      </c>
      <c r="AE269" s="66" t="str">
        <f t="shared" si="403"/>
        <v/>
      </c>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c r="DJ269" s="55"/>
      <c r="DK269" s="55"/>
      <c r="DL269" s="55"/>
      <c r="DM269" s="55"/>
      <c r="DN269" s="55"/>
      <c r="DO269" s="55"/>
      <c r="DP269" s="55"/>
      <c r="DQ269" s="55"/>
      <c r="DR269" s="55"/>
      <c r="DS269" s="55"/>
      <c r="DT269" s="55"/>
      <c r="DU269" s="55"/>
      <c r="DV269" s="55"/>
      <c r="DW269" s="55"/>
      <c r="DX269" s="55"/>
      <c r="DY269" s="55"/>
      <c r="DZ269" s="55"/>
      <c r="EA269" s="55"/>
      <c r="EB269" s="55"/>
      <c r="EC269" s="55"/>
      <c r="ED269" s="55"/>
      <c r="EE269" s="55"/>
      <c r="EF269" s="55"/>
      <c r="EG269" s="55"/>
      <c r="EH269" s="55"/>
      <c r="EI269" s="55"/>
      <c r="EJ269" s="55"/>
      <c r="EK269" s="55"/>
      <c r="EL269" s="55"/>
      <c r="EM269" s="55"/>
      <c r="EN269" s="55"/>
      <c r="EO269" s="55"/>
      <c r="EP269" s="55"/>
      <c r="EQ269" s="55"/>
      <c r="ER269" s="55"/>
      <c r="ES269" s="55"/>
      <c r="ET269" s="55"/>
      <c r="EU269" s="55"/>
      <c r="EV269" s="55"/>
      <c r="EW269" s="55"/>
      <c r="EX269" s="55"/>
      <c r="EY269" s="55"/>
      <c r="EZ269" s="55"/>
      <c r="FA269" s="55"/>
      <c r="FB269" s="45"/>
      <c r="FC269" s="45"/>
      <c r="FD269" s="45"/>
    </row>
    <row r="270">
      <c r="A270" s="153"/>
      <c r="B270" s="45"/>
      <c r="C270" s="154"/>
      <c r="D270" s="45"/>
      <c r="E270" s="45"/>
      <c r="F270" s="45"/>
      <c r="G270" s="45"/>
      <c r="H270" s="45"/>
      <c r="I270" s="45"/>
      <c r="J270" s="45"/>
      <c r="K270" s="45"/>
      <c r="L270" s="45"/>
      <c r="M270" s="45"/>
      <c r="N270" s="155"/>
      <c r="O270" s="87"/>
      <c r="P270" s="47"/>
      <c r="Q270" s="49"/>
      <c r="R270" s="49"/>
      <c r="S270" s="49"/>
      <c r="T270" s="49" t="str">
        <f t="shared" si="396"/>
        <v/>
      </c>
      <c r="U270" s="50" t="str">
        <f t="shared" si="4"/>
        <v/>
      </c>
      <c r="V270" s="51" t="str">
        <f t="shared" si="384"/>
        <v/>
      </c>
      <c r="W270" s="51" t="str">
        <f t="shared" ref="W270:X270" si="560">IF(ISBLANK($A270),"",sum(AG270,AM270,AS270,AY270,BE270,BK270,BQ270,BW270,CC270,CI270,CO270,CU270,DA270,DG270,DM270,DS270,DY270,EE270,EK270,EQ270,EW270))</f>
        <v/>
      </c>
      <c r="X270" s="51" t="str">
        <f t="shared" si="560"/>
        <v/>
      </c>
      <c r="Y270" s="52" t="str">
        <f t="shared" si="81"/>
        <v/>
      </c>
      <c r="Z270" s="51" t="str">
        <f t="shared" ref="Z270:AB270" si="561">IF(ISBLANK($A270),"",sum(AI270,AO270,AU270,BA270,BG270,BM270,BS270,BY270,CE270,CK270,CQ270,CW270,DC270,DI270,DO270,DU270,EA270,EG270,EM270,ES270,EY270))</f>
        <v/>
      </c>
      <c r="AA270" s="51" t="str">
        <f t="shared" si="561"/>
        <v/>
      </c>
      <c r="AB270" s="51" t="str">
        <f t="shared" si="561"/>
        <v/>
      </c>
      <c r="AC270" s="52" t="str">
        <f t="shared" si="83"/>
        <v/>
      </c>
      <c r="AD270" s="53" t="str">
        <f t="shared" si="9"/>
        <v/>
      </c>
      <c r="AE270" s="66" t="str">
        <f t="shared" si="403"/>
        <v/>
      </c>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c r="DK270" s="55"/>
      <c r="DL270" s="55"/>
      <c r="DM270" s="55"/>
      <c r="DN270" s="55"/>
      <c r="DO270" s="55"/>
      <c r="DP270" s="55"/>
      <c r="DQ270" s="55"/>
      <c r="DR270" s="55"/>
      <c r="DS270" s="55"/>
      <c r="DT270" s="55"/>
      <c r="DU270" s="55"/>
      <c r="DV270" s="55"/>
      <c r="DW270" s="55"/>
      <c r="DX270" s="55"/>
      <c r="DY270" s="55"/>
      <c r="DZ270" s="55"/>
      <c r="EA270" s="55"/>
      <c r="EB270" s="55"/>
      <c r="EC270" s="55"/>
      <c r="ED270" s="55"/>
      <c r="EE270" s="55"/>
      <c r="EF270" s="55"/>
      <c r="EG270" s="55"/>
      <c r="EH270" s="55"/>
      <c r="EI270" s="55"/>
      <c r="EJ270" s="55"/>
      <c r="EK270" s="55"/>
      <c r="EL270" s="55"/>
      <c r="EM270" s="55"/>
      <c r="EN270" s="55"/>
      <c r="EO270" s="55"/>
      <c r="EP270" s="55"/>
      <c r="EQ270" s="55"/>
      <c r="ER270" s="55"/>
      <c r="ES270" s="55"/>
      <c r="ET270" s="55"/>
      <c r="EU270" s="55"/>
      <c r="EV270" s="55"/>
      <c r="EW270" s="55"/>
      <c r="EX270" s="55"/>
      <c r="EY270" s="55"/>
      <c r="EZ270" s="55"/>
      <c r="FA270" s="55"/>
      <c r="FB270" s="45"/>
      <c r="FC270" s="45"/>
      <c r="FD270" s="45"/>
    </row>
    <row r="271">
      <c r="A271" s="153"/>
      <c r="B271" s="45"/>
      <c r="C271" s="154"/>
      <c r="D271" s="45"/>
      <c r="E271" s="45"/>
      <c r="F271" s="45"/>
      <c r="G271" s="45"/>
      <c r="H271" s="45"/>
      <c r="I271" s="45"/>
      <c r="J271" s="45"/>
      <c r="K271" s="45"/>
      <c r="L271" s="45"/>
      <c r="M271" s="45"/>
      <c r="N271" s="155"/>
      <c r="O271" s="87"/>
      <c r="P271" s="47"/>
      <c r="Q271" s="49"/>
      <c r="R271" s="49"/>
      <c r="S271" s="49"/>
      <c r="T271" s="49" t="str">
        <f t="shared" si="396"/>
        <v/>
      </c>
      <c r="U271" s="50" t="str">
        <f t="shared" si="4"/>
        <v/>
      </c>
      <c r="V271" s="51" t="str">
        <f t="shared" si="384"/>
        <v/>
      </c>
      <c r="W271" s="51" t="str">
        <f t="shared" ref="W271:X271" si="562">IF(ISBLANK($A271),"",sum(AG271,AM271,AS271,AY271,BE271,BK271,BQ271,BW271,CC271,CI271,CO271,CU271,DA271,DG271,DM271,DS271,DY271,EE271,EK271,EQ271,EW271))</f>
        <v/>
      </c>
      <c r="X271" s="51" t="str">
        <f t="shared" si="562"/>
        <v/>
      </c>
      <c r="Y271" s="52" t="str">
        <f t="shared" si="81"/>
        <v/>
      </c>
      <c r="Z271" s="51" t="str">
        <f t="shared" ref="Z271:AB271" si="563">IF(ISBLANK($A271),"",sum(AI271,AO271,AU271,BA271,BG271,BM271,BS271,BY271,CE271,CK271,CQ271,CW271,DC271,DI271,DO271,DU271,EA271,EG271,EM271,ES271,EY271))</f>
        <v/>
      </c>
      <c r="AA271" s="51" t="str">
        <f t="shared" si="563"/>
        <v/>
      </c>
      <c r="AB271" s="51" t="str">
        <f t="shared" si="563"/>
        <v/>
      </c>
      <c r="AC271" s="52" t="str">
        <f t="shared" si="83"/>
        <v/>
      </c>
      <c r="AD271" s="53" t="str">
        <f t="shared" si="9"/>
        <v/>
      </c>
      <c r="AE271" s="66" t="str">
        <f t="shared" si="403"/>
        <v/>
      </c>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c r="DJ271" s="55"/>
      <c r="DK271" s="55"/>
      <c r="DL271" s="55"/>
      <c r="DM271" s="55"/>
      <c r="DN271" s="55"/>
      <c r="DO271" s="55"/>
      <c r="DP271" s="55"/>
      <c r="DQ271" s="55"/>
      <c r="DR271" s="55"/>
      <c r="DS271" s="55"/>
      <c r="DT271" s="55"/>
      <c r="DU271" s="55"/>
      <c r="DV271" s="55"/>
      <c r="DW271" s="55"/>
      <c r="DX271" s="55"/>
      <c r="DY271" s="55"/>
      <c r="DZ271" s="55"/>
      <c r="EA271" s="55"/>
      <c r="EB271" s="55"/>
      <c r="EC271" s="55"/>
      <c r="ED271" s="55"/>
      <c r="EE271" s="55"/>
      <c r="EF271" s="55"/>
      <c r="EG271" s="55"/>
      <c r="EH271" s="55"/>
      <c r="EI271" s="55"/>
      <c r="EJ271" s="55"/>
      <c r="EK271" s="55"/>
      <c r="EL271" s="55"/>
      <c r="EM271" s="55"/>
      <c r="EN271" s="55"/>
      <c r="EO271" s="55"/>
      <c r="EP271" s="55"/>
      <c r="EQ271" s="55"/>
      <c r="ER271" s="55"/>
      <c r="ES271" s="55"/>
      <c r="ET271" s="55"/>
      <c r="EU271" s="55"/>
      <c r="EV271" s="55"/>
      <c r="EW271" s="55"/>
      <c r="EX271" s="55"/>
      <c r="EY271" s="55"/>
      <c r="EZ271" s="55"/>
      <c r="FA271" s="55"/>
      <c r="FB271" s="45"/>
      <c r="FC271" s="45"/>
      <c r="FD271" s="45"/>
    </row>
    <row r="272">
      <c r="A272" s="153"/>
      <c r="B272" s="45"/>
      <c r="C272" s="154"/>
      <c r="D272" s="45"/>
      <c r="E272" s="45"/>
      <c r="F272" s="45"/>
      <c r="G272" s="45"/>
      <c r="H272" s="45"/>
      <c r="I272" s="45"/>
      <c r="J272" s="45"/>
      <c r="K272" s="45"/>
      <c r="L272" s="45"/>
      <c r="M272" s="45"/>
      <c r="N272" s="155"/>
      <c r="O272" s="87"/>
      <c r="P272" s="47"/>
      <c r="Q272" s="49"/>
      <c r="R272" s="49"/>
      <c r="S272" s="49"/>
      <c r="T272" s="49" t="str">
        <f t="shared" si="396"/>
        <v/>
      </c>
      <c r="U272" s="50" t="str">
        <f t="shared" si="4"/>
        <v/>
      </c>
      <c r="V272" s="51" t="str">
        <f t="shared" si="384"/>
        <v/>
      </c>
      <c r="W272" s="51" t="str">
        <f t="shared" ref="W272:X272" si="564">IF(ISBLANK($A272),"",sum(AG272,AM272,AS272,AY272,BE272,BK272,BQ272,BW272,CC272,CI272,CO272,CU272,DA272,DG272,DM272,DS272,DY272,EE272,EK272,EQ272,EW272))</f>
        <v/>
      </c>
      <c r="X272" s="51" t="str">
        <f t="shared" si="564"/>
        <v/>
      </c>
      <c r="Y272" s="52" t="str">
        <f t="shared" si="81"/>
        <v/>
      </c>
      <c r="Z272" s="51" t="str">
        <f t="shared" ref="Z272:AB272" si="565">IF(ISBLANK($A272),"",sum(AI272,AO272,AU272,BA272,BG272,BM272,BS272,BY272,CE272,CK272,CQ272,CW272,DC272,DI272,DO272,DU272,EA272,EG272,EM272,ES272,EY272))</f>
        <v/>
      </c>
      <c r="AA272" s="51" t="str">
        <f t="shared" si="565"/>
        <v/>
      </c>
      <c r="AB272" s="51" t="str">
        <f t="shared" si="565"/>
        <v/>
      </c>
      <c r="AC272" s="52" t="str">
        <f t="shared" si="83"/>
        <v/>
      </c>
      <c r="AD272" s="53" t="str">
        <f t="shared" si="9"/>
        <v/>
      </c>
      <c r="AE272" s="66" t="str">
        <f t="shared" si="403"/>
        <v/>
      </c>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c r="DK272" s="55"/>
      <c r="DL272" s="55"/>
      <c r="DM272" s="55"/>
      <c r="DN272" s="55"/>
      <c r="DO272" s="55"/>
      <c r="DP272" s="55"/>
      <c r="DQ272" s="55"/>
      <c r="DR272" s="55"/>
      <c r="DS272" s="55"/>
      <c r="DT272" s="55"/>
      <c r="DU272" s="55"/>
      <c r="DV272" s="55"/>
      <c r="DW272" s="55"/>
      <c r="DX272" s="55"/>
      <c r="DY272" s="55"/>
      <c r="DZ272" s="55"/>
      <c r="EA272" s="55"/>
      <c r="EB272" s="55"/>
      <c r="EC272" s="55"/>
      <c r="ED272" s="55"/>
      <c r="EE272" s="55"/>
      <c r="EF272" s="55"/>
      <c r="EG272" s="55"/>
      <c r="EH272" s="55"/>
      <c r="EI272" s="55"/>
      <c r="EJ272" s="55"/>
      <c r="EK272" s="55"/>
      <c r="EL272" s="55"/>
      <c r="EM272" s="55"/>
      <c r="EN272" s="55"/>
      <c r="EO272" s="55"/>
      <c r="EP272" s="55"/>
      <c r="EQ272" s="55"/>
      <c r="ER272" s="55"/>
      <c r="ES272" s="55"/>
      <c r="ET272" s="55"/>
      <c r="EU272" s="55"/>
      <c r="EV272" s="55"/>
      <c r="EW272" s="55"/>
      <c r="EX272" s="55"/>
      <c r="EY272" s="55"/>
      <c r="EZ272" s="55"/>
      <c r="FA272" s="55"/>
      <c r="FB272" s="45"/>
      <c r="FC272" s="45"/>
      <c r="FD272" s="45"/>
    </row>
    <row r="273">
      <c r="A273" s="153"/>
      <c r="B273" s="45"/>
      <c r="C273" s="154"/>
      <c r="D273" s="45"/>
      <c r="E273" s="45"/>
      <c r="F273" s="45"/>
      <c r="G273" s="45"/>
      <c r="H273" s="45"/>
      <c r="I273" s="45"/>
      <c r="J273" s="45"/>
      <c r="K273" s="45"/>
      <c r="L273" s="45"/>
      <c r="M273" s="45"/>
      <c r="N273" s="155"/>
      <c r="O273" s="87"/>
      <c r="P273" s="47"/>
      <c r="Q273" s="49"/>
      <c r="R273" s="49"/>
      <c r="S273" s="49"/>
      <c r="T273" s="49" t="str">
        <f t="shared" si="396"/>
        <v/>
      </c>
      <c r="U273" s="50" t="str">
        <f t="shared" si="4"/>
        <v/>
      </c>
      <c r="V273" s="51" t="str">
        <f t="shared" si="384"/>
        <v/>
      </c>
      <c r="W273" s="51" t="str">
        <f t="shared" ref="W273:X273" si="566">IF(ISBLANK($A273),"",sum(AG273,AM273,AS273,AY273,BE273,BK273,BQ273,BW273,CC273,CI273,CO273,CU273,DA273,DG273,DM273,DS273,DY273,EE273,EK273,EQ273,EW273))</f>
        <v/>
      </c>
      <c r="X273" s="51" t="str">
        <f t="shared" si="566"/>
        <v/>
      </c>
      <c r="Y273" s="52" t="str">
        <f t="shared" si="81"/>
        <v/>
      </c>
      <c r="Z273" s="51" t="str">
        <f t="shared" ref="Z273:AB273" si="567">IF(ISBLANK($A273),"",sum(AI273,AO273,AU273,BA273,BG273,BM273,BS273,BY273,CE273,CK273,CQ273,CW273,DC273,DI273,DO273,DU273,EA273,EG273,EM273,ES273,EY273))</f>
        <v/>
      </c>
      <c r="AA273" s="51" t="str">
        <f t="shared" si="567"/>
        <v/>
      </c>
      <c r="AB273" s="51" t="str">
        <f t="shared" si="567"/>
        <v/>
      </c>
      <c r="AC273" s="52" t="str">
        <f t="shared" si="83"/>
        <v/>
      </c>
      <c r="AD273" s="53" t="str">
        <f t="shared" si="9"/>
        <v/>
      </c>
      <c r="AE273" s="66" t="str">
        <f t="shared" si="403"/>
        <v/>
      </c>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c r="DJ273" s="55"/>
      <c r="DK273" s="55"/>
      <c r="DL273" s="55"/>
      <c r="DM273" s="55"/>
      <c r="DN273" s="55"/>
      <c r="DO273" s="55"/>
      <c r="DP273" s="55"/>
      <c r="DQ273" s="55"/>
      <c r="DR273" s="55"/>
      <c r="DS273" s="55"/>
      <c r="DT273" s="55"/>
      <c r="DU273" s="55"/>
      <c r="DV273" s="55"/>
      <c r="DW273" s="55"/>
      <c r="DX273" s="55"/>
      <c r="DY273" s="55"/>
      <c r="DZ273" s="55"/>
      <c r="EA273" s="55"/>
      <c r="EB273" s="55"/>
      <c r="EC273" s="55"/>
      <c r="ED273" s="55"/>
      <c r="EE273" s="55"/>
      <c r="EF273" s="55"/>
      <c r="EG273" s="55"/>
      <c r="EH273" s="55"/>
      <c r="EI273" s="55"/>
      <c r="EJ273" s="55"/>
      <c r="EK273" s="55"/>
      <c r="EL273" s="55"/>
      <c r="EM273" s="55"/>
      <c r="EN273" s="55"/>
      <c r="EO273" s="55"/>
      <c r="EP273" s="55"/>
      <c r="EQ273" s="55"/>
      <c r="ER273" s="55"/>
      <c r="ES273" s="55"/>
      <c r="ET273" s="55"/>
      <c r="EU273" s="55"/>
      <c r="EV273" s="55"/>
      <c r="EW273" s="55"/>
      <c r="EX273" s="55"/>
      <c r="EY273" s="55"/>
      <c r="EZ273" s="55"/>
      <c r="FA273" s="55"/>
      <c r="FB273" s="45"/>
      <c r="FC273" s="45"/>
      <c r="FD273" s="45"/>
    </row>
    <row r="274">
      <c r="A274" s="153"/>
      <c r="B274" s="45"/>
      <c r="C274" s="154"/>
      <c r="D274" s="45"/>
      <c r="E274" s="45"/>
      <c r="F274" s="45"/>
      <c r="G274" s="45"/>
      <c r="H274" s="45"/>
      <c r="I274" s="45"/>
      <c r="J274" s="45"/>
      <c r="K274" s="45"/>
      <c r="L274" s="45"/>
      <c r="M274" s="45"/>
      <c r="N274" s="155"/>
      <c r="O274" s="87"/>
      <c r="P274" s="47"/>
      <c r="Q274" s="49"/>
      <c r="R274" s="49"/>
      <c r="S274" s="49"/>
      <c r="T274" s="49" t="str">
        <f t="shared" si="396"/>
        <v/>
      </c>
      <c r="U274" s="50" t="str">
        <f t="shared" si="4"/>
        <v/>
      </c>
      <c r="V274" s="51" t="str">
        <f t="shared" si="384"/>
        <v/>
      </c>
      <c r="W274" s="51" t="str">
        <f t="shared" ref="W274:X274" si="568">IF(ISBLANK($A274),"",sum(AG274,AM274,AS274,AY274,BE274,BK274,BQ274,BW274,CC274,CI274,CO274,CU274,DA274,DG274,DM274,DS274,DY274,EE274,EK274,EQ274,EW274))</f>
        <v/>
      </c>
      <c r="X274" s="51" t="str">
        <f t="shared" si="568"/>
        <v/>
      </c>
      <c r="Y274" s="52" t="str">
        <f t="shared" si="81"/>
        <v/>
      </c>
      <c r="Z274" s="51" t="str">
        <f t="shared" ref="Z274:AB274" si="569">IF(ISBLANK($A274),"",sum(AI274,AO274,AU274,BA274,BG274,BM274,BS274,BY274,CE274,CK274,CQ274,CW274,DC274,DI274,DO274,DU274,EA274,EG274,EM274,ES274,EY274))</f>
        <v/>
      </c>
      <c r="AA274" s="51" t="str">
        <f t="shared" si="569"/>
        <v/>
      </c>
      <c r="AB274" s="51" t="str">
        <f t="shared" si="569"/>
        <v/>
      </c>
      <c r="AC274" s="52" t="str">
        <f t="shared" si="83"/>
        <v/>
      </c>
      <c r="AD274" s="53" t="str">
        <f t="shared" si="9"/>
        <v/>
      </c>
      <c r="AE274" s="66" t="str">
        <f t="shared" si="403"/>
        <v/>
      </c>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c r="DK274" s="55"/>
      <c r="DL274" s="55"/>
      <c r="DM274" s="55"/>
      <c r="DN274" s="55"/>
      <c r="DO274" s="55"/>
      <c r="DP274" s="55"/>
      <c r="DQ274" s="55"/>
      <c r="DR274" s="55"/>
      <c r="DS274" s="55"/>
      <c r="DT274" s="55"/>
      <c r="DU274" s="55"/>
      <c r="DV274" s="55"/>
      <c r="DW274" s="55"/>
      <c r="DX274" s="55"/>
      <c r="DY274" s="55"/>
      <c r="DZ274" s="55"/>
      <c r="EA274" s="55"/>
      <c r="EB274" s="55"/>
      <c r="EC274" s="55"/>
      <c r="ED274" s="55"/>
      <c r="EE274" s="55"/>
      <c r="EF274" s="55"/>
      <c r="EG274" s="55"/>
      <c r="EH274" s="55"/>
      <c r="EI274" s="55"/>
      <c r="EJ274" s="55"/>
      <c r="EK274" s="55"/>
      <c r="EL274" s="55"/>
      <c r="EM274" s="55"/>
      <c r="EN274" s="55"/>
      <c r="EO274" s="55"/>
      <c r="EP274" s="55"/>
      <c r="EQ274" s="55"/>
      <c r="ER274" s="55"/>
      <c r="ES274" s="55"/>
      <c r="ET274" s="55"/>
      <c r="EU274" s="55"/>
      <c r="EV274" s="55"/>
      <c r="EW274" s="55"/>
      <c r="EX274" s="55"/>
      <c r="EY274" s="55"/>
      <c r="EZ274" s="55"/>
      <c r="FA274" s="55"/>
      <c r="FB274" s="45"/>
      <c r="FC274" s="45"/>
      <c r="FD274" s="45"/>
    </row>
    <row r="275">
      <c r="A275" s="153"/>
      <c r="B275" s="45"/>
      <c r="C275" s="154"/>
      <c r="D275" s="45"/>
      <c r="E275" s="45"/>
      <c r="F275" s="45"/>
      <c r="G275" s="45"/>
      <c r="H275" s="45"/>
      <c r="I275" s="45"/>
      <c r="J275" s="45"/>
      <c r="K275" s="45"/>
      <c r="L275" s="45"/>
      <c r="M275" s="45"/>
      <c r="N275" s="155"/>
      <c r="O275" s="87"/>
      <c r="P275" s="47"/>
      <c r="Q275" s="49"/>
      <c r="R275" s="49"/>
      <c r="S275" s="49"/>
      <c r="T275" s="49" t="str">
        <f t="shared" si="396"/>
        <v/>
      </c>
      <c r="U275" s="50" t="str">
        <f t="shared" si="4"/>
        <v/>
      </c>
      <c r="V275" s="51" t="str">
        <f t="shared" si="384"/>
        <v/>
      </c>
      <c r="W275" s="51" t="str">
        <f t="shared" ref="W275:X275" si="570">IF(ISBLANK($A275),"",sum(AG275,AM275,AS275,AY275,BE275,BK275,BQ275,BW275,CC275,CI275,CO275,CU275,DA275,DG275,DM275,DS275,DY275,EE275,EK275,EQ275,EW275))</f>
        <v/>
      </c>
      <c r="X275" s="51" t="str">
        <f t="shared" si="570"/>
        <v/>
      </c>
      <c r="Y275" s="52" t="str">
        <f t="shared" si="81"/>
        <v/>
      </c>
      <c r="Z275" s="51" t="str">
        <f t="shared" ref="Z275:AB275" si="571">IF(ISBLANK($A275),"",sum(AI275,AO275,AU275,BA275,BG275,BM275,BS275,BY275,CE275,CK275,CQ275,CW275,DC275,DI275,DO275,DU275,EA275,EG275,EM275,ES275,EY275))</f>
        <v/>
      </c>
      <c r="AA275" s="51" t="str">
        <f t="shared" si="571"/>
        <v/>
      </c>
      <c r="AB275" s="51" t="str">
        <f t="shared" si="571"/>
        <v/>
      </c>
      <c r="AC275" s="52" t="str">
        <f t="shared" si="83"/>
        <v/>
      </c>
      <c r="AD275" s="53" t="str">
        <f t="shared" si="9"/>
        <v/>
      </c>
      <c r="AE275" s="66" t="str">
        <f t="shared" si="403"/>
        <v/>
      </c>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c r="DJ275" s="55"/>
      <c r="DK275" s="55"/>
      <c r="DL275" s="55"/>
      <c r="DM275" s="55"/>
      <c r="DN275" s="55"/>
      <c r="DO275" s="55"/>
      <c r="DP275" s="55"/>
      <c r="DQ275" s="55"/>
      <c r="DR275" s="55"/>
      <c r="DS275" s="55"/>
      <c r="DT275" s="55"/>
      <c r="DU275" s="55"/>
      <c r="DV275" s="55"/>
      <c r="DW275" s="55"/>
      <c r="DX275" s="55"/>
      <c r="DY275" s="55"/>
      <c r="DZ275" s="55"/>
      <c r="EA275" s="55"/>
      <c r="EB275" s="55"/>
      <c r="EC275" s="55"/>
      <c r="ED275" s="55"/>
      <c r="EE275" s="55"/>
      <c r="EF275" s="55"/>
      <c r="EG275" s="55"/>
      <c r="EH275" s="55"/>
      <c r="EI275" s="55"/>
      <c r="EJ275" s="55"/>
      <c r="EK275" s="55"/>
      <c r="EL275" s="55"/>
      <c r="EM275" s="55"/>
      <c r="EN275" s="55"/>
      <c r="EO275" s="55"/>
      <c r="EP275" s="55"/>
      <c r="EQ275" s="55"/>
      <c r="ER275" s="55"/>
      <c r="ES275" s="55"/>
      <c r="ET275" s="55"/>
      <c r="EU275" s="55"/>
      <c r="EV275" s="55"/>
      <c r="EW275" s="55"/>
      <c r="EX275" s="55"/>
      <c r="EY275" s="55"/>
      <c r="EZ275" s="55"/>
      <c r="FA275" s="55"/>
      <c r="FB275" s="45"/>
      <c r="FC275" s="45"/>
      <c r="FD275" s="45"/>
    </row>
    <row r="276">
      <c r="A276" s="153"/>
      <c r="B276" s="45"/>
      <c r="C276" s="154"/>
      <c r="D276" s="45"/>
      <c r="E276" s="45"/>
      <c r="F276" s="45"/>
      <c r="G276" s="45"/>
      <c r="H276" s="45"/>
      <c r="I276" s="45"/>
      <c r="J276" s="45"/>
      <c r="K276" s="45"/>
      <c r="L276" s="45"/>
      <c r="M276" s="45"/>
      <c r="N276" s="155"/>
      <c r="O276" s="87"/>
      <c r="P276" s="47"/>
      <c r="Q276" s="49"/>
      <c r="R276" s="49"/>
      <c r="S276" s="49"/>
      <c r="T276" s="49" t="str">
        <f t="shared" si="396"/>
        <v/>
      </c>
      <c r="U276" s="50" t="str">
        <f t="shared" si="4"/>
        <v/>
      </c>
      <c r="V276" s="51" t="str">
        <f t="shared" si="384"/>
        <v/>
      </c>
      <c r="W276" s="51" t="str">
        <f t="shared" ref="W276:X276" si="572">IF(ISBLANK($A276),"",sum(AG276,AM276,AS276,AY276,BE276,BK276,BQ276,BW276,CC276,CI276,CO276,CU276,DA276,DG276,DM276,DS276,DY276,EE276,EK276,EQ276,EW276))</f>
        <v/>
      </c>
      <c r="X276" s="51" t="str">
        <f t="shared" si="572"/>
        <v/>
      </c>
      <c r="Y276" s="52" t="str">
        <f t="shared" si="81"/>
        <v/>
      </c>
      <c r="Z276" s="51" t="str">
        <f t="shared" ref="Z276:AB276" si="573">IF(ISBLANK($A276),"",sum(AI276,AO276,AU276,BA276,BG276,BM276,BS276,BY276,CE276,CK276,CQ276,CW276,DC276,DI276,DO276,DU276,EA276,EG276,EM276,ES276,EY276))</f>
        <v/>
      </c>
      <c r="AA276" s="51" t="str">
        <f t="shared" si="573"/>
        <v/>
      </c>
      <c r="AB276" s="51" t="str">
        <f t="shared" si="573"/>
        <v/>
      </c>
      <c r="AC276" s="52" t="str">
        <f t="shared" si="83"/>
        <v/>
      </c>
      <c r="AD276" s="53" t="str">
        <f t="shared" si="9"/>
        <v/>
      </c>
      <c r="AE276" s="66" t="str">
        <f t="shared" si="403"/>
        <v/>
      </c>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c r="DK276" s="55"/>
      <c r="DL276" s="55"/>
      <c r="DM276" s="55"/>
      <c r="DN276" s="55"/>
      <c r="DO276" s="55"/>
      <c r="DP276" s="55"/>
      <c r="DQ276" s="55"/>
      <c r="DR276" s="55"/>
      <c r="DS276" s="55"/>
      <c r="DT276" s="55"/>
      <c r="DU276" s="55"/>
      <c r="DV276" s="55"/>
      <c r="DW276" s="55"/>
      <c r="DX276" s="55"/>
      <c r="DY276" s="55"/>
      <c r="DZ276" s="55"/>
      <c r="EA276" s="55"/>
      <c r="EB276" s="55"/>
      <c r="EC276" s="55"/>
      <c r="ED276" s="55"/>
      <c r="EE276" s="55"/>
      <c r="EF276" s="55"/>
      <c r="EG276" s="55"/>
      <c r="EH276" s="55"/>
      <c r="EI276" s="55"/>
      <c r="EJ276" s="55"/>
      <c r="EK276" s="55"/>
      <c r="EL276" s="55"/>
      <c r="EM276" s="55"/>
      <c r="EN276" s="55"/>
      <c r="EO276" s="55"/>
      <c r="EP276" s="55"/>
      <c r="EQ276" s="55"/>
      <c r="ER276" s="55"/>
      <c r="ES276" s="55"/>
      <c r="ET276" s="55"/>
      <c r="EU276" s="55"/>
      <c r="EV276" s="55"/>
      <c r="EW276" s="55"/>
      <c r="EX276" s="55"/>
      <c r="EY276" s="55"/>
      <c r="EZ276" s="55"/>
      <c r="FA276" s="55"/>
      <c r="FB276" s="45"/>
      <c r="FC276" s="45"/>
      <c r="FD276" s="45"/>
    </row>
    <row r="277">
      <c r="A277" s="153"/>
      <c r="B277" s="45"/>
      <c r="C277" s="154"/>
      <c r="D277" s="45"/>
      <c r="E277" s="45"/>
      <c r="F277" s="45"/>
      <c r="G277" s="45"/>
      <c r="H277" s="45"/>
      <c r="I277" s="45"/>
      <c r="J277" s="45"/>
      <c r="K277" s="45"/>
      <c r="L277" s="45"/>
      <c r="M277" s="45"/>
      <c r="N277" s="155"/>
      <c r="O277" s="87"/>
      <c r="P277" s="47"/>
      <c r="Q277" s="49"/>
      <c r="R277" s="49"/>
      <c r="S277" s="49"/>
      <c r="T277" s="49" t="str">
        <f t="shared" si="396"/>
        <v/>
      </c>
      <c r="U277" s="50" t="str">
        <f t="shared" si="4"/>
        <v/>
      </c>
      <c r="V277" s="51" t="str">
        <f t="shared" si="384"/>
        <v/>
      </c>
      <c r="W277" s="51" t="str">
        <f t="shared" ref="W277:X277" si="574">IF(ISBLANK($A277),"",sum(AG277,AM277,AS277,AY277,BE277,BK277,BQ277,BW277,CC277,CI277,CO277,CU277,DA277,DG277,DM277,DS277,DY277,EE277,EK277,EQ277,EW277))</f>
        <v/>
      </c>
      <c r="X277" s="51" t="str">
        <f t="shared" si="574"/>
        <v/>
      </c>
      <c r="Y277" s="52" t="str">
        <f t="shared" si="81"/>
        <v/>
      </c>
      <c r="Z277" s="51" t="str">
        <f t="shared" ref="Z277:AB277" si="575">IF(ISBLANK($A277),"",sum(AI277,AO277,AU277,BA277,BG277,BM277,BS277,BY277,CE277,CK277,CQ277,CW277,DC277,DI277,DO277,DU277,EA277,EG277,EM277,ES277,EY277))</f>
        <v/>
      </c>
      <c r="AA277" s="51" t="str">
        <f t="shared" si="575"/>
        <v/>
      </c>
      <c r="AB277" s="51" t="str">
        <f t="shared" si="575"/>
        <v/>
      </c>
      <c r="AC277" s="52" t="str">
        <f t="shared" si="83"/>
        <v/>
      </c>
      <c r="AD277" s="53" t="str">
        <f t="shared" si="9"/>
        <v/>
      </c>
      <c r="AE277" s="66" t="str">
        <f t="shared" si="403"/>
        <v/>
      </c>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c r="DJ277" s="55"/>
      <c r="DK277" s="55"/>
      <c r="DL277" s="55"/>
      <c r="DM277" s="55"/>
      <c r="DN277" s="55"/>
      <c r="DO277" s="55"/>
      <c r="DP277" s="55"/>
      <c r="DQ277" s="55"/>
      <c r="DR277" s="55"/>
      <c r="DS277" s="55"/>
      <c r="DT277" s="55"/>
      <c r="DU277" s="55"/>
      <c r="DV277" s="55"/>
      <c r="DW277" s="55"/>
      <c r="DX277" s="55"/>
      <c r="DY277" s="55"/>
      <c r="DZ277" s="55"/>
      <c r="EA277" s="55"/>
      <c r="EB277" s="55"/>
      <c r="EC277" s="55"/>
      <c r="ED277" s="55"/>
      <c r="EE277" s="55"/>
      <c r="EF277" s="55"/>
      <c r="EG277" s="55"/>
      <c r="EH277" s="55"/>
      <c r="EI277" s="55"/>
      <c r="EJ277" s="55"/>
      <c r="EK277" s="55"/>
      <c r="EL277" s="55"/>
      <c r="EM277" s="55"/>
      <c r="EN277" s="55"/>
      <c r="EO277" s="55"/>
      <c r="EP277" s="55"/>
      <c r="EQ277" s="55"/>
      <c r="ER277" s="55"/>
      <c r="ES277" s="55"/>
      <c r="ET277" s="55"/>
      <c r="EU277" s="55"/>
      <c r="EV277" s="55"/>
      <c r="EW277" s="55"/>
      <c r="EX277" s="55"/>
      <c r="EY277" s="55"/>
      <c r="EZ277" s="55"/>
      <c r="FA277" s="55"/>
      <c r="FB277" s="45"/>
      <c r="FC277" s="45"/>
      <c r="FD277" s="45"/>
    </row>
    <row r="278">
      <c r="A278" s="153"/>
      <c r="B278" s="45"/>
      <c r="C278" s="154"/>
      <c r="D278" s="45"/>
      <c r="E278" s="45"/>
      <c r="F278" s="45"/>
      <c r="G278" s="45"/>
      <c r="H278" s="45"/>
      <c r="I278" s="45"/>
      <c r="J278" s="45"/>
      <c r="K278" s="45"/>
      <c r="L278" s="45"/>
      <c r="M278" s="45"/>
      <c r="N278" s="155"/>
      <c r="O278" s="87"/>
      <c r="P278" s="47"/>
      <c r="Q278" s="49"/>
      <c r="R278" s="49"/>
      <c r="S278" s="49"/>
      <c r="T278" s="49" t="str">
        <f t="shared" si="396"/>
        <v/>
      </c>
      <c r="U278" s="50" t="str">
        <f t="shared" si="4"/>
        <v/>
      </c>
      <c r="V278" s="51" t="str">
        <f t="shared" si="384"/>
        <v/>
      </c>
      <c r="W278" s="51" t="str">
        <f t="shared" ref="W278:X278" si="576">IF(ISBLANK($A278),"",sum(AG278,AM278,AS278,AY278,BE278,BK278,BQ278,BW278,CC278,CI278,CO278,CU278,DA278,DG278,DM278,DS278,DY278,EE278,EK278,EQ278,EW278))</f>
        <v/>
      </c>
      <c r="X278" s="51" t="str">
        <f t="shared" si="576"/>
        <v/>
      </c>
      <c r="Y278" s="52" t="str">
        <f t="shared" si="81"/>
        <v/>
      </c>
      <c r="Z278" s="51" t="str">
        <f t="shared" ref="Z278:AB278" si="577">IF(ISBLANK($A278),"",sum(AI278,AO278,AU278,BA278,BG278,BM278,BS278,BY278,CE278,CK278,CQ278,CW278,DC278,DI278,DO278,DU278,EA278,EG278,EM278,ES278,EY278))</f>
        <v/>
      </c>
      <c r="AA278" s="51" t="str">
        <f t="shared" si="577"/>
        <v/>
      </c>
      <c r="AB278" s="51" t="str">
        <f t="shared" si="577"/>
        <v/>
      </c>
      <c r="AC278" s="52" t="str">
        <f t="shared" si="83"/>
        <v/>
      </c>
      <c r="AD278" s="53" t="str">
        <f t="shared" si="9"/>
        <v/>
      </c>
      <c r="AE278" s="66" t="str">
        <f t="shared" si="403"/>
        <v/>
      </c>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c r="DK278" s="55"/>
      <c r="DL278" s="55"/>
      <c r="DM278" s="55"/>
      <c r="DN278" s="55"/>
      <c r="DO278" s="55"/>
      <c r="DP278" s="55"/>
      <c r="DQ278" s="55"/>
      <c r="DR278" s="55"/>
      <c r="DS278" s="55"/>
      <c r="DT278" s="55"/>
      <c r="DU278" s="55"/>
      <c r="DV278" s="55"/>
      <c r="DW278" s="55"/>
      <c r="DX278" s="55"/>
      <c r="DY278" s="55"/>
      <c r="DZ278" s="55"/>
      <c r="EA278" s="55"/>
      <c r="EB278" s="55"/>
      <c r="EC278" s="55"/>
      <c r="ED278" s="55"/>
      <c r="EE278" s="55"/>
      <c r="EF278" s="55"/>
      <c r="EG278" s="55"/>
      <c r="EH278" s="55"/>
      <c r="EI278" s="55"/>
      <c r="EJ278" s="55"/>
      <c r="EK278" s="55"/>
      <c r="EL278" s="55"/>
      <c r="EM278" s="55"/>
      <c r="EN278" s="55"/>
      <c r="EO278" s="55"/>
      <c r="EP278" s="55"/>
      <c r="EQ278" s="55"/>
      <c r="ER278" s="55"/>
      <c r="ES278" s="55"/>
      <c r="ET278" s="55"/>
      <c r="EU278" s="55"/>
      <c r="EV278" s="55"/>
      <c r="EW278" s="55"/>
      <c r="EX278" s="55"/>
      <c r="EY278" s="55"/>
      <c r="EZ278" s="55"/>
      <c r="FA278" s="55"/>
      <c r="FB278" s="45"/>
      <c r="FC278" s="45"/>
      <c r="FD278" s="45"/>
    </row>
    <row r="279">
      <c r="A279" s="153"/>
      <c r="B279" s="45"/>
      <c r="C279" s="154"/>
      <c r="D279" s="45"/>
      <c r="E279" s="45"/>
      <c r="F279" s="45"/>
      <c r="G279" s="45"/>
      <c r="H279" s="45"/>
      <c r="I279" s="45"/>
      <c r="J279" s="45"/>
      <c r="K279" s="45"/>
      <c r="L279" s="45"/>
      <c r="M279" s="45"/>
      <c r="N279" s="155"/>
      <c r="O279" s="87"/>
      <c r="P279" s="47"/>
      <c r="Q279" s="49"/>
      <c r="R279" s="49"/>
      <c r="S279" s="49"/>
      <c r="T279" s="49" t="str">
        <f t="shared" si="396"/>
        <v/>
      </c>
      <c r="U279" s="50" t="str">
        <f t="shared" si="4"/>
        <v/>
      </c>
      <c r="V279" s="51" t="str">
        <f t="shared" si="384"/>
        <v/>
      </c>
      <c r="W279" s="51" t="str">
        <f t="shared" ref="W279:X279" si="578">IF(ISBLANK($A279),"",sum(AG279,AM279,AS279,AY279,BE279,BK279,BQ279,BW279,CC279,CI279,CO279,CU279,DA279,DG279,DM279,DS279,DY279,EE279,EK279,EQ279,EW279))</f>
        <v/>
      </c>
      <c r="X279" s="51" t="str">
        <f t="shared" si="578"/>
        <v/>
      </c>
      <c r="Y279" s="52" t="str">
        <f t="shared" si="81"/>
        <v/>
      </c>
      <c r="Z279" s="51" t="str">
        <f t="shared" ref="Z279:AB279" si="579">IF(ISBLANK($A279),"",sum(AI279,AO279,AU279,BA279,BG279,BM279,BS279,BY279,CE279,CK279,CQ279,CW279,DC279,DI279,DO279,DU279,EA279,EG279,EM279,ES279,EY279))</f>
        <v/>
      </c>
      <c r="AA279" s="51" t="str">
        <f t="shared" si="579"/>
        <v/>
      </c>
      <c r="AB279" s="51" t="str">
        <f t="shared" si="579"/>
        <v/>
      </c>
      <c r="AC279" s="52" t="str">
        <f t="shared" si="83"/>
        <v/>
      </c>
      <c r="AD279" s="53" t="str">
        <f t="shared" si="9"/>
        <v/>
      </c>
      <c r="AE279" s="66" t="str">
        <f t="shared" si="403"/>
        <v/>
      </c>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c r="DJ279" s="55"/>
      <c r="DK279" s="55"/>
      <c r="DL279" s="55"/>
      <c r="DM279" s="55"/>
      <c r="DN279" s="55"/>
      <c r="DO279" s="55"/>
      <c r="DP279" s="55"/>
      <c r="DQ279" s="55"/>
      <c r="DR279" s="55"/>
      <c r="DS279" s="55"/>
      <c r="DT279" s="55"/>
      <c r="DU279" s="55"/>
      <c r="DV279" s="55"/>
      <c r="DW279" s="55"/>
      <c r="DX279" s="55"/>
      <c r="DY279" s="55"/>
      <c r="DZ279" s="55"/>
      <c r="EA279" s="55"/>
      <c r="EB279" s="55"/>
      <c r="EC279" s="55"/>
      <c r="ED279" s="55"/>
      <c r="EE279" s="55"/>
      <c r="EF279" s="55"/>
      <c r="EG279" s="55"/>
      <c r="EH279" s="55"/>
      <c r="EI279" s="55"/>
      <c r="EJ279" s="55"/>
      <c r="EK279" s="55"/>
      <c r="EL279" s="55"/>
      <c r="EM279" s="55"/>
      <c r="EN279" s="55"/>
      <c r="EO279" s="55"/>
      <c r="EP279" s="55"/>
      <c r="EQ279" s="55"/>
      <c r="ER279" s="55"/>
      <c r="ES279" s="55"/>
      <c r="ET279" s="55"/>
      <c r="EU279" s="55"/>
      <c r="EV279" s="55"/>
      <c r="EW279" s="55"/>
      <c r="EX279" s="55"/>
      <c r="EY279" s="55"/>
      <c r="EZ279" s="55"/>
      <c r="FA279" s="55"/>
      <c r="FB279" s="45"/>
      <c r="FC279" s="45"/>
      <c r="FD279" s="45"/>
    </row>
    <row r="280">
      <c r="A280" s="153"/>
      <c r="B280" s="45"/>
      <c r="C280" s="154"/>
      <c r="D280" s="45"/>
      <c r="E280" s="45"/>
      <c r="F280" s="45"/>
      <c r="G280" s="45"/>
      <c r="H280" s="45"/>
      <c r="I280" s="45"/>
      <c r="J280" s="45"/>
      <c r="K280" s="45"/>
      <c r="L280" s="45"/>
      <c r="M280" s="45"/>
      <c r="N280" s="155"/>
      <c r="O280" s="87"/>
      <c r="P280" s="47"/>
      <c r="Q280" s="49"/>
      <c r="R280" s="49"/>
      <c r="S280" s="49"/>
      <c r="T280" s="49" t="str">
        <f t="shared" si="396"/>
        <v/>
      </c>
      <c r="U280" s="50" t="str">
        <f t="shared" si="4"/>
        <v/>
      </c>
      <c r="V280" s="51" t="str">
        <f t="shared" si="384"/>
        <v/>
      </c>
      <c r="W280" s="51" t="str">
        <f t="shared" ref="W280:X280" si="580">IF(ISBLANK($A280),"",sum(AG280,AM280,AS280,AY280,BE280,BK280,BQ280,BW280,CC280,CI280,CO280,CU280,DA280,DG280,DM280,DS280,DY280,EE280,EK280,EQ280,EW280))</f>
        <v/>
      </c>
      <c r="X280" s="51" t="str">
        <f t="shared" si="580"/>
        <v/>
      </c>
      <c r="Y280" s="52" t="str">
        <f t="shared" si="81"/>
        <v/>
      </c>
      <c r="Z280" s="51" t="str">
        <f t="shared" ref="Z280:AB280" si="581">IF(ISBLANK($A280),"",sum(AI280,AO280,AU280,BA280,BG280,BM280,BS280,BY280,CE280,CK280,CQ280,CW280,DC280,DI280,DO280,DU280,EA280,EG280,EM280,ES280,EY280))</f>
        <v/>
      </c>
      <c r="AA280" s="51" t="str">
        <f t="shared" si="581"/>
        <v/>
      </c>
      <c r="AB280" s="51" t="str">
        <f t="shared" si="581"/>
        <v/>
      </c>
      <c r="AC280" s="52" t="str">
        <f t="shared" si="83"/>
        <v/>
      </c>
      <c r="AD280" s="53" t="str">
        <f t="shared" si="9"/>
        <v/>
      </c>
      <c r="AE280" s="66" t="str">
        <f t="shared" si="403"/>
        <v/>
      </c>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c r="DK280" s="55"/>
      <c r="DL280" s="55"/>
      <c r="DM280" s="55"/>
      <c r="DN280" s="55"/>
      <c r="DO280" s="55"/>
      <c r="DP280" s="55"/>
      <c r="DQ280" s="55"/>
      <c r="DR280" s="55"/>
      <c r="DS280" s="55"/>
      <c r="DT280" s="55"/>
      <c r="DU280" s="55"/>
      <c r="DV280" s="55"/>
      <c r="DW280" s="55"/>
      <c r="DX280" s="55"/>
      <c r="DY280" s="55"/>
      <c r="DZ280" s="55"/>
      <c r="EA280" s="55"/>
      <c r="EB280" s="55"/>
      <c r="EC280" s="55"/>
      <c r="ED280" s="55"/>
      <c r="EE280" s="55"/>
      <c r="EF280" s="55"/>
      <c r="EG280" s="55"/>
      <c r="EH280" s="55"/>
      <c r="EI280" s="55"/>
      <c r="EJ280" s="55"/>
      <c r="EK280" s="55"/>
      <c r="EL280" s="55"/>
      <c r="EM280" s="55"/>
      <c r="EN280" s="55"/>
      <c r="EO280" s="55"/>
      <c r="EP280" s="55"/>
      <c r="EQ280" s="55"/>
      <c r="ER280" s="55"/>
      <c r="ES280" s="55"/>
      <c r="ET280" s="55"/>
      <c r="EU280" s="55"/>
      <c r="EV280" s="55"/>
      <c r="EW280" s="55"/>
      <c r="EX280" s="55"/>
      <c r="EY280" s="55"/>
      <c r="EZ280" s="55"/>
      <c r="FA280" s="55"/>
      <c r="FB280" s="45"/>
      <c r="FC280" s="45"/>
      <c r="FD280" s="45"/>
    </row>
    <row r="281">
      <c r="A281" s="153"/>
      <c r="B281" s="45"/>
      <c r="C281" s="154"/>
      <c r="D281" s="45"/>
      <c r="E281" s="45"/>
      <c r="F281" s="45"/>
      <c r="G281" s="45"/>
      <c r="H281" s="45"/>
      <c r="I281" s="45"/>
      <c r="J281" s="45"/>
      <c r="K281" s="45"/>
      <c r="L281" s="45"/>
      <c r="M281" s="45"/>
      <c r="N281" s="155"/>
      <c r="O281" s="87"/>
      <c r="P281" s="47"/>
      <c r="Q281" s="49"/>
      <c r="R281" s="49"/>
      <c r="S281" s="49"/>
      <c r="T281" s="49" t="str">
        <f t="shared" si="396"/>
        <v/>
      </c>
      <c r="U281" s="50" t="str">
        <f t="shared" si="4"/>
        <v/>
      </c>
      <c r="V281" s="51" t="str">
        <f t="shared" si="384"/>
        <v/>
      </c>
      <c r="W281" s="51" t="str">
        <f t="shared" ref="W281:X281" si="582">IF(ISBLANK($A281),"",sum(AG281,AM281,AS281,AY281,BE281,BK281,BQ281,BW281,CC281,CI281,CO281,CU281,DA281,DG281,DM281,DS281,DY281,EE281,EK281,EQ281,EW281))</f>
        <v/>
      </c>
      <c r="X281" s="51" t="str">
        <f t="shared" si="582"/>
        <v/>
      </c>
      <c r="Y281" s="52" t="str">
        <f t="shared" si="81"/>
        <v/>
      </c>
      <c r="Z281" s="51" t="str">
        <f t="shared" ref="Z281:AB281" si="583">IF(ISBLANK($A281),"",sum(AI281,AO281,AU281,BA281,BG281,BM281,BS281,BY281,CE281,CK281,CQ281,CW281,DC281,DI281,DO281,DU281,EA281,EG281,EM281,ES281,EY281))</f>
        <v/>
      </c>
      <c r="AA281" s="51" t="str">
        <f t="shared" si="583"/>
        <v/>
      </c>
      <c r="AB281" s="51" t="str">
        <f t="shared" si="583"/>
        <v/>
      </c>
      <c r="AC281" s="52" t="str">
        <f t="shared" si="83"/>
        <v/>
      </c>
      <c r="AD281" s="53" t="str">
        <f t="shared" si="9"/>
        <v/>
      </c>
      <c r="AE281" s="66" t="str">
        <f t="shared" si="403"/>
        <v/>
      </c>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c r="DJ281" s="55"/>
      <c r="DK281" s="55"/>
      <c r="DL281" s="55"/>
      <c r="DM281" s="55"/>
      <c r="DN281" s="55"/>
      <c r="DO281" s="55"/>
      <c r="DP281" s="55"/>
      <c r="DQ281" s="55"/>
      <c r="DR281" s="55"/>
      <c r="DS281" s="55"/>
      <c r="DT281" s="55"/>
      <c r="DU281" s="55"/>
      <c r="DV281" s="55"/>
      <c r="DW281" s="55"/>
      <c r="DX281" s="55"/>
      <c r="DY281" s="55"/>
      <c r="DZ281" s="55"/>
      <c r="EA281" s="55"/>
      <c r="EB281" s="55"/>
      <c r="EC281" s="55"/>
      <c r="ED281" s="55"/>
      <c r="EE281" s="55"/>
      <c r="EF281" s="55"/>
      <c r="EG281" s="55"/>
      <c r="EH281" s="55"/>
      <c r="EI281" s="55"/>
      <c r="EJ281" s="55"/>
      <c r="EK281" s="55"/>
      <c r="EL281" s="55"/>
      <c r="EM281" s="55"/>
      <c r="EN281" s="55"/>
      <c r="EO281" s="55"/>
      <c r="EP281" s="55"/>
      <c r="EQ281" s="55"/>
      <c r="ER281" s="55"/>
      <c r="ES281" s="55"/>
      <c r="ET281" s="55"/>
      <c r="EU281" s="55"/>
      <c r="EV281" s="55"/>
      <c r="EW281" s="55"/>
      <c r="EX281" s="55"/>
      <c r="EY281" s="55"/>
      <c r="EZ281" s="55"/>
      <c r="FA281" s="55"/>
      <c r="FB281" s="45"/>
      <c r="FC281" s="45"/>
      <c r="FD281" s="45"/>
    </row>
    <row r="282">
      <c r="A282" s="153"/>
      <c r="B282" s="45"/>
      <c r="C282" s="154"/>
      <c r="D282" s="45"/>
      <c r="E282" s="45"/>
      <c r="F282" s="45"/>
      <c r="G282" s="45"/>
      <c r="H282" s="45"/>
      <c r="I282" s="45"/>
      <c r="J282" s="45"/>
      <c r="K282" s="45"/>
      <c r="L282" s="45"/>
      <c r="M282" s="45"/>
      <c r="N282" s="155"/>
      <c r="O282" s="87"/>
      <c r="P282" s="47"/>
      <c r="Q282" s="49"/>
      <c r="R282" s="49"/>
      <c r="S282" s="49"/>
      <c r="T282" s="49" t="str">
        <f t="shared" si="396"/>
        <v/>
      </c>
      <c r="U282" s="50" t="str">
        <f t="shared" si="4"/>
        <v/>
      </c>
      <c r="V282" s="51" t="str">
        <f t="shared" si="384"/>
        <v/>
      </c>
      <c r="W282" s="51" t="str">
        <f t="shared" ref="W282:X282" si="584">IF(ISBLANK($A282),"",sum(AG282,AM282,AS282,AY282,BE282,BK282,BQ282,BW282,CC282,CI282,CO282,CU282,DA282,DG282,DM282,DS282,DY282,EE282,EK282,EQ282,EW282))</f>
        <v/>
      </c>
      <c r="X282" s="51" t="str">
        <f t="shared" si="584"/>
        <v/>
      </c>
      <c r="Y282" s="52" t="str">
        <f t="shared" si="81"/>
        <v/>
      </c>
      <c r="Z282" s="51" t="str">
        <f t="shared" ref="Z282:AB282" si="585">IF(ISBLANK($A282),"",sum(AI282,AO282,AU282,BA282,BG282,BM282,BS282,BY282,CE282,CK282,CQ282,CW282,DC282,DI282,DO282,DU282,EA282,EG282,EM282,ES282,EY282))</f>
        <v/>
      </c>
      <c r="AA282" s="51" t="str">
        <f t="shared" si="585"/>
        <v/>
      </c>
      <c r="AB282" s="51" t="str">
        <f t="shared" si="585"/>
        <v/>
      </c>
      <c r="AC282" s="52" t="str">
        <f t="shared" si="83"/>
        <v/>
      </c>
      <c r="AD282" s="53" t="str">
        <f t="shared" si="9"/>
        <v/>
      </c>
      <c r="AE282" s="66" t="str">
        <f t="shared" si="403"/>
        <v/>
      </c>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c r="DJ282" s="55"/>
      <c r="DK282" s="55"/>
      <c r="DL282" s="55"/>
      <c r="DM282" s="55"/>
      <c r="DN282" s="55"/>
      <c r="DO282" s="55"/>
      <c r="DP282" s="55"/>
      <c r="DQ282" s="55"/>
      <c r="DR282" s="55"/>
      <c r="DS282" s="55"/>
      <c r="DT282" s="55"/>
      <c r="DU282" s="55"/>
      <c r="DV282" s="55"/>
      <c r="DW282" s="55"/>
      <c r="DX282" s="55"/>
      <c r="DY282" s="55"/>
      <c r="DZ282" s="55"/>
      <c r="EA282" s="55"/>
      <c r="EB282" s="55"/>
      <c r="EC282" s="55"/>
      <c r="ED282" s="55"/>
      <c r="EE282" s="55"/>
      <c r="EF282" s="55"/>
      <c r="EG282" s="55"/>
      <c r="EH282" s="55"/>
      <c r="EI282" s="55"/>
      <c r="EJ282" s="55"/>
      <c r="EK282" s="55"/>
      <c r="EL282" s="55"/>
      <c r="EM282" s="55"/>
      <c r="EN282" s="55"/>
      <c r="EO282" s="55"/>
      <c r="EP282" s="55"/>
      <c r="EQ282" s="55"/>
      <c r="ER282" s="55"/>
      <c r="ES282" s="55"/>
      <c r="ET282" s="55"/>
      <c r="EU282" s="55"/>
      <c r="EV282" s="55"/>
      <c r="EW282" s="55"/>
      <c r="EX282" s="55"/>
      <c r="EY282" s="55"/>
      <c r="EZ282" s="55"/>
      <c r="FA282" s="55"/>
      <c r="FB282" s="45"/>
      <c r="FC282" s="45"/>
      <c r="FD282" s="45"/>
    </row>
    <row r="283">
      <c r="A283" s="153"/>
      <c r="B283" s="45"/>
      <c r="C283" s="154"/>
      <c r="D283" s="45"/>
      <c r="E283" s="45"/>
      <c r="F283" s="45"/>
      <c r="G283" s="45"/>
      <c r="H283" s="45"/>
      <c r="I283" s="45"/>
      <c r="J283" s="45"/>
      <c r="K283" s="45"/>
      <c r="L283" s="45"/>
      <c r="M283" s="45"/>
      <c r="N283" s="155"/>
      <c r="O283" s="87"/>
      <c r="P283" s="47"/>
      <c r="Q283" s="49"/>
      <c r="R283" s="49"/>
      <c r="S283" s="49"/>
      <c r="T283" s="49" t="str">
        <f t="shared" si="396"/>
        <v/>
      </c>
      <c r="U283" s="50" t="str">
        <f t="shared" si="4"/>
        <v/>
      </c>
      <c r="V283" s="51" t="str">
        <f t="shared" si="384"/>
        <v/>
      </c>
      <c r="W283" s="51" t="str">
        <f t="shared" ref="W283:X283" si="586">IF(ISBLANK($A283),"",sum(AG283,AM283,AS283,AY283,BE283,BK283,BQ283,BW283,CC283,CI283,CO283,CU283,DA283,DG283,DM283,DS283,DY283,EE283,EK283,EQ283,EW283))</f>
        <v/>
      </c>
      <c r="X283" s="51" t="str">
        <f t="shared" si="586"/>
        <v/>
      </c>
      <c r="Y283" s="52" t="str">
        <f t="shared" si="81"/>
        <v/>
      </c>
      <c r="Z283" s="51" t="str">
        <f t="shared" ref="Z283:AB283" si="587">IF(ISBLANK($A283),"",sum(AI283,AO283,AU283,BA283,BG283,BM283,BS283,BY283,CE283,CK283,CQ283,CW283,DC283,DI283,DO283,DU283,EA283,EG283,EM283,ES283,EY283))</f>
        <v/>
      </c>
      <c r="AA283" s="51" t="str">
        <f t="shared" si="587"/>
        <v/>
      </c>
      <c r="AB283" s="51" t="str">
        <f t="shared" si="587"/>
        <v/>
      </c>
      <c r="AC283" s="52" t="str">
        <f t="shared" si="83"/>
        <v/>
      </c>
      <c r="AD283" s="53" t="str">
        <f t="shared" si="9"/>
        <v/>
      </c>
      <c r="AE283" s="66" t="str">
        <f t="shared" si="403"/>
        <v/>
      </c>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c r="BM283" s="55"/>
      <c r="BN283" s="55"/>
      <c r="BO283" s="55"/>
      <c r="BP283" s="55"/>
      <c r="BQ283" s="55"/>
      <c r="BR283" s="55"/>
      <c r="BS283" s="55"/>
      <c r="BT283" s="55"/>
      <c r="BU283" s="55"/>
      <c r="BV283" s="55"/>
      <c r="BW283" s="55"/>
      <c r="BX283" s="55"/>
      <c r="BY283" s="55"/>
      <c r="BZ283" s="55"/>
      <c r="CA283" s="55"/>
      <c r="CB283" s="55"/>
      <c r="CC283" s="55"/>
      <c r="CD283" s="55"/>
      <c r="CE283" s="55"/>
      <c r="CF283" s="55"/>
      <c r="CG283" s="55"/>
      <c r="CH283" s="55"/>
      <c r="CI283" s="55"/>
      <c r="CJ283" s="55"/>
      <c r="CK283" s="55"/>
      <c r="CL283" s="55"/>
      <c r="CM283" s="55"/>
      <c r="CN283" s="55"/>
      <c r="CO283" s="55"/>
      <c r="CP283" s="55"/>
      <c r="CQ283" s="55"/>
      <c r="CR283" s="55"/>
      <c r="CS283" s="55"/>
      <c r="CT283" s="55"/>
      <c r="CU283" s="55"/>
      <c r="CV283" s="55"/>
      <c r="CW283" s="55"/>
      <c r="CX283" s="55"/>
      <c r="CY283" s="55"/>
      <c r="CZ283" s="55"/>
      <c r="DA283" s="55"/>
      <c r="DB283" s="55"/>
      <c r="DC283" s="55"/>
      <c r="DD283" s="55"/>
      <c r="DE283" s="55"/>
      <c r="DF283" s="55"/>
      <c r="DG283" s="55"/>
      <c r="DH283" s="55"/>
      <c r="DI283" s="55"/>
      <c r="DJ283" s="55"/>
      <c r="DK283" s="55"/>
      <c r="DL283" s="55"/>
      <c r="DM283" s="55"/>
      <c r="DN283" s="55"/>
      <c r="DO283" s="55"/>
      <c r="DP283" s="55"/>
      <c r="DQ283" s="55"/>
      <c r="DR283" s="55"/>
      <c r="DS283" s="55"/>
      <c r="DT283" s="55"/>
      <c r="DU283" s="55"/>
      <c r="DV283" s="55"/>
      <c r="DW283" s="55"/>
      <c r="DX283" s="55"/>
      <c r="DY283" s="55"/>
      <c r="DZ283" s="55"/>
      <c r="EA283" s="55"/>
      <c r="EB283" s="55"/>
      <c r="EC283" s="55"/>
      <c r="ED283" s="55"/>
      <c r="EE283" s="55"/>
      <c r="EF283" s="55"/>
      <c r="EG283" s="55"/>
      <c r="EH283" s="55"/>
      <c r="EI283" s="55"/>
      <c r="EJ283" s="55"/>
      <c r="EK283" s="55"/>
      <c r="EL283" s="55"/>
      <c r="EM283" s="55"/>
      <c r="EN283" s="55"/>
      <c r="EO283" s="55"/>
      <c r="EP283" s="55"/>
      <c r="EQ283" s="55"/>
      <c r="ER283" s="55"/>
      <c r="ES283" s="55"/>
      <c r="ET283" s="55"/>
      <c r="EU283" s="55"/>
      <c r="EV283" s="55"/>
      <c r="EW283" s="55"/>
      <c r="EX283" s="55"/>
      <c r="EY283" s="55"/>
      <c r="EZ283" s="55"/>
      <c r="FA283" s="55"/>
      <c r="FB283" s="45"/>
      <c r="FC283" s="45"/>
      <c r="FD283" s="45"/>
    </row>
    <row r="284">
      <c r="A284" s="153"/>
      <c r="B284" s="45"/>
      <c r="C284" s="154"/>
      <c r="D284" s="45"/>
      <c r="E284" s="45"/>
      <c r="F284" s="45"/>
      <c r="G284" s="45"/>
      <c r="H284" s="45"/>
      <c r="I284" s="45"/>
      <c r="J284" s="45"/>
      <c r="K284" s="45"/>
      <c r="L284" s="45"/>
      <c r="M284" s="45"/>
      <c r="N284" s="155"/>
      <c r="O284" s="87"/>
      <c r="P284" s="47"/>
      <c r="Q284" s="49"/>
      <c r="R284" s="49"/>
      <c r="S284" s="49"/>
      <c r="T284" s="49" t="str">
        <f t="shared" si="396"/>
        <v/>
      </c>
      <c r="U284" s="50" t="str">
        <f t="shared" si="4"/>
        <v/>
      </c>
      <c r="V284" s="51" t="str">
        <f t="shared" si="384"/>
        <v/>
      </c>
      <c r="W284" s="51" t="str">
        <f t="shared" ref="W284:X284" si="588">IF(ISBLANK($A284),"",sum(AG284,AM284,AS284,AY284,BE284,BK284,BQ284,BW284,CC284,CI284,CO284,CU284,DA284,DG284,DM284,DS284,DY284,EE284,EK284,EQ284,EW284))</f>
        <v/>
      </c>
      <c r="X284" s="51" t="str">
        <f t="shared" si="588"/>
        <v/>
      </c>
      <c r="Y284" s="52" t="str">
        <f t="shared" si="81"/>
        <v/>
      </c>
      <c r="Z284" s="51" t="str">
        <f t="shared" ref="Z284:AB284" si="589">IF(ISBLANK($A284),"",sum(AI284,AO284,AU284,BA284,BG284,BM284,BS284,BY284,CE284,CK284,CQ284,CW284,DC284,DI284,DO284,DU284,EA284,EG284,EM284,ES284,EY284))</f>
        <v/>
      </c>
      <c r="AA284" s="51" t="str">
        <f t="shared" si="589"/>
        <v/>
      </c>
      <c r="AB284" s="51" t="str">
        <f t="shared" si="589"/>
        <v/>
      </c>
      <c r="AC284" s="52" t="str">
        <f t="shared" si="83"/>
        <v/>
      </c>
      <c r="AD284" s="53" t="str">
        <f t="shared" si="9"/>
        <v/>
      </c>
      <c r="AE284" s="66" t="str">
        <f t="shared" si="403"/>
        <v/>
      </c>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c r="DJ284" s="55"/>
      <c r="DK284" s="55"/>
      <c r="DL284" s="55"/>
      <c r="DM284" s="55"/>
      <c r="DN284" s="55"/>
      <c r="DO284" s="55"/>
      <c r="DP284" s="55"/>
      <c r="DQ284" s="55"/>
      <c r="DR284" s="55"/>
      <c r="DS284" s="55"/>
      <c r="DT284" s="55"/>
      <c r="DU284" s="55"/>
      <c r="DV284" s="55"/>
      <c r="DW284" s="55"/>
      <c r="DX284" s="55"/>
      <c r="DY284" s="55"/>
      <c r="DZ284" s="55"/>
      <c r="EA284" s="55"/>
      <c r="EB284" s="55"/>
      <c r="EC284" s="55"/>
      <c r="ED284" s="55"/>
      <c r="EE284" s="55"/>
      <c r="EF284" s="55"/>
      <c r="EG284" s="55"/>
      <c r="EH284" s="55"/>
      <c r="EI284" s="55"/>
      <c r="EJ284" s="55"/>
      <c r="EK284" s="55"/>
      <c r="EL284" s="55"/>
      <c r="EM284" s="55"/>
      <c r="EN284" s="55"/>
      <c r="EO284" s="55"/>
      <c r="EP284" s="55"/>
      <c r="EQ284" s="55"/>
      <c r="ER284" s="55"/>
      <c r="ES284" s="55"/>
      <c r="ET284" s="55"/>
      <c r="EU284" s="55"/>
      <c r="EV284" s="55"/>
      <c r="EW284" s="55"/>
      <c r="EX284" s="55"/>
      <c r="EY284" s="55"/>
      <c r="EZ284" s="55"/>
      <c r="FA284" s="55"/>
      <c r="FB284" s="45"/>
      <c r="FC284" s="45"/>
      <c r="FD284" s="45"/>
    </row>
    <row r="285">
      <c r="A285" s="153"/>
      <c r="B285" s="45"/>
      <c r="C285" s="154"/>
      <c r="D285" s="45"/>
      <c r="E285" s="45"/>
      <c r="F285" s="45"/>
      <c r="G285" s="45"/>
      <c r="H285" s="45"/>
      <c r="I285" s="45"/>
      <c r="J285" s="45"/>
      <c r="K285" s="45"/>
      <c r="L285" s="45"/>
      <c r="M285" s="45"/>
      <c r="N285" s="155"/>
      <c r="O285" s="87"/>
      <c r="P285" s="47"/>
      <c r="Q285" s="49"/>
      <c r="R285" s="49"/>
      <c r="S285" s="49"/>
      <c r="T285" s="49" t="str">
        <f t="shared" si="396"/>
        <v/>
      </c>
      <c r="U285" s="50" t="str">
        <f t="shared" si="4"/>
        <v/>
      </c>
      <c r="V285" s="51" t="str">
        <f t="shared" si="384"/>
        <v/>
      </c>
      <c r="W285" s="51" t="str">
        <f t="shared" ref="W285:X285" si="590">IF(ISBLANK($A285),"",sum(AG285,AM285,AS285,AY285,BE285,BK285,BQ285,BW285,CC285,CI285,CO285,CU285,DA285,DG285,DM285,DS285,DY285,EE285,EK285,EQ285,EW285))</f>
        <v/>
      </c>
      <c r="X285" s="51" t="str">
        <f t="shared" si="590"/>
        <v/>
      </c>
      <c r="Y285" s="52" t="str">
        <f t="shared" si="81"/>
        <v/>
      </c>
      <c r="Z285" s="51" t="str">
        <f t="shared" ref="Z285:AB285" si="591">IF(ISBLANK($A285),"",sum(AI285,AO285,AU285,BA285,BG285,BM285,BS285,BY285,CE285,CK285,CQ285,CW285,DC285,DI285,DO285,DU285,EA285,EG285,EM285,ES285,EY285))</f>
        <v/>
      </c>
      <c r="AA285" s="51" t="str">
        <f t="shared" si="591"/>
        <v/>
      </c>
      <c r="AB285" s="51" t="str">
        <f t="shared" si="591"/>
        <v/>
      </c>
      <c r="AC285" s="52" t="str">
        <f t="shared" si="83"/>
        <v/>
      </c>
      <c r="AD285" s="53" t="str">
        <f t="shared" si="9"/>
        <v/>
      </c>
      <c r="AE285" s="66" t="str">
        <f t="shared" si="403"/>
        <v/>
      </c>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c r="BM285" s="55"/>
      <c r="BN285" s="55"/>
      <c r="BO285" s="55"/>
      <c r="BP285" s="55"/>
      <c r="BQ285" s="55"/>
      <c r="BR285" s="55"/>
      <c r="BS285" s="55"/>
      <c r="BT285" s="55"/>
      <c r="BU285" s="55"/>
      <c r="BV285" s="55"/>
      <c r="BW285" s="55"/>
      <c r="BX285" s="55"/>
      <c r="BY285" s="55"/>
      <c r="BZ285" s="55"/>
      <c r="CA285" s="55"/>
      <c r="CB285" s="55"/>
      <c r="CC285" s="55"/>
      <c r="CD285" s="55"/>
      <c r="CE285" s="55"/>
      <c r="CF285" s="55"/>
      <c r="CG285" s="55"/>
      <c r="CH285" s="55"/>
      <c r="CI285" s="55"/>
      <c r="CJ285" s="55"/>
      <c r="CK285" s="55"/>
      <c r="CL285" s="55"/>
      <c r="CM285" s="55"/>
      <c r="CN285" s="55"/>
      <c r="CO285" s="55"/>
      <c r="CP285" s="55"/>
      <c r="CQ285" s="55"/>
      <c r="CR285" s="55"/>
      <c r="CS285" s="55"/>
      <c r="CT285" s="55"/>
      <c r="CU285" s="55"/>
      <c r="CV285" s="55"/>
      <c r="CW285" s="55"/>
      <c r="CX285" s="55"/>
      <c r="CY285" s="55"/>
      <c r="CZ285" s="55"/>
      <c r="DA285" s="55"/>
      <c r="DB285" s="55"/>
      <c r="DC285" s="55"/>
      <c r="DD285" s="55"/>
      <c r="DE285" s="55"/>
      <c r="DF285" s="55"/>
      <c r="DG285" s="55"/>
      <c r="DH285" s="55"/>
      <c r="DI285" s="55"/>
      <c r="DJ285" s="55"/>
      <c r="DK285" s="55"/>
      <c r="DL285" s="55"/>
      <c r="DM285" s="55"/>
      <c r="DN285" s="55"/>
      <c r="DO285" s="55"/>
      <c r="DP285" s="55"/>
      <c r="DQ285" s="55"/>
      <c r="DR285" s="55"/>
      <c r="DS285" s="55"/>
      <c r="DT285" s="55"/>
      <c r="DU285" s="55"/>
      <c r="DV285" s="55"/>
      <c r="DW285" s="55"/>
      <c r="DX285" s="55"/>
      <c r="DY285" s="55"/>
      <c r="DZ285" s="55"/>
      <c r="EA285" s="55"/>
      <c r="EB285" s="55"/>
      <c r="EC285" s="55"/>
      <c r="ED285" s="55"/>
      <c r="EE285" s="55"/>
      <c r="EF285" s="55"/>
      <c r="EG285" s="55"/>
      <c r="EH285" s="55"/>
      <c r="EI285" s="55"/>
      <c r="EJ285" s="55"/>
      <c r="EK285" s="55"/>
      <c r="EL285" s="55"/>
      <c r="EM285" s="55"/>
      <c r="EN285" s="55"/>
      <c r="EO285" s="55"/>
      <c r="EP285" s="55"/>
      <c r="EQ285" s="55"/>
      <c r="ER285" s="55"/>
      <c r="ES285" s="55"/>
      <c r="ET285" s="55"/>
      <c r="EU285" s="55"/>
      <c r="EV285" s="55"/>
      <c r="EW285" s="55"/>
      <c r="EX285" s="55"/>
      <c r="EY285" s="55"/>
      <c r="EZ285" s="55"/>
      <c r="FA285" s="55"/>
      <c r="FB285" s="45"/>
      <c r="FC285" s="45"/>
      <c r="FD285" s="45"/>
    </row>
    <row r="286">
      <c r="A286" s="153"/>
      <c r="B286" s="45"/>
      <c r="C286" s="154"/>
      <c r="D286" s="45"/>
      <c r="E286" s="45"/>
      <c r="F286" s="45"/>
      <c r="G286" s="45"/>
      <c r="H286" s="45"/>
      <c r="I286" s="45"/>
      <c r="J286" s="45"/>
      <c r="K286" s="45"/>
      <c r="L286" s="45"/>
      <c r="M286" s="45"/>
      <c r="N286" s="155"/>
      <c r="O286" s="87"/>
      <c r="P286" s="47"/>
      <c r="Q286" s="49"/>
      <c r="R286" s="49"/>
      <c r="S286" s="49"/>
      <c r="T286" s="49" t="str">
        <f t="shared" si="396"/>
        <v/>
      </c>
      <c r="U286" s="50" t="str">
        <f t="shared" si="4"/>
        <v/>
      </c>
      <c r="V286" s="51" t="str">
        <f t="shared" si="384"/>
        <v/>
      </c>
      <c r="W286" s="51" t="str">
        <f t="shared" ref="W286:X286" si="592">IF(ISBLANK($A286),"",sum(AG286,AM286,AS286,AY286,BE286,BK286,BQ286,BW286,CC286,CI286,CO286,CU286,DA286,DG286,DM286,DS286,DY286,EE286,EK286,EQ286,EW286))</f>
        <v/>
      </c>
      <c r="X286" s="51" t="str">
        <f t="shared" si="592"/>
        <v/>
      </c>
      <c r="Y286" s="52" t="str">
        <f t="shared" si="81"/>
        <v/>
      </c>
      <c r="Z286" s="51" t="str">
        <f t="shared" ref="Z286:AB286" si="593">IF(ISBLANK($A286),"",sum(AI286,AO286,AU286,BA286,BG286,BM286,BS286,BY286,CE286,CK286,CQ286,CW286,DC286,DI286,DO286,DU286,EA286,EG286,EM286,ES286,EY286))</f>
        <v/>
      </c>
      <c r="AA286" s="51" t="str">
        <f t="shared" si="593"/>
        <v/>
      </c>
      <c r="AB286" s="51" t="str">
        <f t="shared" si="593"/>
        <v/>
      </c>
      <c r="AC286" s="52" t="str">
        <f t="shared" si="83"/>
        <v/>
      </c>
      <c r="AD286" s="53" t="str">
        <f t="shared" si="9"/>
        <v/>
      </c>
      <c r="AE286" s="66" t="str">
        <f t="shared" si="403"/>
        <v/>
      </c>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c r="DJ286" s="55"/>
      <c r="DK286" s="55"/>
      <c r="DL286" s="55"/>
      <c r="DM286" s="55"/>
      <c r="DN286" s="55"/>
      <c r="DO286" s="55"/>
      <c r="DP286" s="55"/>
      <c r="DQ286" s="55"/>
      <c r="DR286" s="55"/>
      <c r="DS286" s="55"/>
      <c r="DT286" s="55"/>
      <c r="DU286" s="55"/>
      <c r="DV286" s="55"/>
      <c r="DW286" s="55"/>
      <c r="DX286" s="55"/>
      <c r="DY286" s="55"/>
      <c r="DZ286" s="55"/>
      <c r="EA286" s="55"/>
      <c r="EB286" s="55"/>
      <c r="EC286" s="55"/>
      <c r="ED286" s="55"/>
      <c r="EE286" s="55"/>
      <c r="EF286" s="55"/>
      <c r="EG286" s="55"/>
      <c r="EH286" s="55"/>
      <c r="EI286" s="55"/>
      <c r="EJ286" s="55"/>
      <c r="EK286" s="55"/>
      <c r="EL286" s="55"/>
      <c r="EM286" s="55"/>
      <c r="EN286" s="55"/>
      <c r="EO286" s="55"/>
      <c r="EP286" s="55"/>
      <c r="EQ286" s="55"/>
      <c r="ER286" s="55"/>
      <c r="ES286" s="55"/>
      <c r="ET286" s="55"/>
      <c r="EU286" s="55"/>
      <c r="EV286" s="55"/>
      <c r="EW286" s="55"/>
      <c r="EX286" s="55"/>
      <c r="EY286" s="55"/>
      <c r="EZ286" s="55"/>
      <c r="FA286" s="55"/>
      <c r="FB286" s="45"/>
      <c r="FC286" s="45"/>
      <c r="FD286" s="45"/>
    </row>
    <row r="287">
      <c r="A287" s="153"/>
      <c r="B287" s="45"/>
      <c r="C287" s="154"/>
      <c r="D287" s="45"/>
      <c r="E287" s="45"/>
      <c r="F287" s="45"/>
      <c r="G287" s="45"/>
      <c r="H287" s="45"/>
      <c r="I287" s="45"/>
      <c r="J287" s="45"/>
      <c r="K287" s="45"/>
      <c r="L287" s="45"/>
      <c r="M287" s="45"/>
      <c r="N287" s="155"/>
      <c r="O287" s="87"/>
      <c r="P287" s="47"/>
      <c r="Q287" s="49"/>
      <c r="R287" s="49"/>
      <c r="S287" s="49"/>
      <c r="T287" s="49" t="str">
        <f t="shared" si="396"/>
        <v/>
      </c>
      <c r="U287" s="50" t="str">
        <f t="shared" si="4"/>
        <v/>
      </c>
      <c r="V287" s="51" t="str">
        <f t="shared" si="384"/>
        <v/>
      </c>
      <c r="W287" s="51" t="str">
        <f t="shared" ref="W287:X287" si="594">IF(ISBLANK($A287),"",sum(AG287,AM287,AS287,AY287,BE287,BK287,BQ287,BW287,CC287,CI287,CO287,CU287,DA287,DG287,DM287,DS287,DY287,EE287,EK287,EQ287,EW287))</f>
        <v/>
      </c>
      <c r="X287" s="51" t="str">
        <f t="shared" si="594"/>
        <v/>
      </c>
      <c r="Y287" s="52" t="str">
        <f t="shared" si="81"/>
        <v/>
      </c>
      <c r="Z287" s="51" t="str">
        <f t="shared" ref="Z287:AB287" si="595">IF(ISBLANK($A287),"",sum(AI287,AO287,AU287,BA287,BG287,BM287,BS287,BY287,CE287,CK287,CQ287,CW287,DC287,DI287,DO287,DU287,EA287,EG287,EM287,ES287,EY287))</f>
        <v/>
      </c>
      <c r="AA287" s="51" t="str">
        <f t="shared" si="595"/>
        <v/>
      </c>
      <c r="AB287" s="51" t="str">
        <f t="shared" si="595"/>
        <v/>
      </c>
      <c r="AC287" s="52" t="str">
        <f t="shared" si="83"/>
        <v/>
      </c>
      <c r="AD287" s="53" t="str">
        <f t="shared" si="9"/>
        <v/>
      </c>
      <c r="AE287" s="66" t="str">
        <f t="shared" si="403"/>
        <v/>
      </c>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c r="BM287" s="55"/>
      <c r="BN287" s="55"/>
      <c r="BO287" s="55"/>
      <c r="BP287" s="55"/>
      <c r="BQ287" s="55"/>
      <c r="BR287" s="55"/>
      <c r="BS287" s="55"/>
      <c r="BT287" s="55"/>
      <c r="BU287" s="55"/>
      <c r="BV287" s="55"/>
      <c r="BW287" s="55"/>
      <c r="BX287" s="55"/>
      <c r="BY287" s="55"/>
      <c r="BZ287" s="55"/>
      <c r="CA287" s="55"/>
      <c r="CB287" s="55"/>
      <c r="CC287" s="55"/>
      <c r="CD287" s="55"/>
      <c r="CE287" s="55"/>
      <c r="CF287" s="55"/>
      <c r="CG287" s="55"/>
      <c r="CH287" s="55"/>
      <c r="CI287" s="55"/>
      <c r="CJ287" s="55"/>
      <c r="CK287" s="55"/>
      <c r="CL287" s="55"/>
      <c r="CM287" s="55"/>
      <c r="CN287" s="55"/>
      <c r="CO287" s="55"/>
      <c r="CP287" s="55"/>
      <c r="CQ287" s="55"/>
      <c r="CR287" s="55"/>
      <c r="CS287" s="55"/>
      <c r="CT287" s="55"/>
      <c r="CU287" s="55"/>
      <c r="CV287" s="55"/>
      <c r="CW287" s="55"/>
      <c r="CX287" s="55"/>
      <c r="CY287" s="55"/>
      <c r="CZ287" s="55"/>
      <c r="DA287" s="55"/>
      <c r="DB287" s="55"/>
      <c r="DC287" s="55"/>
      <c r="DD287" s="55"/>
      <c r="DE287" s="55"/>
      <c r="DF287" s="55"/>
      <c r="DG287" s="55"/>
      <c r="DH287" s="55"/>
      <c r="DI287" s="55"/>
      <c r="DJ287" s="55"/>
      <c r="DK287" s="55"/>
      <c r="DL287" s="55"/>
      <c r="DM287" s="55"/>
      <c r="DN287" s="55"/>
      <c r="DO287" s="55"/>
      <c r="DP287" s="55"/>
      <c r="DQ287" s="55"/>
      <c r="DR287" s="55"/>
      <c r="DS287" s="55"/>
      <c r="DT287" s="55"/>
      <c r="DU287" s="55"/>
      <c r="DV287" s="55"/>
      <c r="DW287" s="55"/>
      <c r="DX287" s="55"/>
      <c r="DY287" s="55"/>
      <c r="DZ287" s="55"/>
      <c r="EA287" s="55"/>
      <c r="EB287" s="55"/>
      <c r="EC287" s="55"/>
      <c r="ED287" s="55"/>
      <c r="EE287" s="55"/>
      <c r="EF287" s="55"/>
      <c r="EG287" s="55"/>
      <c r="EH287" s="55"/>
      <c r="EI287" s="55"/>
      <c r="EJ287" s="55"/>
      <c r="EK287" s="55"/>
      <c r="EL287" s="55"/>
      <c r="EM287" s="55"/>
      <c r="EN287" s="55"/>
      <c r="EO287" s="55"/>
      <c r="EP287" s="55"/>
      <c r="EQ287" s="55"/>
      <c r="ER287" s="55"/>
      <c r="ES287" s="55"/>
      <c r="ET287" s="55"/>
      <c r="EU287" s="55"/>
      <c r="EV287" s="55"/>
      <c r="EW287" s="55"/>
      <c r="EX287" s="55"/>
      <c r="EY287" s="55"/>
      <c r="EZ287" s="55"/>
      <c r="FA287" s="55"/>
      <c r="FB287" s="45"/>
      <c r="FC287" s="45"/>
      <c r="FD287" s="45"/>
    </row>
    <row r="288">
      <c r="A288" s="153"/>
      <c r="B288" s="45"/>
      <c r="C288" s="154"/>
      <c r="D288" s="45"/>
      <c r="E288" s="45"/>
      <c r="F288" s="45"/>
      <c r="G288" s="45"/>
      <c r="H288" s="45"/>
      <c r="I288" s="45"/>
      <c r="J288" s="45"/>
      <c r="K288" s="45"/>
      <c r="L288" s="45"/>
      <c r="M288" s="45"/>
      <c r="N288" s="155"/>
      <c r="O288" s="87"/>
      <c r="P288" s="47"/>
      <c r="Q288" s="49"/>
      <c r="R288" s="49"/>
      <c r="S288" s="49"/>
      <c r="T288" s="49" t="str">
        <f t="shared" si="396"/>
        <v/>
      </c>
      <c r="U288" s="50" t="str">
        <f t="shared" si="4"/>
        <v/>
      </c>
      <c r="V288" s="51" t="str">
        <f t="shared" si="384"/>
        <v/>
      </c>
      <c r="W288" s="51" t="str">
        <f t="shared" ref="W288:X288" si="596">IF(ISBLANK($A288),"",sum(AG288,AM288,AS288,AY288,BE288,BK288,BQ288,BW288,CC288,CI288,CO288,CU288,DA288,DG288,DM288,DS288,DY288,EE288,EK288,EQ288,EW288))</f>
        <v/>
      </c>
      <c r="X288" s="51" t="str">
        <f t="shared" si="596"/>
        <v/>
      </c>
      <c r="Y288" s="52" t="str">
        <f t="shared" si="81"/>
        <v/>
      </c>
      <c r="Z288" s="51" t="str">
        <f t="shared" ref="Z288:AB288" si="597">IF(ISBLANK($A288),"",sum(AI288,AO288,AU288,BA288,BG288,BM288,BS288,BY288,CE288,CK288,CQ288,CW288,DC288,DI288,DO288,DU288,EA288,EG288,EM288,ES288,EY288))</f>
        <v/>
      </c>
      <c r="AA288" s="51" t="str">
        <f t="shared" si="597"/>
        <v/>
      </c>
      <c r="AB288" s="51" t="str">
        <f t="shared" si="597"/>
        <v/>
      </c>
      <c r="AC288" s="52" t="str">
        <f t="shared" si="83"/>
        <v/>
      </c>
      <c r="AD288" s="53" t="str">
        <f t="shared" si="9"/>
        <v/>
      </c>
      <c r="AE288" s="66" t="str">
        <f t="shared" si="403"/>
        <v/>
      </c>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c r="DK288" s="55"/>
      <c r="DL288" s="55"/>
      <c r="DM288" s="55"/>
      <c r="DN288" s="55"/>
      <c r="DO288" s="55"/>
      <c r="DP288" s="55"/>
      <c r="DQ288" s="55"/>
      <c r="DR288" s="55"/>
      <c r="DS288" s="55"/>
      <c r="DT288" s="55"/>
      <c r="DU288" s="55"/>
      <c r="DV288" s="55"/>
      <c r="DW288" s="55"/>
      <c r="DX288" s="55"/>
      <c r="DY288" s="55"/>
      <c r="DZ288" s="55"/>
      <c r="EA288" s="55"/>
      <c r="EB288" s="55"/>
      <c r="EC288" s="55"/>
      <c r="ED288" s="55"/>
      <c r="EE288" s="55"/>
      <c r="EF288" s="55"/>
      <c r="EG288" s="55"/>
      <c r="EH288" s="55"/>
      <c r="EI288" s="55"/>
      <c r="EJ288" s="55"/>
      <c r="EK288" s="55"/>
      <c r="EL288" s="55"/>
      <c r="EM288" s="55"/>
      <c r="EN288" s="55"/>
      <c r="EO288" s="55"/>
      <c r="EP288" s="55"/>
      <c r="EQ288" s="55"/>
      <c r="ER288" s="55"/>
      <c r="ES288" s="55"/>
      <c r="ET288" s="55"/>
      <c r="EU288" s="55"/>
      <c r="EV288" s="55"/>
      <c r="EW288" s="55"/>
      <c r="EX288" s="55"/>
      <c r="EY288" s="55"/>
      <c r="EZ288" s="55"/>
      <c r="FA288" s="55"/>
      <c r="FB288" s="45"/>
      <c r="FC288" s="45"/>
      <c r="FD288" s="45"/>
    </row>
    <row r="289">
      <c r="A289" s="153"/>
      <c r="B289" s="45"/>
      <c r="C289" s="154"/>
      <c r="D289" s="45"/>
      <c r="E289" s="45"/>
      <c r="F289" s="45"/>
      <c r="G289" s="45"/>
      <c r="H289" s="45"/>
      <c r="I289" s="45"/>
      <c r="J289" s="45"/>
      <c r="K289" s="45"/>
      <c r="L289" s="45"/>
      <c r="M289" s="45"/>
      <c r="N289" s="155"/>
      <c r="O289" s="87"/>
      <c r="P289" s="47"/>
      <c r="Q289" s="49"/>
      <c r="R289" s="49"/>
      <c r="S289" s="49"/>
      <c r="T289" s="49" t="str">
        <f t="shared" si="396"/>
        <v/>
      </c>
      <c r="U289" s="50" t="str">
        <f t="shared" si="4"/>
        <v/>
      </c>
      <c r="V289" s="51" t="str">
        <f t="shared" si="384"/>
        <v/>
      </c>
      <c r="W289" s="51" t="str">
        <f t="shared" ref="W289:X289" si="598">IF(ISBLANK($A289),"",sum(AG289,AM289,AS289,AY289,BE289,BK289,BQ289,BW289,CC289,CI289,CO289,CU289,DA289,DG289,DM289,DS289,DY289,EE289,EK289,EQ289,EW289))</f>
        <v/>
      </c>
      <c r="X289" s="51" t="str">
        <f t="shared" si="598"/>
        <v/>
      </c>
      <c r="Y289" s="52" t="str">
        <f t="shared" si="81"/>
        <v/>
      </c>
      <c r="Z289" s="51" t="str">
        <f t="shared" ref="Z289:AB289" si="599">IF(ISBLANK($A289),"",sum(AI289,AO289,AU289,BA289,BG289,BM289,BS289,BY289,CE289,CK289,CQ289,CW289,DC289,DI289,DO289,DU289,EA289,EG289,EM289,ES289,EY289))</f>
        <v/>
      </c>
      <c r="AA289" s="51" t="str">
        <f t="shared" si="599"/>
        <v/>
      </c>
      <c r="AB289" s="51" t="str">
        <f t="shared" si="599"/>
        <v/>
      </c>
      <c r="AC289" s="52" t="str">
        <f t="shared" si="83"/>
        <v/>
      </c>
      <c r="AD289" s="53" t="str">
        <f t="shared" si="9"/>
        <v/>
      </c>
      <c r="AE289" s="66" t="str">
        <f t="shared" si="403"/>
        <v/>
      </c>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c r="DJ289" s="55"/>
      <c r="DK289" s="55"/>
      <c r="DL289" s="55"/>
      <c r="DM289" s="55"/>
      <c r="DN289" s="55"/>
      <c r="DO289" s="55"/>
      <c r="DP289" s="55"/>
      <c r="DQ289" s="55"/>
      <c r="DR289" s="55"/>
      <c r="DS289" s="55"/>
      <c r="DT289" s="55"/>
      <c r="DU289" s="55"/>
      <c r="DV289" s="55"/>
      <c r="DW289" s="55"/>
      <c r="DX289" s="55"/>
      <c r="DY289" s="55"/>
      <c r="DZ289" s="55"/>
      <c r="EA289" s="55"/>
      <c r="EB289" s="55"/>
      <c r="EC289" s="55"/>
      <c r="ED289" s="55"/>
      <c r="EE289" s="55"/>
      <c r="EF289" s="55"/>
      <c r="EG289" s="55"/>
      <c r="EH289" s="55"/>
      <c r="EI289" s="55"/>
      <c r="EJ289" s="55"/>
      <c r="EK289" s="55"/>
      <c r="EL289" s="55"/>
      <c r="EM289" s="55"/>
      <c r="EN289" s="55"/>
      <c r="EO289" s="55"/>
      <c r="EP289" s="55"/>
      <c r="EQ289" s="55"/>
      <c r="ER289" s="55"/>
      <c r="ES289" s="55"/>
      <c r="ET289" s="55"/>
      <c r="EU289" s="55"/>
      <c r="EV289" s="55"/>
      <c r="EW289" s="55"/>
      <c r="EX289" s="55"/>
      <c r="EY289" s="55"/>
      <c r="EZ289" s="55"/>
      <c r="FA289" s="55"/>
      <c r="FB289" s="45"/>
      <c r="FC289" s="45"/>
      <c r="FD289" s="45"/>
    </row>
    <row r="290">
      <c r="A290" s="153"/>
      <c r="B290" s="45"/>
      <c r="C290" s="154"/>
      <c r="D290" s="45"/>
      <c r="E290" s="45"/>
      <c r="F290" s="45"/>
      <c r="G290" s="45"/>
      <c r="H290" s="45"/>
      <c r="I290" s="45"/>
      <c r="J290" s="45"/>
      <c r="K290" s="45"/>
      <c r="L290" s="45"/>
      <c r="M290" s="45"/>
      <c r="N290" s="155"/>
      <c r="O290" s="87"/>
      <c r="P290" s="47"/>
      <c r="Q290" s="49"/>
      <c r="R290" s="49"/>
      <c r="S290" s="49"/>
      <c r="T290" s="49" t="str">
        <f t="shared" si="396"/>
        <v/>
      </c>
      <c r="U290" s="50" t="str">
        <f t="shared" si="4"/>
        <v/>
      </c>
      <c r="V290" s="51" t="str">
        <f t="shared" si="384"/>
        <v/>
      </c>
      <c r="W290" s="51" t="str">
        <f t="shared" ref="W290:X290" si="600">IF(ISBLANK($A290),"",sum(AG290,AM290,AS290,AY290,BE290,BK290,BQ290,BW290,CC290,CI290,CO290,CU290,DA290,DG290,DM290,DS290,DY290,EE290,EK290,EQ290,EW290))</f>
        <v/>
      </c>
      <c r="X290" s="51" t="str">
        <f t="shared" si="600"/>
        <v/>
      </c>
      <c r="Y290" s="52" t="str">
        <f t="shared" si="81"/>
        <v/>
      </c>
      <c r="Z290" s="51" t="str">
        <f t="shared" ref="Z290:AB290" si="601">IF(ISBLANK($A290),"",sum(AI290,AO290,AU290,BA290,BG290,BM290,BS290,BY290,CE290,CK290,CQ290,CW290,DC290,DI290,DO290,DU290,EA290,EG290,EM290,ES290,EY290))</f>
        <v/>
      </c>
      <c r="AA290" s="51" t="str">
        <f t="shared" si="601"/>
        <v/>
      </c>
      <c r="AB290" s="51" t="str">
        <f t="shared" si="601"/>
        <v/>
      </c>
      <c r="AC290" s="52" t="str">
        <f t="shared" si="83"/>
        <v/>
      </c>
      <c r="AD290" s="53" t="str">
        <f t="shared" si="9"/>
        <v/>
      </c>
      <c r="AE290" s="66" t="str">
        <f t="shared" si="403"/>
        <v/>
      </c>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c r="DK290" s="55"/>
      <c r="DL290" s="55"/>
      <c r="DM290" s="55"/>
      <c r="DN290" s="55"/>
      <c r="DO290" s="55"/>
      <c r="DP290" s="55"/>
      <c r="DQ290" s="55"/>
      <c r="DR290" s="55"/>
      <c r="DS290" s="55"/>
      <c r="DT290" s="55"/>
      <c r="DU290" s="55"/>
      <c r="DV290" s="55"/>
      <c r="DW290" s="55"/>
      <c r="DX290" s="55"/>
      <c r="DY290" s="55"/>
      <c r="DZ290" s="55"/>
      <c r="EA290" s="55"/>
      <c r="EB290" s="55"/>
      <c r="EC290" s="55"/>
      <c r="ED290" s="55"/>
      <c r="EE290" s="55"/>
      <c r="EF290" s="55"/>
      <c r="EG290" s="55"/>
      <c r="EH290" s="55"/>
      <c r="EI290" s="55"/>
      <c r="EJ290" s="55"/>
      <c r="EK290" s="55"/>
      <c r="EL290" s="55"/>
      <c r="EM290" s="55"/>
      <c r="EN290" s="55"/>
      <c r="EO290" s="55"/>
      <c r="EP290" s="55"/>
      <c r="EQ290" s="55"/>
      <c r="ER290" s="55"/>
      <c r="ES290" s="55"/>
      <c r="ET290" s="55"/>
      <c r="EU290" s="55"/>
      <c r="EV290" s="55"/>
      <c r="EW290" s="55"/>
      <c r="EX290" s="55"/>
      <c r="EY290" s="55"/>
      <c r="EZ290" s="55"/>
      <c r="FA290" s="55"/>
      <c r="FB290" s="45"/>
      <c r="FC290" s="45"/>
      <c r="FD290" s="45"/>
    </row>
    <row r="291">
      <c r="A291" s="153"/>
      <c r="B291" s="45"/>
      <c r="C291" s="154"/>
      <c r="D291" s="45"/>
      <c r="E291" s="45"/>
      <c r="F291" s="45"/>
      <c r="G291" s="45"/>
      <c r="H291" s="45"/>
      <c r="I291" s="45"/>
      <c r="J291" s="45"/>
      <c r="K291" s="45"/>
      <c r="L291" s="45"/>
      <c r="M291" s="45"/>
      <c r="N291" s="155"/>
      <c r="O291" s="87"/>
      <c r="P291" s="47"/>
      <c r="Q291" s="49"/>
      <c r="R291" s="49"/>
      <c r="S291" s="49"/>
      <c r="T291" s="49" t="str">
        <f t="shared" si="396"/>
        <v/>
      </c>
      <c r="U291" s="50" t="str">
        <f t="shared" si="4"/>
        <v/>
      </c>
      <c r="V291" s="51" t="str">
        <f t="shared" si="384"/>
        <v/>
      </c>
      <c r="W291" s="51" t="str">
        <f t="shared" ref="W291:X291" si="602">IF(ISBLANK($A291),"",sum(AG291,AM291,AS291,AY291,BE291,BK291,BQ291,BW291,CC291,CI291,CO291,CU291,DA291,DG291,DM291,DS291,DY291,EE291,EK291,EQ291,EW291))</f>
        <v/>
      </c>
      <c r="X291" s="51" t="str">
        <f t="shared" si="602"/>
        <v/>
      </c>
      <c r="Y291" s="52" t="str">
        <f t="shared" si="81"/>
        <v/>
      </c>
      <c r="Z291" s="51" t="str">
        <f t="shared" ref="Z291:AB291" si="603">IF(ISBLANK($A291),"",sum(AI291,AO291,AU291,BA291,BG291,BM291,BS291,BY291,CE291,CK291,CQ291,CW291,DC291,DI291,DO291,DU291,EA291,EG291,EM291,ES291,EY291))</f>
        <v/>
      </c>
      <c r="AA291" s="51" t="str">
        <f t="shared" si="603"/>
        <v/>
      </c>
      <c r="AB291" s="51" t="str">
        <f t="shared" si="603"/>
        <v/>
      </c>
      <c r="AC291" s="52" t="str">
        <f t="shared" si="83"/>
        <v/>
      </c>
      <c r="AD291" s="53" t="str">
        <f t="shared" si="9"/>
        <v/>
      </c>
      <c r="AE291" s="66" t="str">
        <f t="shared" si="403"/>
        <v/>
      </c>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c r="BM291" s="55"/>
      <c r="BN291" s="55"/>
      <c r="BO291" s="55"/>
      <c r="BP291" s="55"/>
      <c r="BQ291" s="55"/>
      <c r="BR291" s="55"/>
      <c r="BS291" s="55"/>
      <c r="BT291" s="55"/>
      <c r="BU291" s="55"/>
      <c r="BV291" s="55"/>
      <c r="BW291" s="55"/>
      <c r="BX291" s="55"/>
      <c r="BY291" s="55"/>
      <c r="BZ291" s="55"/>
      <c r="CA291" s="55"/>
      <c r="CB291" s="55"/>
      <c r="CC291" s="55"/>
      <c r="CD291" s="55"/>
      <c r="CE291" s="55"/>
      <c r="CF291" s="55"/>
      <c r="CG291" s="55"/>
      <c r="CH291" s="55"/>
      <c r="CI291" s="55"/>
      <c r="CJ291" s="55"/>
      <c r="CK291" s="55"/>
      <c r="CL291" s="55"/>
      <c r="CM291" s="55"/>
      <c r="CN291" s="55"/>
      <c r="CO291" s="55"/>
      <c r="CP291" s="55"/>
      <c r="CQ291" s="55"/>
      <c r="CR291" s="55"/>
      <c r="CS291" s="55"/>
      <c r="CT291" s="55"/>
      <c r="CU291" s="55"/>
      <c r="CV291" s="55"/>
      <c r="CW291" s="55"/>
      <c r="CX291" s="55"/>
      <c r="CY291" s="55"/>
      <c r="CZ291" s="55"/>
      <c r="DA291" s="55"/>
      <c r="DB291" s="55"/>
      <c r="DC291" s="55"/>
      <c r="DD291" s="55"/>
      <c r="DE291" s="55"/>
      <c r="DF291" s="55"/>
      <c r="DG291" s="55"/>
      <c r="DH291" s="55"/>
      <c r="DI291" s="55"/>
      <c r="DJ291" s="55"/>
      <c r="DK291" s="55"/>
      <c r="DL291" s="55"/>
      <c r="DM291" s="55"/>
      <c r="DN291" s="55"/>
      <c r="DO291" s="55"/>
      <c r="DP291" s="55"/>
      <c r="DQ291" s="55"/>
      <c r="DR291" s="55"/>
      <c r="DS291" s="55"/>
      <c r="DT291" s="55"/>
      <c r="DU291" s="55"/>
      <c r="DV291" s="55"/>
      <c r="DW291" s="55"/>
      <c r="DX291" s="55"/>
      <c r="DY291" s="55"/>
      <c r="DZ291" s="55"/>
      <c r="EA291" s="55"/>
      <c r="EB291" s="55"/>
      <c r="EC291" s="55"/>
      <c r="ED291" s="55"/>
      <c r="EE291" s="55"/>
      <c r="EF291" s="55"/>
      <c r="EG291" s="55"/>
      <c r="EH291" s="55"/>
      <c r="EI291" s="55"/>
      <c r="EJ291" s="55"/>
      <c r="EK291" s="55"/>
      <c r="EL291" s="55"/>
      <c r="EM291" s="55"/>
      <c r="EN291" s="55"/>
      <c r="EO291" s="55"/>
      <c r="EP291" s="55"/>
      <c r="EQ291" s="55"/>
      <c r="ER291" s="55"/>
      <c r="ES291" s="55"/>
      <c r="ET291" s="55"/>
      <c r="EU291" s="55"/>
      <c r="EV291" s="55"/>
      <c r="EW291" s="55"/>
      <c r="EX291" s="55"/>
      <c r="EY291" s="55"/>
      <c r="EZ291" s="55"/>
      <c r="FA291" s="55"/>
      <c r="FB291" s="45"/>
      <c r="FC291" s="45"/>
      <c r="FD291" s="45"/>
    </row>
    <row r="292">
      <c r="A292" s="153"/>
      <c r="B292" s="45"/>
      <c r="C292" s="154"/>
      <c r="D292" s="45"/>
      <c r="E292" s="45"/>
      <c r="F292" s="45"/>
      <c r="G292" s="45"/>
      <c r="H292" s="45"/>
      <c r="I292" s="45"/>
      <c r="J292" s="45"/>
      <c r="K292" s="45"/>
      <c r="L292" s="45"/>
      <c r="M292" s="45"/>
      <c r="N292" s="155"/>
      <c r="O292" s="87"/>
      <c r="P292" s="47"/>
      <c r="Q292" s="49"/>
      <c r="R292" s="49"/>
      <c r="S292" s="49"/>
      <c r="T292" s="49" t="str">
        <f t="shared" si="396"/>
        <v/>
      </c>
      <c r="U292" s="50" t="str">
        <f t="shared" si="4"/>
        <v/>
      </c>
      <c r="V292" s="51" t="str">
        <f t="shared" si="384"/>
        <v/>
      </c>
      <c r="W292" s="51" t="str">
        <f t="shared" ref="W292:X292" si="604">IF(ISBLANK($A292),"",sum(AG292,AM292,AS292,AY292,BE292,BK292,BQ292,BW292,CC292,CI292,CO292,CU292,DA292,DG292,DM292,DS292,DY292,EE292,EK292,EQ292,EW292))</f>
        <v/>
      </c>
      <c r="X292" s="51" t="str">
        <f t="shared" si="604"/>
        <v/>
      </c>
      <c r="Y292" s="52" t="str">
        <f t="shared" si="81"/>
        <v/>
      </c>
      <c r="Z292" s="51" t="str">
        <f t="shared" ref="Z292:AB292" si="605">IF(ISBLANK($A292),"",sum(AI292,AO292,AU292,BA292,BG292,BM292,BS292,BY292,CE292,CK292,CQ292,CW292,DC292,DI292,DO292,DU292,EA292,EG292,EM292,ES292,EY292))</f>
        <v/>
      </c>
      <c r="AA292" s="51" t="str">
        <f t="shared" si="605"/>
        <v/>
      </c>
      <c r="AB292" s="51" t="str">
        <f t="shared" si="605"/>
        <v/>
      </c>
      <c r="AC292" s="52" t="str">
        <f t="shared" si="83"/>
        <v/>
      </c>
      <c r="AD292" s="53" t="str">
        <f t="shared" si="9"/>
        <v/>
      </c>
      <c r="AE292" s="66" t="str">
        <f t="shared" si="403"/>
        <v/>
      </c>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c r="DK292" s="55"/>
      <c r="DL292" s="55"/>
      <c r="DM292" s="55"/>
      <c r="DN292" s="55"/>
      <c r="DO292" s="55"/>
      <c r="DP292" s="55"/>
      <c r="DQ292" s="55"/>
      <c r="DR292" s="55"/>
      <c r="DS292" s="55"/>
      <c r="DT292" s="55"/>
      <c r="DU292" s="55"/>
      <c r="DV292" s="55"/>
      <c r="DW292" s="55"/>
      <c r="DX292" s="55"/>
      <c r="DY292" s="55"/>
      <c r="DZ292" s="55"/>
      <c r="EA292" s="55"/>
      <c r="EB292" s="55"/>
      <c r="EC292" s="55"/>
      <c r="ED292" s="55"/>
      <c r="EE292" s="55"/>
      <c r="EF292" s="55"/>
      <c r="EG292" s="55"/>
      <c r="EH292" s="55"/>
      <c r="EI292" s="55"/>
      <c r="EJ292" s="55"/>
      <c r="EK292" s="55"/>
      <c r="EL292" s="55"/>
      <c r="EM292" s="55"/>
      <c r="EN292" s="55"/>
      <c r="EO292" s="55"/>
      <c r="EP292" s="55"/>
      <c r="EQ292" s="55"/>
      <c r="ER292" s="55"/>
      <c r="ES292" s="55"/>
      <c r="ET292" s="55"/>
      <c r="EU292" s="55"/>
      <c r="EV292" s="55"/>
      <c r="EW292" s="55"/>
      <c r="EX292" s="55"/>
      <c r="EY292" s="55"/>
      <c r="EZ292" s="55"/>
      <c r="FA292" s="55"/>
      <c r="FB292" s="45"/>
      <c r="FC292" s="45"/>
      <c r="FD292" s="45"/>
    </row>
    <row r="293">
      <c r="A293" s="153"/>
      <c r="B293" s="45"/>
      <c r="C293" s="154"/>
      <c r="D293" s="45"/>
      <c r="E293" s="45"/>
      <c r="F293" s="45"/>
      <c r="G293" s="45"/>
      <c r="H293" s="45"/>
      <c r="I293" s="45"/>
      <c r="J293" s="45"/>
      <c r="K293" s="45"/>
      <c r="L293" s="45"/>
      <c r="M293" s="45"/>
      <c r="N293" s="155"/>
      <c r="O293" s="87"/>
      <c r="P293" s="47"/>
      <c r="Q293" s="49"/>
      <c r="R293" s="49"/>
      <c r="S293" s="49"/>
      <c r="T293" s="49" t="str">
        <f t="shared" si="396"/>
        <v/>
      </c>
      <c r="U293" s="50" t="str">
        <f t="shared" si="4"/>
        <v/>
      </c>
      <c r="V293" s="51" t="str">
        <f t="shared" si="384"/>
        <v/>
      </c>
      <c r="W293" s="51" t="str">
        <f t="shared" ref="W293:X293" si="606">IF(ISBLANK($A293),"",sum(AG293,AM293,AS293,AY293,BE293,BK293,BQ293,BW293,CC293,CI293,CO293,CU293,DA293,DG293,DM293,DS293,DY293,EE293,EK293,EQ293,EW293))</f>
        <v/>
      </c>
      <c r="X293" s="51" t="str">
        <f t="shared" si="606"/>
        <v/>
      </c>
      <c r="Y293" s="52" t="str">
        <f t="shared" si="81"/>
        <v/>
      </c>
      <c r="Z293" s="51" t="str">
        <f t="shared" ref="Z293:AB293" si="607">IF(ISBLANK($A293),"",sum(AI293,AO293,AU293,BA293,BG293,BM293,BS293,BY293,CE293,CK293,CQ293,CW293,DC293,DI293,DO293,DU293,EA293,EG293,EM293,ES293,EY293))</f>
        <v/>
      </c>
      <c r="AA293" s="51" t="str">
        <f t="shared" si="607"/>
        <v/>
      </c>
      <c r="AB293" s="51" t="str">
        <f t="shared" si="607"/>
        <v/>
      </c>
      <c r="AC293" s="52" t="str">
        <f t="shared" si="83"/>
        <v/>
      </c>
      <c r="AD293" s="53" t="str">
        <f t="shared" si="9"/>
        <v/>
      </c>
      <c r="AE293" s="66" t="str">
        <f t="shared" si="403"/>
        <v/>
      </c>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c r="DJ293" s="55"/>
      <c r="DK293" s="55"/>
      <c r="DL293" s="55"/>
      <c r="DM293" s="55"/>
      <c r="DN293" s="55"/>
      <c r="DO293" s="55"/>
      <c r="DP293" s="55"/>
      <c r="DQ293" s="55"/>
      <c r="DR293" s="55"/>
      <c r="DS293" s="55"/>
      <c r="DT293" s="55"/>
      <c r="DU293" s="55"/>
      <c r="DV293" s="55"/>
      <c r="DW293" s="55"/>
      <c r="DX293" s="55"/>
      <c r="DY293" s="55"/>
      <c r="DZ293" s="55"/>
      <c r="EA293" s="55"/>
      <c r="EB293" s="55"/>
      <c r="EC293" s="55"/>
      <c r="ED293" s="55"/>
      <c r="EE293" s="55"/>
      <c r="EF293" s="55"/>
      <c r="EG293" s="55"/>
      <c r="EH293" s="55"/>
      <c r="EI293" s="55"/>
      <c r="EJ293" s="55"/>
      <c r="EK293" s="55"/>
      <c r="EL293" s="55"/>
      <c r="EM293" s="55"/>
      <c r="EN293" s="55"/>
      <c r="EO293" s="55"/>
      <c r="EP293" s="55"/>
      <c r="EQ293" s="55"/>
      <c r="ER293" s="55"/>
      <c r="ES293" s="55"/>
      <c r="ET293" s="55"/>
      <c r="EU293" s="55"/>
      <c r="EV293" s="55"/>
      <c r="EW293" s="55"/>
      <c r="EX293" s="55"/>
      <c r="EY293" s="55"/>
      <c r="EZ293" s="55"/>
      <c r="FA293" s="55"/>
      <c r="FB293" s="45"/>
      <c r="FC293" s="45"/>
      <c r="FD293" s="45"/>
    </row>
    <row r="294">
      <c r="A294" s="153"/>
      <c r="B294" s="45"/>
      <c r="C294" s="154"/>
      <c r="D294" s="45"/>
      <c r="E294" s="45"/>
      <c r="F294" s="45"/>
      <c r="G294" s="45"/>
      <c r="H294" s="45"/>
      <c r="I294" s="45"/>
      <c r="J294" s="45"/>
      <c r="K294" s="45"/>
      <c r="L294" s="45"/>
      <c r="M294" s="45"/>
      <c r="N294" s="155"/>
      <c r="O294" s="87"/>
      <c r="P294" s="47"/>
      <c r="Q294" s="49"/>
      <c r="R294" s="49"/>
      <c r="S294" s="49"/>
      <c r="T294" s="49" t="str">
        <f t="shared" si="396"/>
        <v/>
      </c>
      <c r="U294" s="50" t="str">
        <f t="shared" si="4"/>
        <v/>
      </c>
      <c r="V294" s="51" t="str">
        <f t="shared" si="384"/>
        <v/>
      </c>
      <c r="W294" s="51" t="str">
        <f t="shared" ref="W294:X294" si="608">IF(ISBLANK($A294),"",sum(AG294,AM294,AS294,AY294,BE294,BK294,BQ294,BW294,CC294,CI294,CO294,CU294,DA294,DG294,DM294,DS294,DY294,EE294,EK294,EQ294,EW294))</f>
        <v/>
      </c>
      <c r="X294" s="51" t="str">
        <f t="shared" si="608"/>
        <v/>
      </c>
      <c r="Y294" s="52" t="str">
        <f t="shared" si="81"/>
        <v/>
      </c>
      <c r="Z294" s="51" t="str">
        <f t="shared" ref="Z294:AB294" si="609">IF(ISBLANK($A294),"",sum(AI294,AO294,AU294,BA294,BG294,BM294,BS294,BY294,CE294,CK294,CQ294,CW294,DC294,DI294,DO294,DU294,EA294,EG294,EM294,ES294,EY294))</f>
        <v/>
      </c>
      <c r="AA294" s="51" t="str">
        <f t="shared" si="609"/>
        <v/>
      </c>
      <c r="AB294" s="51" t="str">
        <f t="shared" si="609"/>
        <v/>
      </c>
      <c r="AC294" s="52" t="str">
        <f t="shared" si="83"/>
        <v/>
      </c>
      <c r="AD294" s="53" t="str">
        <f t="shared" si="9"/>
        <v/>
      </c>
      <c r="AE294" s="66" t="str">
        <f t="shared" si="403"/>
        <v/>
      </c>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c r="DK294" s="55"/>
      <c r="DL294" s="55"/>
      <c r="DM294" s="55"/>
      <c r="DN294" s="55"/>
      <c r="DO294" s="55"/>
      <c r="DP294" s="55"/>
      <c r="DQ294" s="55"/>
      <c r="DR294" s="55"/>
      <c r="DS294" s="55"/>
      <c r="DT294" s="55"/>
      <c r="DU294" s="55"/>
      <c r="DV294" s="55"/>
      <c r="DW294" s="55"/>
      <c r="DX294" s="55"/>
      <c r="DY294" s="55"/>
      <c r="DZ294" s="55"/>
      <c r="EA294" s="55"/>
      <c r="EB294" s="55"/>
      <c r="EC294" s="55"/>
      <c r="ED294" s="55"/>
      <c r="EE294" s="55"/>
      <c r="EF294" s="55"/>
      <c r="EG294" s="55"/>
      <c r="EH294" s="55"/>
      <c r="EI294" s="55"/>
      <c r="EJ294" s="55"/>
      <c r="EK294" s="55"/>
      <c r="EL294" s="55"/>
      <c r="EM294" s="55"/>
      <c r="EN294" s="55"/>
      <c r="EO294" s="55"/>
      <c r="EP294" s="55"/>
      <c r="EQ294" s="55"/>
      <c r="ER294" s="55"/>
      <c r="ES294" s="55"/>
      <c r="ET294" s="55"/>
      <c r="EU294" s="55"/>
      <c r="EV294" s="55"/>
      <c r="EW294" s="55"/>
      <c r="EX294" s="55"/>
      <c r="EY294" s="55"/>
      <c r="EZ294" s="55"/>
      <c r="FA294" s="55"/>
      <c r="FB294" s="45"/>
      <c r="FC294" s="45"/>
      <c r="FD294" s="45"/>
    </row>
    <row r="295">
      <c r="A295" s="153"/>
      <c r="B295" s="45"/>
      <c r="C295" s="154"/>
      <c r="D295" s="45"/>
      <c r="E295" s="45"/>
      <c r="F295" s="45"/>
      <c r="G295" s="45"/>
      <c r="H295" s="45"/>
      <c r="I295" s="45"/>
      <c r="J295" s="45"/>
      <c r="K295" s="45"/>
      <c r="L295" s="45"/>
      <c r="M295" s="45"/>
      <c r="N295" s="155"/>
      <c r="O295" s="87"/>
      <c r="P295" s="47"/>
      <c r="Q295" s="49"/>
      <c r="R295" s="49"/>
      <c r="S295" s="49"/>
      <c r="T295" s="49" t="str">
        <f t="shared" si="396"/>
        <v/>
      </c>
      <c r="U295" s="50" t="str">
        <f t="shared" si="4"/>
        <v/>
      </c>
      <c r="V295" s="51" t="str">
        <f t="shared" si="384"/>
        <v/>
      </c>
      <c r="W295" s="51" t="str">
        <f t="shared" ref="W295:X295" si="610">IF(ISBLANK($A295),"",sum(AG295,AM295,AS295,AY295,BE295,BK295,BQ295,BW295,CC295,CI295,CO295,CU295,DA295,DG295,DM295,DS295,DY295,EE295,EK295,EQ295,EW295))</f>
        <v/>
      </c>
      <c r="X295" s="51" t="str">
        <f t="shared" si="610"/>
        <v/>
      </c>
      <c r="Y295" s="52" t="str">
        <f t="shared" si="81"/>
        <v/>
      </c>
      <c r="Z295" s="51" t="str">
        <f t="shared" ref="Z295:AB295" si="611">IF(ISBLANK($A295),"",sum(AI295,AO295,AU295,BA295,BG295,BM295,BS295,BY295,CE295,CK295,CQ295,CW295,DC295,DI295,DO295,DU295,EA295,EG295,EM295,ES295,EY295))</f>
        <v/>
      </c>
      <c r="AA295" s="51" t="str">
        <f t="shared" si="611"/>
        <v/>
      </c>
      <c r="AB295" s="51" t="str">
        <f t="shared" si="611"/>
        <v/>
      </c>
      <c r="AC295" s="52" t="str">
        <f t="shared" si="83"/>
        <v/>
      </c>
      <c r="AD295" s="53" t="str">
        <f t="shared" si="9"/>
        <v/>
      </c>
      <c r="AE295" s="66" t="str">
        <f t="shared" si="403"/>
        <v/>
      </c>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c r="BM295" s="55"/>
      <c r="BN295" s="55"/>
      <c r="BO295" s="55"/>
      <c r="BP295" s="55"/>
      <c r="BQ295" s="55"/>
      <c r="BR295" s="55"/>
      <c r="BS295" s="55"/>
      <c r="BT295" s="55"/>
      <c r="BU295" s="55"/>
      <c r="BV295" s="55"/>
      <c r="BW295" s="55"/>
      <c r="BX295" s="55"/>
      <c r="BY295" s="55"/>
      <c r="BZ295" s="55"/>
      <c r="CA295" s="55"/>
      <c r="CB295" s="55"/>
      <c r="CC295" s="55"/>
      <c r="CD295" s="55"/>
      <c r="CE295" s="55"/>
      <c r="CF295" s="55"/>
      <c r="CG295" s="55"/>
      <c r="CH295" s="55"/>
      <c r="CI295" s="55"/>
      <c r="CJ295" s="55"/>
      <c r="CK295" s="55"/>
      <c r="CL295" s="55"/>
      <c r="CM295" s="55"/>
      <c r="CN295" s="55"/>
      <c r="CO295" s="55"/>
      <c r="CP295" s="55"/>
      <c r="CQ295" s="55"/>
      <c r="CR295" s="55"/>
      <c r="CS295" s="55"/>
      <c r="CT295" s="55"/>
      <c r="CU295" s="55"/>
      <c r="CV295" s="55"/>
      <c r="CW295" s="55"/>
      <c r="CX295" s="55"/>
      <c r="CY295" s="55"/>
      <c r="CZ295" s="55"/>
      <c r="DA295" s="55"/>
      <c r="DB295" s="55"/>
      <c r="DC295" s="55"/>
      <c r="DD295" s="55"/>
      <c r="DE295" s="55"/>
      <c r="DF295" s="55"/>
      <c r="DG295" s="55"/>
      <c r="DH295" s="55"/>
      <c r="DI295" s="55"/>
      <c r="DJ295" s="55"/>
      <c r="DK295" s="55"/>
      <c r="DL295" s="55"/>
      <c r="DM295" s="55"/>
      <c r="DN295" s="55"/>
      <c r="DO295" s="55"/>
      <c r="DP295" s="55"/>
      <c r="DQ295" s="55"/>
      <c r="DR295" s="55"/>
      <c r="DS295" s="55"/>
      <c r="DT295" s="55"/>
      <c r="DU295" s="55"/>
      <c r="DV295" s="55"/>
      <c r="DW295" s="55"/>
      <c r="DX295" s="55"/>
      <c r="DY295" s="55"/>
      <c r="DZ295" s="55"/>
      <c r="EA295" s="55"/>
      <c r="EB295" s="55"/>
      <c r="EC295" s="55"/>
      <c r="ED295" s="55"/>
      <c r="EE295" s="55"/>
      <c r="EF295" s="55"/>
      <c r="EG295" s="55"/>
      <c r="EH295" s="55"/>
      <c r="EI295" s="55"/>
      <c r="EJ295" s="55"/>
      <c r="EK295" s="55"/>
      <c r="EL295" s="55"/>
      <c r="EM295" s="55"/>
      <c r="EN295" s="55"/>
      <c r="EO295" s="55"/>
      <c r="EP295" s="55"/>
      <c r="EQ295" s="55"/>
      <c r="ER295" s="55"/>
      <c r="ES295" s="55"/>
      <c r="ET295" s="55"/>
      <c r="EU295" s="55"/>
      <c r="EV295" s="55"/>
      <c r="EW295" s="55"/>
      <c r="EX295" s="55"/>
      <c r="EY295" s="55"/>
      <c r="EZ295" s="55"/>
      <c r="FA295" s="55"/>
      <c r="FB295" s="45"/>
      <c r="FC295" s="45"/>
      <c r="FD295" s="45"/>
    </row>
    <row r="296">
      <c r="A296" s="153"/>
      <c r="B296" s="45"/>
      <c r="C296" s="154"/>
      <c r="D296" s="45"/>
      <c r="E296" s="45"/>
      <c r="F296" s="45"/>
      <c r="G296" s="45"/>
      <c r="H296" s="45"/>
      <c r="I296" s="45"/>
      <c r="J296" s="45"/>
      <c r="K296" s="45"/>
      <c r="L296" s="45"/>
      <c r="M296" s="45"/>
      <c r="N296" s="155"/>
      <c r="O296" s="87"/>
      <c r="P296" s="47"/>
      <c r="Q296" s="49"/>
      <c r="R296" s="49"/>
      <c r="S296" s="49"/>
      <c r="T296" s="49" t="str">
        <f t="shared" si="396"/>
        <v/>
      </c>
      <c r="U296" s="50" t="str">
        <f t="shared" si="4"/>
        <v/>
      </c>
      <c r="V296" s="51" t="str">
        <f t="shared" si="384"/>
        <v/>
      </c>
      <c r="W296" s="51" t="str">
        <f t="shared" ref="W296:X296" si="612">IF(ISBLANK($A296),"",sum(AG296,AM296,AS296,AY296,BE296,BK296,BQ296,BW296,CC296,CI296,CO296,CU296,DA296,DG296,DM296,DS296,DY296,EE296,EK296,EQ296,EW296))</f>
        <v/>
      </c>
      <c r="X296" s="51" t="str">
        <f t="shared" si="612"/>
        <v/>
      </c>
      <c r="Y296" s="52" t="str">
        <f t="shared" si="81"/>
        <v/>
      </c>
      <c r="Z296" s="51" t="str">
        <f t="shared" ref="Z296:AB296" si="613">IF(ISBLANK($A296),"",sum(AI296,AO296,AU296,BA296,BG296,BM296,BS296,BY296,CE296,CK296,CQ296,CW296,DC296,DI296,DO296,DU296,EA296,EG296,EM296,ES296,EY296))</f>
        <v/>
      </c>
      <c r="AA296" s="51" t="str">
        <f t="shared" si="613"/>
        <v/>
      </c>
      <c r="AB296" s="51" t="str">
        <f t="shared" si="613"/>
        <v/>
      </c>
      <c r="AC296" s="52" t="str">
        <f t="shared" si="83"/>
        <v/>
      </c>
      <c r="AD296" s="53" t="str">
        <f t="shared" si="9"/>
        <v/>
      </c>
      <c r="AE296" s="66" t="str">
        <f t="shared" si="403"/>
        <v/>
      </c>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c r="DK296" s="55"/>
      <c r="DL296" s="55"/>
      <c r="DM296" s="55"/>
      <c r="DN296" s="55"/>
      <c r="DO296" s="55"/>
      <c r="DP296" s="55"/>
      <c r="DQ296" s="55"/>
      <c r="DR296" s="55"/>
      <c r="DS296" s="55"/>
      <c r="DT296" s="55"/>
      <c r="DU296" s="55"/>
      <c r="DV296" s="55"/>
      <c r="DW296" s="55"/>
      <c r="DX296" s="55"/>
      <c r="DY296" s="55"/>
      <c r="DZ296" s="55"/>
      <c r="EA296" s="55"/>
      <c r="EB296" s="55"/>
      <c r="EC296" s="55"/>
      <c r="ED296" s="55"/>
      <c r="EE296" s="55"/>
      <c r="EF296" s="55"/>
      <c r="EG296" s="55"/>
      <c r="EH296" s="55"/>
      <c r="EI296" s="55"/>
      <c r="EJ296" s="55"/>
      <c r="EK296" s="55"/>
      <c r="EL296" s="55"/>
      <c r="EM296" s="55"/>
      <c r="EN296" s="55"/>
      <c r="EO296" s="55"/>
      <c r="EP296" s="55"/>
      <c r="EQ296" s="55"/>
      <c r="ER296" s="55"/>
      <c r="ES296" s="55"/>
      <c r="ET296" s="55"/>
      <c r="EU296" s="55"/>
      <c r="EV296" s="55"/>
      <c r="EW296" s="55"/>
      <c r="EX296" s="55"/>
      <c r="EY296" s="55"/>
      <c r="EZ296" s="55"/>
      <c r="FA296" s="55"/>
      <c r="FB296" s="45"/>
      <c r="FC296" s="45"/>
      <c r="FD296" s="45"/>
    </row>
    <row r="297">
      <c r="A297" s="153"/>
      <c r="B297" s="45"/>
      <c r="C297" s="154"/>
      <c r="D297" s="45"/>
      <c r="E297" s="45"/>
      <c r="F297" s="45"/>
      <c r="G297" s="45"/>
      <c r="H297" s="45"/>
      <c r="I297" s="45"/>
      <c r="J297" s="45"/>
      <c r="K297" s="45"/>
      <c r="L297" s="45"/>
      <c r="M297" s="45"/>
      <c r="N297" s="155"/>
      <c r="O297" s="87"/>
      <c r="P297" s="47"/>
      <c r="Q297" s="49"/>
      <c r="R297" s="49"/>
      <c r="S297" s="49"/>
      <c r="T297" s="49" t="str">
        <f t="shared" si="396"/>
        <v/>
      </c>
      <c r="U297" s="50" t="str">
        <f t="shared" si="4"/>
        <v/>
      </c>
      <c r="V297" s="51" t="str">
        <f t="shared" si="384"/>
        <v/>
      </c>
      <c r="W297" s="51" t="str">
        <f t="shared" ref="W297:X297" si="614">IF(ISBLANK($A297),"",sum(AG297,AM297,AS297,AY297,BE297,BK297,BQ297,BW297,CC297,CI297,CO297,CU297,DA297,DG297,DM297,DS297,DY297,EE297,EK297,EQ297,EW297))</f>
        <v/>
      </c>
      <c r="X297" s="51" t="str">
        <f t="shared" si="614"/>
        <v/>
      </c>
      <c r="Y297" s="52" t="str">
        <f t="shared" si="81"/>
        <v/>
      </c>
      <c r="Z297" s="51" t="str">
        <f t="shared" ref="Z297:AB297" si="615">IF(ISBLANK($A297),"",sum(AI297,AO297,AU297,BA297,BG297,BM297,BS297,BY297,CE297,CK297,CQ297,CW297,DC297,DI297,DO297,DU297,EA297,EG297,EM297,ES297,EY297))</f>
        <v/>
      </c>
      <c r="AA297" s="51" t="str">
        <f t="shared" si="615"/>
        <v/>
      </c>
      <c r="AB297" s="51" t="str">
        <f t="shared" si="615"/>
        <v/>
      </c>
      <c r="AC297" s="52" t="str">
        <f t="shared" si="83"/>
        <v/>
      </c>
      <c r="AD297" s="53" t="str">
        <f t="shared" si="9"/>
        <v/>
      </c>
      <c r="AE297" s="66" t="str">
        <f t="shared" si="403"/>
        <v/>
      </c>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c r="DJ297" s="55"/>
      <c r="DK297" s="55"/>
      <c r="DL297" s="55"/>
      <c r="DM297" s="55"/>
      <c r="DN297" s="55"/>
      <c r="DO297" s="55"/>
      <c r="DP297" s="55"/>
      <c r="DQ297" s="55"/>
      <c r="DR297" s="55"/>
      <c r="DS297" s="55"/>
      <c r="DT297" s="55"/>
      <c r="DU297" s="55"/>
      <c r="DV297" s="55"/>
      <c r="DW297" s="55"/>
      <c r="DX297" s="55"/>
      <c r="DY297" s="55"/>
      <c r="DZ297" s="55"/>
      <c r="EA297" s="55"/>
      <c r="EB297" s="55"/>
      <c r="EC297" s="55"/>
      <c r="ED297" s="55"/>
      <c r="EE297" s="55"/>
      <c r="EF297" s="55"/>
      <c r="EG297" s="55"/>
      <c r="EH297" s="55"/>
      <c r="EI297" s="55"/>
      <c r="EJ297" s="55"/>
      <c r="EK297" s="55"/>
      <c r="EL297" s="55"/>
      <c r="EM297" s="55"/>
      <c r="EN297" s="55"/>
      <c r="EO297" s="55"/>
      <c r="EP297" s="55"/>
      <c r="EQ297" s="55"/>
      <c r="ER297" s="55"/>
      <c r="ES297" s="55"/>
      <c r="ET297" s="55"/>
      <c r="EU297" s="55"/>
      <c r="EV297" s="55"/>
      <c r="EW297" s="55"/>
      <c r="EX297" s="55"/>
      <c r="EY297" s="55"/>
      <c r="EZ297" s="55"/>
      <c r="FA297" s="55"/>
      <c r="FB297" s="45"/>
      <c r="FC297" s="45"/>
      <c r="FD297" s="45"/>
    </row>
    <row r="298">
      <c r="A298" s="153"/>
      <c r="B298" s="45"/>
      <c r="C298" s="154"/>
      <c r="D298" s="45"/>
      <c r="E298" s="45"/>
      <c r="F298" s="45"/>
      <c r="G298" s="45"/>
      <c r="H298" s="45"/>
      <c r="I298" s="45"/>
      <c r="J298" s="45"/>
      <c r="K298" s="45"/>
      <c r="L298" s="45"/>
      <c r="M298" s="45"/>
      <c r="N298" s="155"/>
      <c r="O298" s="87"/>
      <c r="P298" s="47"/>
      <c r="Q298" s="49"/>
      <c r="R298" s="49"/>
      <c r="S298" s="49"/>
      <c r="T298" s="49" t="str">
        <f t="shared" si="396"/>
        <v/>
      </c>
      <c r="U298" s="50" t="str">
        <f t="shared" si="4"/>
        <v/>
      </c>
      <c r="V298" s="51" t="str">
        <f t="shared" si="384"/>
        <v/>
      </c>
      <c r="W298" s="51" t="str">
        <f t="shared" ref="W298:X298" si="616">IF(ISBLANK($A298),"",sum(AG298,AM298,AS298,AY298,BE298,BK298,BQ298,BW298,CC298,CI298,CO298,CU298,DA298,DG298,DM298,DS298,DY298,EE298,EK298,EQ298,EW298))</f>
        <v/>
      </c>
      <c r="X298" s="51" t="str">
        <f t="shared" si="616"/>
        <v/>
      </c>
      <c r="Y298" s="52" t="str">
        <f t="shared" si="81"/>
        <v/>
      </c>
      <c r="Z298" s="51" t="str">
        <f t="shared" ref="Z298:AB298" si="617">IF(ISBLANK($A298),"",sum(AI298,AO298,AU298,BA298,BG298,BM298,BS298,BY298,CE298,CK298,CQ298,CW298,DC298,DI298,DO298,DU298,EA298,EG298,EM298,ES298,EY298))</f>
        <v/>
      </c>
      <c r="AA298" s="51" t="str">
        <f t="shared" si="617"/>
        <v/>
      </c>
      <c r="AB298" s="51" t="str">
        <f t="shared" si="617"/>
        <v/>
      </c>
      <c r="AC298" s="52" t="str">
        <f t="shared" si="83"/>
        <v/>
      </c>
      <c r="AD298" s="53" t="str">
        <f t="shared" si="9"/>
        <v/>
      </c>
      <c r="AE298" s="66" t="str">
        <f t="shared" si="403"/>
        <v/>
      </c>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c r="DK298" s="55"/>
      <c r="DL298" s="55"/>
      <c r="DM298" s="55"/>
      <c r="DN298" s="55"/>
      <c r="DO298" s="55"/>
      <c r="DP298" s="55"/>
      <c r="DQ298" s="55"/>
      <c r="DR298" s="55"/>
      <c r="DS298" s="55"/>
      <c r="DT298" s="55"/>
      <c r="DU298" s="55"/>
      <c r="DV298" s="55"/>
      <c r="DW298" s="55"/>
      <c r="DX298" s="55"/>
      <c r="DY298" s="55"/>
      <c r="DZ298" s="55"/>
      <c r="EA298" s="55"/>
      <c r="EB298" s="55"/>
      <c r="EC298" s="55"/>
      <c r="ED298" s="55"/>
      <c r="EE298" s="55"/>
      <c r="EF298" s="55"/>
      <c r="EG298" s="55"/>
      <c r="EH298" s="55"/>
      <c r="EI298" s="55"/>
      <c r="EJ298" s="55"/>
      <c r="EK298" s="55"/>
      <c r="EL298" s="55"/>
      <c r="EM298" s="55"/>
      <c r="EN298" s="55"/>
      <c r="EO298" s="55"/>
      <c r="EP298" s="55"/>
      <c r="EQ298" s="55"/>
      <c r="ER298" s="55"/>
      <c r="ES298" s="55"/>
      <c r="ET298" s="55"/>
      <c r="EU298" s="55"/>
      <c r="EV298" s="55"/>
      <c r="EW298" s="55"/>
      <c r="EX298" s="55"/>
      <c r="EY298" s="55"/>
      <c r="EZ298" s="55"/>
      <c r="FA298" s="55"/>
      <c r="FB298" s="45"/>
      <c r="FC298" s="45"/>
      <c r="FD298" s="45"/>
    </row>
    <row r="299">
      <c r="A299" s="153"/>
      <c r="B299" s="45"/>
      <c r="C299" s="154"/>
      <c r="D299" s="45"/>
      <c r="E299" s="45"/>
      <c r="F299" s="45"/>
      <c r="G299" s="45"/>
      <c r="H299" s="45"/>
      <c r="I299" s="45"/>
      <c r="J299" s="45"/>
      <c r="K299" s="45"/>
      <c r="L299" s="45"/>
      <c r="M299" s="45"/>
      <c r="N299" s="155"/>
      <c r="O299" s="87"/>
      <c r="P299" s="47"/>
      <c r="Q299" s="49"/>
      <c r="R299" s="49"/>
      <c r="S299" s="49"/>
      <c r="T299" s="49" t="str">
        <f t="shared" si="396"/>
        <v/>
      </c>
      <c r="U299" s="50" t="str">
        <f t="shared" si="4"/>
        <v/>
      </c>
      <c r="V299" s="51" t="str">
        <f t="shared" si="384"/>
        <v/>
      </c>
      <c r="W299" s="51" t="str">
        <f t="shared" ref="W299:X299" si="618">IF(ISBLANK($A299),"",sum(AG299,AM299,AS299,AY299,BE299,BK299,BQ299,BW299,CC299,CI299,CO299,CU299,DA299,DG299,DM299,DS299,DY299,EE299,EK299,EQ299,EW299))</f>
        <v/>
      </c>
      <c r="X299" s="51" t="str">
        <f t="shared" si="618"/>
        <v/>
      </c>
      <c r="Y299" s="52" t="str">
        <f t="shared" si="81"/>
        <v/>
      </c>
      <c r="Z299" s="51" t="str">
        <f t="shared" ref="Z299:AB299" si="619">IF(ISBLANK($A299),"",sum(AI299,AO299,AU299,BA299,BG299,BM299,BS299,BY299,CE299,CK299,CQ299,CW299,DC299,DI299,DO299,DU299,EA299,EG299,EM299,ES299,EY299))</f>
        <v/>
      </c>
      <c r="AA299" s="51" t="str">
        <f t="shared" si="619"/>
        <v/>
      </c>
      <c r="AB299" s="51" t="str">
        <f t="shared" si="619"/>
        <v/>
      </c>
      <c r="AC299" s="52" t="str">
        <f t="shared" si="83"/>
        <v/>
      </c>
      <c r="AD299" s="53" t="str">
        <f t="shared" si="9"/>
        <v/>
      </c>
      <c r="AE299" s="66" t="str">
        <f t="shared" si="403"/>
        <v/>
      </c>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c r="DJ299" s="55"/>
      <c r="DK299" s="55"/>
      <c r="DL299" s="55"/>
      <c r="DM299" s="55"/>
      <c r="DN299" s="55"/>
      <c r="DO299" s="55"/>
      <c r="DP299" s="55"/>
      <c r="DQ299" s="55"/>
      <c r="DR299" s="55"/>
      <c r="DS299" s="55"/>
      <c r="DT299" s="55"/>
      <c r="DU299" s="55"/>
      <c r="DV299" s="55"/>
      <c r="DW299" s="55"/>
      <c r="DX299" s="55"/>
      <c r="DY299" s="55"/>
      <c r="DZ299" s="55"/>
      <c r="EA299" s="55"/>
      <c r="EB299" s="55"/>
      <c r="EC299" s="55"/>
      <c r="ED299" s="55"/>
      <c r="EE299" s="55"/>
      <c r="EF299" s="55"/>
      <c r="EG299" s="55"/>
      <c r="EH299" s="55"/>
      <c r="EI299" s="55"/>
      <c r="EJ299" s="55"/>
      <c r="EK299" s="55"/>
      <c r="EL299" s="55"/>
      <c r="EM299" s="55"/>
      <c r="EN299" s="55"/>
      <c r="EO299" s="55"/>
      <c r="EP299" s="55"/>
      <c r="EQ299" s="55"/>
      <c r="ER299" s="55"/>
      <c r="ES299" s="55"/>
      <c r="ET299" s="55"/>
      <c r="EU299" s="55"/>
      <c r="EV299" s="55"/>
      <c r="EW299" s="55"/>
      <c r="EX299" s="55"/>
      <c r="EY299" s="55"/>
      <c r="EZ299" s="55"/>
      <c r="FA299" s="55"/>
      <c r="FB299" s="45"/>
      <c r="FC299" s="45"/>
      <c r="FD299" s="45"/>
    </row>
    <row r="300">
      <c r="A300" s="153"/>
      <c r="B300" s="45"/>
      <c r="C300" s="154"/>
      <c r="D300" s="45"/>
      <c r="E300" s="45"/>
      <c r="F300" s="45"/>
      <c r="G300" s="45"/>
      <c r="H300" s="45"/>
      <c r="I300" s="45"/>
      <c r="J300" s="45"/>
      <c r="K300" s="45"/>
      <c r="L300" s="45"/>
      <c r="M300" s="45"/>
      <c r="N300" s="155"/>
      <c r="O300" s="87"/>
      <c r="P300" s="47"/>
      <c r="Q300" s="49"/>
      <c r="R300" s="49"/>
      <c r="S300" s="49"/>
      <c r="T300" s="49" t="str">
        <f t="shared" si="396"/>
        <v/>
      </c>
      <c r="U300" s="50" t="str">
        <f t="shared" si="4"/>
        <v/>
      </c>
      <c r="V300" s="51" t="str">
        <f t="shared" si="384"/>
        <v/>
      </c>
      <c r="W300" s="51" t="str">
        <f t="shared" ref="W300:X300" si="620">IF(ISBLANK($A300),"",sum(AG300,AM300,AS300,AY300,BE300,BK300,BQ300,BW300,CC300,CI300,CO300,CU300,DA300,DG300,DM300,DS300,DY300,EE300,EK300,EQ300,EW300))</f>
        <v/>
      </c>
      <c r="X300" s="51" t="str">
        <f t="shared" si="620"/>
        <v/>
      </c>
      <c r="Y300" s="52" t="str">
        <f t="shared" si="81"/>
        <v/>
      </c>
      <c r="Z300" s="51" t="str">
        <f t="shared" ref="Z300:AB300" si="621">IF(ISBLANK($A300),"",sum(AI300,AO300,AU300,BA300,BG300,BM300,BS300,BY300,CE300,CK300,CQ300,CW300,DC300,DI300,DO300,DU300,EA300,EG300,EM300,ES300,EY300))</f>
        <v/>
      </c>
      <c r="AA300" s="51" t="str">
        <f t="shared" si="621"/>
        <v/>
      </c>
      <c r="AB300" s="51" t="str">
        <f t="shared" si="621"/>
        <v/>
      </c>
      <c r="AC300" s="52" t="str">
        <f t="shared" si="83"/>
        <v/>
      </c>
      <c r="AD300" s="53" t="str">
        <f t="shared" si="9"/>
        <v/>
      </c>
      <c r="AE300" s="66" t="str">
        <f t="shared" si="403"/>
        <v/>
      </c>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c r="DK300" s="55"/>
      <c r="DL300" s="55"/>
      <c r="DM300" s="55"/>
      <c r="DN300" s="55"/>
      <c r="DO300" s="55"/>
      <c r="DP300" s="55"/>
      <c r="DQ300" s="55"/>
      <c r="DR300" s="55"/>
      <c r="DS300" s="55"/>
      <c r="DT300" s="55"/>
      <c r="DU300" s="55"/>
      <c r="DV300" s="55"/>
      <c r="DW300" s="55"/>
      <c r="DX300" s="55"/>
      <c r="DY300" s="55"/>
      <c r="DZ300" s="55"/>
      <c r="EA300" s="55"/>
      <c r="EB300" s="55"/>
      <c r="EC300" s="55"/>
      <c r="ED300" s="55"/>
      <c r="EE300" s="55"/>
      <c r="EF300" s="55"/>
      <c r="EG300" s="55"/>
      <c r="EH300" s="55"/>
      <c r="EI300" s="55"/>
      <c r="EJ300" s="55"/>
      <c r="EK300" s="55"/>
      <c r="EL300" s="55"/>
      <c r="EM300" s="55"/>
      <c r="EN300" s="55"/>
      <c r="EO300" s="55"/>
      <c r="EP300" s="55"/>
      <c r="EQ300" s="55"/>
      <c r="ER300" s="55"/>
      <c r="ES300" s="55"/>
      <c r="ET300" s="55"/>
      <c r="EU300" s="55"/>
      <c r="EV300" s="55"/>
      <c r="EW300" s="55"/>
      <c r="EX300" s="55"/>
      <c r="EY300" s="55"/>
      <c r="EZ300" s="55"/>
      <c r="FA300" s="55"/>
      <c r="FB300" s="45"/>
      <c r="FC300" s="45"/>
      <c r="FD300" s="45"/>
    </row>
    <row r="301">
      <c r="A301" s="153"/>
      <c r="B301" s="45"/>
      <c r="C301" s="154"/>
      <c r="D301" s="45"/>
      <c r="E301" s="45"/>
      <c r="F301" s="45"/>
      <c r="G301" s="45"/>
      <c r="H301" s="45"/>
      <c r="I301" s="45"/>
      <c r="J301" s="45"/>
      <c r="K301" s="45"/>
      <c r="L301" s="45"/>
      <c r="M301" s="45"/>
      <c r="N301" s="155"/>
      <c r="O301" s="87"/>
      <c r="P301" s="47"/>
      <c r="Q301" s="49"/>
      <c r="R301" s="49"/>
      <c r="S301" s="49"/>
      <c r="T301" s="49" t="str">
        <f t="shared" si="396"/>
        <v/>
      </c>
      <c r="U301" s="50" t="str">
        <f t="shared" si="4"/>
        <v/>
      </c>
      <c r="V301" s="51" t="str">
        <f t="shared" si="384"/>
        <v/>
      </c>
      <c r="W301" s="51" t="str">
        <f t="shared" ref="W301:X301" si="622">IF(ISBLANK($A301),"",sum(AG301,AM301,AS301,AY301,BE301,BK301,BQ301,BW301,CC301,CI301,CO301,CU301,DA301,DG301,DM301,DS301,DY301,EE301,EK301,EQ301,EW301))</f>
        <v/>
      </c>
      <c r="X301" s="51" t="str">
        <f t="shared" si="622"/>
        <v/>
      </c>
      <c r="Y301" s="52" t="str">
        <f t="shared" si="81"/>
        <v/>
      </c>
      <c r="Z301" s="51" t="str">
        <f t="shared" ref="Z301:AB301" si="623">IF(ISBLANK($A301),"",sum(AI301,AO301,AU301,BA301,BG301,BM301,BS301,BY301,CE301,CK301,CQ301,CW301,DC301,DI301,DO301,DU301,EA301,EG301,EM301,ES301,EY301))</f>
        <v/>
      </c>
      <c r="AA301" s="51" t="str">
        <f t="shared" si="623"/>
        <v/>
      </c>
      <c r="AB301" s="51" t="str">
        <f t="shared" si="623"/>
        <v/>
      </c>
      <c r="AC301" s="52" t="str">
        <f t="shared" si="83"/>
        <v/>
      </c>
      <c r="AD301" s="53" t="str">
        <f t="shared" si="9"/>
        <v/>
      </c>
      <c r="AE301" s="66" t="str">
        <f t="shared" si="403"/>
        <v/>
      </c>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c r="DJ301" s="55"/>
      <c r="DK301" s="55"/>
      <c r="DL301" s="55"/>
      <c r="DM301" s="55"/>
      <c r="DN301" s="55"/>
      <c r="DO301" s="55"/>
      <c r="DP301" s="55"/>
      <c r="DQ301" s="55"/>
      <c r="DR301" s="55"/>
      <c r="DS301" s="55"/>
      <c r="DT301" s="55"/>
      <c r="DU301" s="55"/>
      <c r="DV301" s="55"/>
      <c r="DW301" s="55"/>
      <c r="DX301" s="55"/>
      <c r="DY301" s="55"/>
      <c r="DZ301" s="55"/>
      <c r="EA301" s="55"/>
      <c r="EB301" s="55"/>
      <c r="EC301" s="55"/>
      <c r="ED301" s="55"/>
      <c r="EE301" s="55"/>
      <c r="EF301" s="55"/>
      <c r="EG301" s="55"/>
      <c r="EH301" s="55"/>
      <c r="EI301" s="55"/>
      <c r="EJ301" s="55"/>
      <c r="EK301" s="55"/>
      <c r="EL301" s="55"/>
      <c r="EM301" s="55"/>
      <c r="EN301" s="55"/>
      <c r="EO301" s="55"/>
      <c r="EP301" s="55"/>
      <c r="EQ301" s="55"/>
      <c r="ER301" s="55"/>
      <c r="ES301" s="55"/>
      <c r="ET301" s="55"/>
      <c r="EU301" s="55"/>
      <c r="EV301" s="55"/>
      <c r="EW301" s="55"/>
      <c r="EX301" s="55"/>
      <c r="EY301" s="55"/>
      <c r="EZ301" s="55"/>
      <c r="FA301" s="55"/>
      <c r="FB301" s="45"/>
      <c r="FC301" s="45"/>
      <c r="FD301" s="45"/>
    </row>
    <row r="302">
      <c r="A302" s="153"/>
      <c r="B302" s="45"/>
      <c r="C302" s="154"/>
      <c r="D302" s="45"/>
      <c r="E302" s="45"/>
      <c r="F302" s="45"/>
      <c r="G302" s="45"/>
      <c r="H302" s="45"/>
      <c r="I302" s="45"/>
      <c r="J302" s="45"/>
      <c r="K302" s="45"/>
      <c r="L302" s="45"/>
      <c r="M302" s="45"/>
      <c r="N302" s="155"/>
      <c r="O302" s="87"/>
      <c r="P302" s="47"/>
      <c r="Q302" s="49"/>
      <c r="R302" s="49"/>
      <c r="S302" s="49"/>
      <c r="T302" s="49" t="str">
        <f t="shared" si="396"/>
        <v/>
      </c>
      <c r="U302" s="50" t="str">
        <f t="shared" si="4"/>
        <v/>
      </c>
      <c r="V302" s="51" t="str">
        <f t="shared" si="384"/>
        <v/>
      </c>
      <c r="W302" s="51" t="str">
        <f t="shared" ref="W302:X302" si="624">IF(ISBLANK($A302),"",sum(AG302,AM302,AS302,AY302,BE302,BK302,BQ302,BW302,CC302,CI302,CO302,CU302,DA302,DG302,DM302,DS302,DY302,EE302,EK302,EQ302,EW302))</f>
        <v/>
      </c>
      <c r="X302" s="51" t="str">
        <f t="shared" si="624"/>
        <v/>
      </c>
      <c r="Y302" s="52" t="str">
        <f t="shared" si="81"/>
        <v/>
      </c>
      <c r="Z302" s="51" t="str">
        <f t="shared" ref="Z302:AB302" si="625">IF(ISBLANK($A302),"",sum(AI302,AO302,AU302,BA302,BG302,BM302,BS302,BY302,CE302,CK302,CQ302,CW302,DC302,DI302,DO302,DU302,EA302,EG302,EM302,ES302,EY302))</f>
        <v/>
      </c>
      <c r="AA302" s="51" t="str">
        <f t="shared" si="625"/>
        <v/>
      </c>
      <c r="AB302" s="51" t="str">
        <f t="shared" si="625"/>
        <v/>
      </c>
      <c r="AC302" s="52" t="str">
        <f t="shared" si="83"/>
        <v/>
      </c>
      <c r="AD302" s="53" t="str">
        <f t="shared" si="9"/>
        <v/>
      </c>
      <c r="AE302" s="66" t="str">
        <f t="shared" si="403"/>
        <v/>
      </c>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c r="DJ302" s="55"/>
      <c r="DK302" s="55"/>
      <c r="DL302" s="55"/>
      <c r="DM302" s="55"/>
      <c r="DN302" s="55"/>
      <c r="DO302" s="55"/>
      <c r="DP302" s="55"/>
      <c r="DQ302" s="55"/>
      <c r="DR302" s="55"/>
      <c r="DS302" s="55"/>
      <c r="DT302" s="55"/>
      <c r="DU302" s="55"/>
      <c r="DV302" s="55"/>
      <c r="DW302" s="55"/>
      <c r="DX302" s="55"/>
      <c r="DY302" s="55"/>
      <c r="DZ302" s="55"/>
      <c r="EA302" s="55"/>
      <c r="EB302" s="55"/>
      <c r="EC302" s="55"/>
      <c r="ED302" s="55"/>
      <c r="EE302" s="55"/>
      <c r="EF302" s="55"/>
      <c r="EG302" s="55"/>
      <c r="EH302" s="55"/>
      <c r="EI302" s="55"/>
      <c r="EJ302" s="55"/>
      <c r="EK302" s="55"/>
      <c r="EL302" s="55"/>
      <c r="EM302" s="55"/>
      <c r="EN302" s="55"/>
      <c r="EO302" s="55"/>
      <c r="EP302" s="55"/>
      <c r="EQ302" s="55"/>
      <c r="ER302" s="55"/>
      <c r="ES302" s="55"/>
      <c r="ET302" s="55"/>
      <c r="EU302" s="55"/>
      <c r="EV302" s="55"/>
      <c r="EW302" s="55"/>
      <c r="EX302" s="55"/>
      <c r="EY302" s="55"/>
      <c r="EZ302" s="55"/>
      <c r="FA302" s="55"/>
      <c r="FB302" s="45"/>
      <c r="FC302" s="45"/>
      <c r="FD302" s="45"/>
    </row>
    <row r="303">
      <c r="A303" s="153"/>
      <c r="B303" s="45"/>
      <c r="C303" s="154"/>
      <c r="D303" s="45"/>
      <c r="E303" s="45"/>
      <c r="F303" s="45"/>
      <c r="G303" s="45"/>
      <c r="H303" s="45"/>
      <c r="I303" s="45"/>
      <c r="J303" s="45"/>
      <c r="K303" s="45"/>
      <c r="L303" s="45"/>
      <c r="M303" s="45"/>
      <c r="N303" s="155"/>
      <c r="O303" s="87"/>
      <c r="P303" s="47"/>
      <c r="Q303" s="49"/>
      <c r="R303" s="49"/>
      <c r="S303" s="49"/>
      <c r="T303" s="49" t="str">
        <f t="shared" si="396"/>
        <v/>
      </c>
      <c r="U303" s="50" t="str">
        <f t="shared" si="4"/>
        <v/>
      </c>
      <c r="V303" s="51" t="str">
        <f t="shared" si="384"/>
        <v/>
      </c>
      <c r="W303" s="51" t="str">
        <f t="shared" ref="W303:X303" si="626">IF(ISBLANK($A303),"",sum(AG303,AM303,AS303,AY303,BE303,BK303,BQ303,BW303,CC303,CI303,CO303,CU303,DA303,DG303,DM303,DS303,DY303,EE303,EK303,EQ303,EW303))</f>
        <v/>
      </c>
      <c r="X303" s="51" t="str">
        <f t="shared" si="626"/>
        <v/>
      </c>
      <c r="Y303" s="52" t="str">
        <f t="shared" si="81"/>
        <v/>
      </c>
      <c r="Z303" s="51" t="str">
        <f t="shared" ref="Z303:AB303" si="627">IF(ISBLANK($A303),"",sum(AI303,AO303,AU303,BA303,BG303,BM303,BS303,BY303,CE303,CK303,CQ303,CW303,DC303,DI303,DO303,DU303,EA303,EG303,EM303,ES303,EY303))</f>
        <v/>
      </c>
      <c r="AA303" s="51" t="str">
        <f t="shared" si="627"/>
        <v/>
      </c>
      <c r="AB303" s="51" t="str">
        <f t="shared" si="627"/>
        <v/>
      </c>
      <c r="AC303" s="52" t="str">
        <f t="shared" si="83"/>
        <v/>
      </c>
      <c r="AD303" s="53" t="str">
        <f t="shared" si="9"/>
        <v/>
      </c>
      <c r="AE303" s="66" t="str">
        <f t="shared" si="403"/>
        <v/>
      </c>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c r="DJ303" s="55"/>
      <c r="DK303" s="55"/>
      <c r="DL303" s="55"/>
      <c r="DM303" s="55"/>
      <c r="DN303" s="55"/>
      <c r="DO303" s="55"/>
      <c r="DP303" s="55"/>
      <c r="DQ303" s="55"/>
      <c r="DR303" s="55"/>
      <c r="DS303" s="55"/>
      <c r="DT303" s="55"/>
      <c r="DU303" s="55"/>
      <c r="DV303" s="55"/>
      <c r="DW303" s="55"/>
      <c r="DX303" s="55"/>
      <c r="DY303" s="55"/>
      <c r="DZ303" s="55"/>
      <c r="EA303" s="55"/>
      <c r="EB303" s="55"/>
      <c r="EC303" s="55"/>
      <c r="ED303" s="55"/>
      <c r="EE303" s="55"/>
      <c r="EF303" s="55"/>
      <c r="EG303" s="55"/>
      <c r="EH303" s="55"/>
      <c r="EI303" s="55"/>
      <c r="EJ303" s="55"/>
      <c r="EK303" s="55"/>
      <c r="EL303" s="55"/>
      <c r="EM303" s="55"/>
      <c r="EN303" s="55"/>
      <c r="EO303" s="55"/>
      <c r="EP303" s="55"/>
      <c r="EQ303" s="55"/>
      <c r="ER303" s="55"/>
      <c r="ES303" s="55"/>
      <c r="ET303" s="55"/>
      <c r="EU303" s="55"/>
      <c r="EV303" s="55"/>
      <c r="EW303" s="55"/>
      <c r="EX303" s="55"/>
      <c r="EY303" s="55"/>
      <c r="EZ303" s="55"/>
      <c r="FA303" s="55"/>
      <c r="FB303" s="45"/>
      <c r="FC303" s="45"/>
      <c r="FD303" s="45"/>
    </row>
    <row r="304">
      <c r="A304" s="153"/>
      <c r="B304" s="45"/>
      <c r="C304" s="154"/>
      <c r="D304" s="45"/>
      <c r="E304" s="45"/>
      <c r="F304" s="45"/>
      <c r="G304" s="45"/>
      <c r="H304" s="45"/>
      <c r="I304" s="45"/>
      <c r="J304" s="45"/>
      <c r="K304" s="45"/>
      <c r="L304" s="45"/>
      <c r="M304" s="45"/>
      <c r="N304" s="155"/>
      <c r="O304" s="87"/>
      <c r="P304" s="47"/>
      <c r="Q304" s="49"/>
      <c r="R304" s="49"/>
      <c r="S304" s="49"/>
      <c r="T304" s="49" t="str">
        <f t="shared" si="396"/>
        <v/>
      </c>
      <c r="U304" s="50" t="str">
        <f t="shared" si="4"/>
        <v/>
      </c>
      <c r="V304" s="51" t="str">
        <f t="shared" si="384"/>
        <v/>
      </c>
      <c r="W304" s="51" t="str">
        <f t="shared" ref="W304:X304" si="628">IF(ISBLANK($A304),"",sum(AG304,AM304,AS304,AY304,BE304,BK304,BQ304,BW304,CC304,CI304,CO304,CU304,DA304,DG304,DM304,DS304,DY304,EE304,EK304,EQ304,EW304))</f>
        <v/>
      </c>
      <c r="X304" s="51" t="str">
        <f t="shared" si="628"/>
        <v/>
      </c>
      <c r="Y304" s="52" t="str">
        <f t="shared" si="81"/>
        <v/>
      </c>
      <c r="Z304" s="51" t="str">
        <f t="shared" ref="Z304:AB304" si="629">IF(ISBLANK($A304),"",sum(AI304,AO304,AU304,BA304,BG304,BM304,BS304,BY304,CE304,CK304,CQ304,CW304,DC304,DI304,DO304,DU304,EA304,EG304,EM304,ES304,EY304))</f>
        <v/>
      </c>
      <c r="AA304" s="51" t="str">
        <f t="shared" si="629"/>
        <v/>
      </c>
      <c r="AB304" s="51" t="str">
        <f t="shared" si="629"/>
        <v/>
      </c>
      <c r="AC304" s="52" t="str">
        <f t="shared" si="83"/>
        <v/>
      </c>
      <c r="AD304" s="53" t="str">
        <f t="shared" si="9"/>
        <v/>
      </c>
      <c r="AE304" s="66" t="str">
        <f t="shared" si="403"/>
        <v/>
      </c>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c r="BM304" s="55"/>
      <c r="BN304" s="55"/>
      <c r="BO304" s="55"/>
      <c r="BP304" s="55"/>
      <c r="BQ304" s="55"/>
      <c r="BR304" s="55"/>
      <c r="BS304" s="55"/>
      <c r="BT304" s="55"/>
      <c r="BU304" s="55"/>
      <c r="BV304" s="55"/>
      <c r="BW304" s="55"/>
      <c r="BX304" s="55"/>
      <c r="BY304" s="55"/>
      <c r="BZ304" s="55"/>
      <c r="CA304" s="55"/>
      <c r="CB304" s="55"/>
      <c r="CC304" s="55"/>
      <c r="CD304" s="55"/>
      <c r="CE304" s="55"/>
      <c r="CF304" s="55"/>
      <c r="CG304" s="55"/>
      <c r="CH304" s="55"/>
      <c r="CI304" s="55"/>
      <c r="CJ304" s="55"/>
      <c r="CK304" s="55"/>
      <c r="CL304" s="55"/>
      <c r="CM304" s="55"/>
      <c r="CN304" s="55"/>
      <c r="CO304" s="55"/>
      <c r="CP304" s="55"/>
      <c r="CQ304" s="55"/>
      <c r="CR304" s="55"/>
      <c r="CS304" s="55"/>
      <c r="CT304" s="55"/>
      <c r="CU304" s="55"/>
      <c r="CV304" s="55"/>
      <c r="CW304" s="55"/>
      <c r="CX304" s="55"/>
      <c r="CY304" s="55"/>
      <c r="CZ304" s="55"/>
      <c r="DA304" s="55"/>
      <c r="DB304" s="55"/>
      <c r="DC304" s="55"/>
      <c r="DD304" s="55"/>
      <c r="DE304" s="55"/>
      <c r="DF304" s="55"/>
      <c r="DG304" s="55"/>
      <c r="DH304" s="55"/>
      <c r="DI304" s="55"/>
      <c r="DJ304" s="55"/>
      <c r="DK304" s="55"/>
      <c r="DL304" s="55"/>
      <c r="DM304" s="55"/>
      <c r="DN304" s="55"/>
      <c r="DO304" s="55"/>
      <c r="DP304" s="55"/>
      <c r="DQ304" s="55"/>
      <c r="DR304" s="55"/>
      <c r="DS304" s="55"/>
      <c r="DT304" s="55"/>
      <c r="DU304" s="55"/>
      <c r="DV304" s="55"/>
      <c r="DW304" s="55"/>
      <c r="DX304" s="55"/>
      <c r="DY304" s="55"/>
      <c r="DZ304" s="55"/>
      <c r="EA304" s="55"/>
      <c r="EB304" s="55"/>
      <c r="EC304" s="55"/>
      <c r="ED304" s="55"/>
      <c r="EE304" s="55"/>
      <c r="EF304" s="55"/>
      <c r="EG304" s="55"/>
      <c r="EH304" s="55"/>
      <c r="EI304" s="55"/>
      <c r="EJ304" s="55"/>
      <c r="EK304" s="55"/>
      <c r="EL304" s="55"/>
      <c r="EM304" s="55"/>
      <c r="EN304" s="55"/>
      <c r="EO304" s="55"/>
      <c r="EP304" s="55"/>
      <c r="EQ304" s="55"/>
      <c r="ER304" s="55"/>
      <c r="ES304" s="55"/>
      <c r="ET304" s="55"/>
      <c r="EU304" s="55"/>
      <c r="EV304" s="55"/>
      <c r="EW304" s="55"/>
      <c r="EX304" s="55"/>
      <c r="EY304" s="55"/>
      <c r="EZ304" s="55"/>
      <c r="FA304" s="55"/>
      <c r="FB304" s="45"/>
      <c r="FC304" s="45"/>
      <c r="FD304" s="45"/>
    </row>
    <row r="305">
      <c r="A305" s="153"/>
      <c r="B305" s="45"/>
      <c r="C305" s="154"/>
      <c r="D305" s="45"/>
      <c r="E305" s="45"/>
      <c r="F305" s="45"/>
      <c r="G305" s="45"/>
      <c r="H305" s="45"/>
      <c r="I305" s="45"/>
      <c r="J305" s="45"/>
      <c r="K305" s="45"/>
      <c r="L305" s="45"/>
      <c r="M305" s="45"/>
      <c r="N305" s="155"/>
      <c r="O305" s="87"/>
      <c r="P305" s="47"/>
      <c r="Q305" s="49"/>
      <c r="R305" s="49"/>
      <c r="S305" s="49"/>
      <c r="T305" s="49" t="str">
        <f t="shared" si="396"/>
        <v/>
      </c>
      <c r="U305" s="50" t="str">
        <f t="shared" si="4"/>
        <v/>
      </c>
      <c r="V305" s="51" t="str">
        <f t="shared" si="384"/>
        <v/>
      </c>
      <c r="W305" s="51" t="str">
        <f t="shared" ref="W305:X305" si="630">IF(ISBLANK($A305),"",sum(AG305,AM305,AS305,AY305,BE305,BK305,BQ305,BW305,CC305,CI305,CO305,CU305,DA305,DG305,DM305,DS305,DY305,EE305,EK305,EQ305,EW305))</f>
        <v/>
      </c>
      <c r="X305" s="51" t="str">
        <f t="shared" si="630"/>
        <v/>
      </c>
      <c r="Y305" s="52" t="str">
        <f t="shared" si="81"/>
        <v/>
      </c>
      <c r="Z305" s="51" t="str">
        <f t="shared" ref="Z305:AB305" si="631">IF(ISBLANK($A305),"",sum(AI305,AO305,AU305,BA305,BG305,BM305,BS305,BY305,CE305,CK305,CQ305,CW305,DC305,DI305,DO305,DU305,EA305,EG305,EM305,ES305,EY305))</f>
        <v/>
      </c>
      <c r="AA305" s="51" t="str">
        <f t="shared" si="631"/>
        <v/>
      </c>
      <c r="AB305" s="51" t="str">
        <f t="shared" si="631"/>
        <v/>
      </c>
      <c r="AC305" s="52" t="str">
        <f t="shared" si="83"/>
        <v/>
      </c>
      <c r="AD305" s="53" t="str">
        <f t="shared" si="9"/>
        <v/>
      </c>
      <c r="AE305" s="66" t="str">
        <f t="shared" si="403"/>
        <v/>
      </c>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c r="DJ305" s="55"/>
      <c r="DK305" s="55"/>
      <c r="DL305" s="55"/>
      <c r="DM305" s="55"/>
      <c r="DN305" s="55"/>
      <c r="DO305" s="55"/>
      <c r="DP305" s="55"/>
      <c r="DQ305" s="55"/>
      <c r="DR305" s="55"/>
      <c r="DS305" s="55"/>
      <c r="DT305" s="55"/>
      <c r="DU305" s="55"/>
      <c r="DV305" s="55"/>
      <c r="DW305" s="55"/>
      <c r="DX305" s="55"/>
      <c r="DY305" s="55"/>
      <c r="DZ305" s="55"/>
      <c r="EA305" s="55"/>
      <c r="EB305" s="55"/>
      <c r="EC305" s="55"/>
      <c r="ED305" s="55"/>
      <c r="EE305" s="55"/>
      <c r="EF305" s="55"/>
      <c r="EG305" s="55"/>
      <c r="EH305" s="55"/>
      <c r="EI305" s="55"/>
      <c r="EJ305" s="55"/>
      <c r="EK305" s="55"/>
      <c r="EL305" s="55"/>
      <c r="EM305" s="55"/>
      <c r="EN305" s="55"/>
      <c r="EO305" s="55"/>
      <c r="EP305" s="55"/>
      <c r="EQ305" s="55"/>
      <c r="ER305" s="55"/>
      <c r="ES305" s="55"/>
      <c r="ET305" s="55"/>
      <c r="EU305" s="55"/>
      <c r="EV305" s="55"/>
      <c r="EW305" s="55"/>
      <c r="EX305" s="55"/>
      <c r="EY305" s="55"/>
      <c r="EZ305" s="55"/>
      <c r="FA305" s="55"/>
      <c r="FB305" s="45"/>
      <c r="FC305" s="45"/>
      <c r="FD305" s="45"/>
    </row>
    <row r="306">
      <c r="A306" s="153"/>
      <c r="B306" s="45"/>
      <c r="C306" s="154"/>
      <c r="D306" s="45"/>
      <c r="E306" s="45"/>
      <c r="F306" s="45"/>
      <c r="G306" s="45"/>
      <c r="H306" s="45"/>
      <c r="I306" s="45"/>
      <c r="J306" s="45"/>
      <c r="K306" s="45"/>
      <c r="L306" s="45"/>
      <c r="M306" s="45"/>
      <c r="N306" s="155"/>
      <c r="O306" s="87"/>
      <c r="P306" s="47"/>
      <c r="Q306" s="49"/>
      <c r="R306" s="49"/>
      <c r="S306" s="49"/>
      <c r="T306" s="49" t="str">
        <f t="shared" si="396"/>
        <v/>
      </c>
      <c r="U306" s="50" t="str">
        <f t="shared" si="4"/>
        <v/>
      </c>
      <c r="V306" s="51" t="str">
        <f t="shared" si="384"/>
        <v/>
      </c>
      <c r="W306" s="51" t="str">
        <f t="shared" ref="W306:X306" si="632">IF(ISBLANK($A306),"",sum(AG306,AM306,AS306,AY306,BE306,BK306,BQ306,BW306,CC306,CI306,CO306,CU306,DA306,DG306,DM306,DS306,DY306,EE306,EK306,EQ306,EW306))</f>
        <v/>
      </c>
      <c r="X306" s="51" t="str">
        <f t="shared" si="632"/>
        <v/>
      </c>
      <c r="Y306" s="52" t="str">
        <f t="shared" si="81"/>
        <v/>
      </c>
      <c r="Z306" s="51" t="str">
        <f t="shared" ref="Z306:AB306" si="633">IF(ISBLANK($A306),"",sum(AI306,AO306,AU306,BA306,BG306,BM306,BS306,BY306,CE306,CK306,CQ306,CW306,DC306,DI306,DO306,DU306,EA306,EG306,EM306,ES306,EY306))</f>
        <v/>
      </c>
      <c r="AA306" s="51" t="str">
        <f t="shared" si="633"/>
        <v/>
      </c>
      <c r="AB306" s="51" t="str">
        <f t="shared" si="633"/>
        <v/>
      </c>
      <c r="AC306" s="52" t="str">
        <f t="shared" si="83"/>
        <v/>
      </c>
      <c r="AD306" s="53" t="str">
        <f t="shared" si="9"/>
        <v/>
      </c>
      <c r="AE306" s="66" t="str">
        <f t="shared" si="403"/>
        <v/>
      </c>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c r="BM306" s="55"/>
      <c r="BN306" s="55"/>
      <c r="BO306" s="55"/>
      <c r="BP306" s="55"/>
      <c r="BQ306" s="55"/>
      <c r="BR306" s="55"/>
      <c r="BS306" s="55"/>
      <c r="BT306" s="55"/>
      <c r="BU306" s="55"/>
      <c r="BV306" s="55"/>
      <c r="BW306" s="55"/>
      <c r="BX306" s="55"/>
      <c r="BY306" s="55"/>
      <c r="BZ306" s="55"/>
      <c r="CA306" s="55"/>
      <c r="CB306" s="55"/>
      <c r="CC306" s="55"/>
      <c r="CD306" s="55"/>
      <c r="CE306" s="55"/>
      <c r="CF306" s="55"/>
      <c r="CG306" s="55"/>
      <c r="CH306" s="55"/>
      <c r="CI306" s="55"/>
      <c r="CJ306" s="55"/>
      <c r="CK306" s="55"/>
      <c r="CL306" s="55"/>
      <c r="CM306" s="55"/>
      <c r="CN306" s="55"/>
      <c r="CO306" s="55"/>
      <c r="CP306" s="55"/>
      <c r="CQ306" s="55"/>
      <c r="CR306" s="55"/>
      <c r="CS306" s="55"/>
      <c r="CT306" s="55"/>
      <c r="CU306" s="55"/>
      <c r="CV306" s="55"/>
      <c r="CW306" s="55"/>
      <c r="CX306" s="55"/>
      <c r="CY306" s="55"/>
      <c r="CZ306" s="55"/>
      <c r="DA306" s="55"/>
      <c r="DB306" s="55"/>
      <c r="DC306" s="55"/>
      <c r="DD306" s="55"/>
      <c r="DE306" s="55"/>
      <c r="DF306" s="55"/>
      <c r="DG306" s="55"/>
      <c r="DH306" s="55"/>
      <c r="DI306" s="55"/>
      <c r="DJ306" s="55"/>
      <c r="DK306" s="55"/>
      <c r="DL306" s="55"/>
      <c r="DM306" s="55"/>
      <c r="DN306" s="55"/>
      <c r="DO306" s="55"/>
      <c r="DP306" s="55"/>
      <c r="DQ306" s="55"/>
      <c r="DR306" s="55"/>
      <c r="DS306" s="55"/>
      <c r="DT306" s="55"/>
      <c r="DU306" s="55"/>
      <c r="DV306" s="55"/>
      <c r="DW306" s="55"/>
      <c r="DX306" s="55"/>
      <c r="DY306" s="55"/>
      <c r="DZ306" s="55"/>
      <c r="EA306" s="55"/>
      <c r="EB306" s="55"/>
      <c r="EC306" s="55"/>
      <c r="ED306" s="55"/>
      <c r="EE306" s="55"/>
      <c r="EF306" s="55"/>
      <c r="EG306" s="55"/>
      <c r="EH306" s="55"/>
      <c r="EI306" s="55"/>
      <c r="EJ306" s="55"/>
      <c r="EK306" s="55"/>
      <c r="EL306" s="55"/>
      <c r="EM306" s="55"/>
      <c r="EN306" s="55"/>
      <c r="EO306" s="55"/>
      <c r="EP306" s="55"/>
      <c r="EQ306" s="55"/>
      <c r="ER306" s="55"/>
      <c r="ES306" s="55"/>
      <c r="ET306" s="55"/>
      <c r="EU306" s="55"/>
      <c r="EV306" s="55"/>
      <c r="EW306" s="55"/>
      <c r="EX306" s="55"/>
      <c r="EY306" s="55"/>
      <c r="EZ306" s="55"/>
      <c r="FA306" s="55"/>
      <c r="FB306" s="45"/>
      <c r="FC306" s="45"/>
      <c r="FD306" s="45"/>
    </row>
    <row r="307">
      <c r="A307" s="153"/>
      <c r="B307" s="45"/>
      <c r="C307" s="154"/>
      <c r="D307" s="45"/>
      <c r="E307" s="45"/>
      <c r="F307" s="45"/>
      <c r="G307" s="45"/>
      <c r="H307" s="45"/>
      <c r="I307" s="45"/>
      <c r="J307" s="45"/>
      <c r="K307" s="45"/>
      <c r="L307" s="45"/>
      <c r="M307" s="45"/>
      <c r="N307" s="155"/>
      <c r="O307" s="87"/>
      <c r="P307" s="47"/>
      <c r="Q307" s="49"/>
      <c r="R307" s="49"/>
      <c r="S307" s="49"/>
      <c r="T307" s="49" t="str">
        <f t="shared" si="396"/>
        <v/>
      </c>
      <c r="U307" s="50" t="str">
        <f t="shared" si="4"/>
        <v/>
      </c>
      <c r="V307" s="51" t="str">
        <f t="shared" si="384"/>
        <v/>
      </c>
      <c r="W307" s="51" t="str">
        <f t="shared" ref="W307:X307" si="634">IF(ISBLANK($A307),"",sum(AG307,AM307,AS307,AY307,BE307,BK307,BQ307,BW307,CC307,CI307,CO307,CU307,DA307,DG307,DM307,DS307,DY307,EE307,EK307,EQ307,EW307))</f>
        <v/>
      </c>
      <c r="X307" s="51" t="str">
        <f t="shared" si="634"/>
        <v/>
      </c>
      <c r="Y307" s="52" t="str">
        <f t="shared" si="81"/>
        <v/>
      </c>
      <c r="Z307" s="51" t="str">
        <f t="shared" ref="Z307:AB307" si="635">IF(ISBLANK($A307),"",sum(AI307,AO307,AU307,BA307,BG307,BM307,BS307,BY307,CE307,CK307,CQ307,CW307,DC307,DI307,DO307,DU307,EA307,EG307,EM307,ES307,EY307))</f>
        <v/>
      </c>
      <c r="AA307" s="51" t="str">
        <f t="shared" si="635"/>
        <v/>
      </c>
      <c r="AB307" s="51" t="str">
        <f t="shared" si="635"/>
        <v/>
      </c>
      <c r="AC307" s="52" t="str">
        <f t="shared" si="83"/>
        <v/>
      </c>
      <c r="AD307" s="53" t="str">
        <f t="shared" si="9"/>
        <v/>
      </c>
      <c r="AE307" s="66" t="str">
        <f t="shared" si="403"/>
        <v/>
      </c>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c r="DJ307" s="55"/>
      <c r="DK307" s="55"/>
      <c r="DL307" s="55"/>
      <c r="DM307" s="55"/>
      <c r="DN307" s="55"/>
      <c r="DO307" s="55"/>
      <c r="DP307" s="55"/>
      <c r="DQ307" s="55"/>
      <c r="DR307" s="55"/>
      <c r="DS307" s="55"/>
      <c r="DT307" s="55"/>
      <c r="DU307" s="55"/>
      <c r="DV307" s="55"/>
      <c r="DW307" s="55"/>
      <c r="DX307" s="55"/>
      <c r="DY307" s="55"/>
      <c r="DZ307" s="55"/>
      <c r="EA307" s="55"/>
      <c r="EB307" s="55"/>
      <c r="EC307" s="55"/>
      <c r="ED307" s="55"/>
      <c r="EE307" s="55"/>
      <c r="EF307" s="55"/>
      <c r="EG307" s="55"/>
      <c r="EH307" s="55"/>
      <c r="EI307" s="55"/>
      <c r="EJ307" s="55"/>
      <c r="EK307" s="55"/>
      <c r="EL307" s="55"/>
      <c r="EM307" s="55"/>
      <c r="EN307" s="55"/>
      <c r="EO307" s="55"/>
      <c r="EP307" s="55"/>
      <c r="EQ307" s="55"/>
      <c r="ER307" s="55"/>
      <c r="ES307" s="55"/>
      <c r="ET307" s="55"/>
      <c r="EU307" s="55"/>
      <c r="EV307" s="55"/>
      <c r="EW307" s="55"/>
      <c r="EX307" s="55"/>
      <c r="EY307" s="55"/>
      <c r="EZ307" s="55"/>
      <c r="FA307" s="55"/>
      <c r="FB307" s="45"/>
      <c r="FC307" s="45"/>
      <c r="FD307" s="45"/>
    </row>
    <row r="308">
      <c r="A308" s="153"/>
      <c r="B308" s="45"/>
      <c r="C308" s="154"/>
      <c r="D308" s="45"/>
      <c r="E308" s="45"/>
      <c r="F308" s="45"/>
      <c r="G308" s="45"/>
      <c r="H308" s="45"/>
      <c r="I308" s="45"/>
      <c r="J308" s="45"/>
      <c r="K308" s="45"/>
      <c r="L308" s="45"/>
      <c r="M308" s="45"/>
      <c r="N308" s="155"/>
      <c r="O308" s="87"/>
      <c r="P308" s="47"/>
      <c r="Q308" s="49"/>
      <c r="R308" s="49"/>
      <c r="S308" s="49"/>
      <c r="T308" s="49" t="str">
        <f t="shared" si="396"/>
        <v/>
      </c>
      <c r="U308" s="50" t="str">
        <f t="shared" si="4"/>
        <v/>
      </c>
      <c r="V308" s="51" t="str">
        <f t="shared" si="384"/>
        <v/>
      </c>
      <c r="W308" s="51" t="str">
        <f t="shared" ref="W308:X308" si="636">IF(ISBLANK($A308),"",sum(AG308,AM308,AS308,AY308,BE308,BK308,BQ308,BW308,CC308,CI308,CO308,CU308,DA308,DG308,DM308,DS308,DY308,EE308,EK308,EQ308,EW308))</f>
        <v/>
      </c>
      <c r="X308" s="51" t="str">
        <f t="shared" si="636"/>
        <v/>
      </c>
      <c r="Y308" s="52" t="str">
        <f t="shared" si="81"/>
        <v/>
      </c>
      <c r="Z308" s="51" t="str">
        <f t="shared" ref="Z308:AB308" si="637">IF(ISBLANK($A308),"",sum(AI308,AO308,AU308,BA308,BG308,BM308,BS308,BY308,CE308,CK308,CQ308,CW308,DC308,DI308,DO308,DU308,EA308,EG308,EM308,ES308,EY308))</f>
        <v/>
      </c>
      <c r="AA308" s="51" t="str">
        <f t="shared" si="637"/>
        <v/>
      </c>
      <c r="AB308" s="51" t="str">
        <f t="shared" si="637"/>
        <v/>
      </c>
      <c r="AC308" s="52" t="str">
        <f t="shared" si="83"/>
        <v/>
      </c>
      <c r="AD308" s="53" t="str">
        <f t="shared" si="9"/>
        <v/>
      </c>
      <c r="AE308" s="66" t="str">
        <f t="shared" si="403"/>
        <v/>
      </c>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c r="DK308" s="55"/>
      <c r="DL308" s="55"/>
      <c r="DM308" s="55"/>
      <c r="DN308" s="55"/>
      <c r="DO308" s="55"/>
      <c r="DP308" s="55"/>
      <c r="DQ308" s="55"/>
      <c r="DR308" s="55"/>
      <c r="DS308" s="55"/>
      <c r="DT308" s="55"/>
      <c r="DU308" s="55"/>
      <c r="DV308" s="55"/>
      <c r="DW308" s="55"/>
      <c r="DX308" s="55"/>
      <c r="DY308" s="55"/>
      <c r="DZ308" s="55"/>
      <c r="EA308" s="55"/>
      <c r="EB308" s="55"/>
      <c r="EC308" s="55"/>
      <c r="ED308" s="55"/>
      <c r="EE308" s="55"/>
      <c r="EF308" s="55"/>
      <c r="EG308" s="55"/>
      <c r="EH308" s="55"/>
      <c r="EI308" s="55"/>
      <c r="EJ308" s="55"/>
      <c r="EK308" s="55"/>
      <c r="EL308" s="55"/>
      <c r="EM308" s="55"/>
      <c r="EN308" s="55"/>
      <c r="EO308" s="55"/>
      <c r="EP308" s="55"/>
      <c r="EQ308" s="55"/>
      <c r="ER308" s="55"/>
      <c r="ES308" s="55"/>
      <c r="ET308" s="55"/>
      <c r="EU308" s="55"/>
      <c r="EV308" s="55"/>
      <c r="EW308" s="55"/>
      <c r="EX308" s="55"/>
      <c r="EY308" s="55"/>
      <c r="EZ308" s="55"/>
      <c r="FA308" s="55"/>
      <c r="FB308" s="45"/>
      <c r="FC308" s="45"/>
      <c r="FD308" s="45"/>
    </row>
    <row r="309">
      <c r="A309" s="153"/>
      <c r="B309" s="45"/>
      <c r="C309" s="154"/>
      <c r="D309" s="45"/>
      <c r="E309" s="45"/>
      <c r="F309" s="45"/>
      <c r="G309" s="45"/>
      <c r="H309" s="45"/>
      <c r="I309" s="45"/>
      <c r="J309" s="45"/>
      <c r="K309" s="45"/>
      <c r="L309" s="45"/>
      <c r="M309" s="45"/>
      <c r="N309" s="155"/>
      <c r="O309" s="87"/>
      <c r="P309" s="47"/>
      <c r="Q309" s="49"/>
      <c r="R309" s="49"/>
      <c r="S309" s="49"/>
      <c r="T309" s="49" t="str">
        <f t="shared" si="396"/>
        <v/>
      </c>
      <c r="U309" s="50" t="str">
        <f t="shared" si="4"/>
        <v/>
      </c>
      <c r="V309" s="51" t="str">
        <f t="shared" si="384"/>
        <v/>
      </c>
      <c r="W309" s="51" t="str">
        <f t="shared" ref="W309:X309" si="638">IF(ISBLANK($A309),"",sum(AG309,AM309,AS309,AY309,BE309,BK309,BQ309,BW309,CC309,CI309,CO309,CU309,DA309,DG309,DM309,DS309,DY309,EE309,EK309,EQ309,EW309))</f>
        <v/>
      </c>
      <c r="X309" s="51" t="str">
        <f t="shared" si="638"/>
        <v/>
      </c>
      <c r="Y309" s="52" t="str">
        <f t="shared" si="81"/>
        <v/>
      </c>
      <c r="Z309" s="51" t="str">
        <f t="shared" ref="Z309:AB309" si="639">IF(ISBLANK($A309),"",sum(AI309,AO309,AU309,BA309,BG309,BM309,BS309,BY309,CE309,CK309,CQ309,CW309,DC309,DI309,DO309,DU309,EA309,EG309,EM309,ES309,EY309))</f>
        <v/>
      </c>
      <c r="AA309" s="51" t="str">
        <f t="shared" si="639"/>
        <v/>
      </c>
      <c r="AB309" s="51" t="str">
        <f t="shared" si="639"/>
        <v/>
      </c>
      <c r="AC309" s="52" t="str">
        <f t="shared" si="83"/>
        <v/>
      </c>
      <c r="AD309" s="53" t="str">
        <f t="shared" si="9"/>
        <v/>
      </c>
      <c r="AE309" s="66" t="str">
        <f t="shared" si="403"/>
        <v/>
      </c>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c r="DJ309" s="55"/>
      <c r="DK309" s="55"/>
      <c r="DL309" s="55"/>
      <c r="DM309" s="55"/>
      <c r="DN309" s="55"/>
      <c r="DO309" s="55"/>
      <c r="DP309" s="55"/>
      <c r="DQ309" s="55"/>
      <c r="DR309" s="55"/>
      <c r="DS309" s="55"/>
      <c r="DT309" s="55"/>
      <c r="DU309" s="55"/>
      <c r="DV309" s="55"/>
      <c r="DW309" s="55"/>
      <c r="DX309" s="55"/>
      <c r="DY309" s="55"/>
      <c r="DZ309" s="55"/>
      <c r="EA309" s="55"/>
      <c r="EB309" s="55"/>
      <c r="EC309" s="55"/>
      <c r="ED309" s="55"/>
      <c r="EE309" s="55"/>
      <c r="EF309" s="55"/>
      <c r="EG309" s="55"/>
      <c r="EH309" s="55"/>
      <c r="EI309" s="55"/>
      <c r="EJ309" s="55"/>
      <c r="EK309" s="55"/>
      <c r="EL309" s="55"/>
      <c r="EM309" s="55"/>
      <c r="EN309" s="55"/>
      <c r="EO309" s="55"/>
      <c r="EP309" s="55"/>
      <c r="EQ309" s="55"/>
      <c r="ER309" s="55"/>
      <c r="ES309" s="55"/>
      <c r="ET309" s="55"/>
      <c r="EU309" s="55"/>
      <c r="EV309" s="55"/>
      <c r="EW309" s="55"/>
      <c r="EX309" s="55"/>
      <c r="EY309" s="55"/>
      <c r="EZ309" s="55"/>
      <c r="FA309" s="55"/>
      <c r="FB309" s="45"/>
      <c r="FC309" s="45"/>
      <c r="FD309" s="45"/>
    </row>
    <row r="310">
      <c r="A310" s="153"/>
      <c r="B310" s="45"/>
      <c r="C310" s="154"/>
      <c r="D310" s="45"/>
      <c r="E310" s="45"/>
      <c r="F310" s="45"/>
      <c r="G310" s="45"/>
      <c r="H310" s="45"/>
      <c r="I310" s="45"/>
      <c r="J310" s="45"/>
      <c r="K310" s="45"/>
      <c r="L310" s="45"/>
      <c r="M310" s="45"/>
      <c r="N310" s="155"/>
      <c r="O310" s="87"/>
      <c r="P310" s="47"/>
      <c r="Q310" s="49"/>
      <c r="R310" s="49"/>
      <c r="S310" s="49"/>
      <c r="T310" s="49" t="str">
        <f t="shared" si="396"/>
        <v/>
      </c>
      <c r="U310" s="50" t="str">
        <f t="shared" si="4"/>
        <v/>
      </c>
      <c r="V310" s="51" t="str">
        <f t="shared" si="384"/>
        <v/>
      </c>
      <c r="W310" s="51" t="str">
        <f t="shared" ref="W310:X310" si="640">IF(ISBLANK($A310),"",sum(AG310,AM310,AS310,AY310,BE310,BK310,BQ310,BW310,CC310,CI310,CO310,CU310,DA310,DG310,DM310,DS310,DY310,EE310,EK310,EQ310,EW310))</f>
        <v/>
      </c>
      <c r="X310" s="51" t="str">
        <f t="shared" si="640"/>
        <v/>
      </c>
      <c r="Y310" s="52" t="str">
        <f t="shared" si="81"/>
        <v/>
      </c>
      <c r="Z310" s="51" t="str">
        <f t="shared" ref="Z310:AB310" si="641">IF(ISBLANK($A310),"",sum(AI310,AO310,AU310,BA310,BG310,BM310,BS310,BY310,CE310,CK310,CQ310,CW310,DC310,DI310,DO310,DU310,EA310,EG310,EM310,ES310,EY310))</f>
        <v/>
      </c>
      <c r="AA310" s="51" t="str">
        <f t="shared" si="641"/>
        <v/>
      </c>
      <c r="AB310" s="51" t="str">
        <f t="shared" si="641"/>
        <v/>
      </c>
      <c r="AC310" s="52" t="str">
        <f t="shared" si="83"/>
        <v/>
      </c>
      <c r="AD310" s="53" t="str">
        <f t="shared" si="9"/>
        <v/>
      </c>
      <c r="AE310" s="66" t="str">
        <f t="shared" si="403"/>
        <v/>
      </c>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c r="DK310" s="55"/>
      <c r="DL310" s="55"/>
      <c r="DM310" s="55"/>
      <c r="DN310" s="55"/>
      <c r="DO310" s="55"/>
      <c r="DP310" s="55"/>
      <c r="DQ310" s="55"/>
      <c r="DR310" s="55"/>
      <c r="DS310" s="55"/>
      <c r="DT310" s="55"/>
      <c r="DU310" s="55"/>
      <c r="DV310" s="55"/>
      <c r="DW310" s="55"/>
      <c r="DX310" s="55"/>
      <c r="DY310" s="55"/>
      <c r="DZ310" s="55"/>
      <c r="EA310" s="55"/>
      <c r="EB310" s="55"/>
      <c r="EC310" s="55"/>
      <c r="ED310" s="55"/>
      <c r="EE310" s="55"/>
      <c r="EF310" s="55"/>
      <c r="EG310" s="55"/>
      <c r="EH310" s="55"/>
      <c r="EI310" s="55"/>
      <c r="EJ310" s="55"/>
      <c r="EK310" s="55"/>
      <c r="EL310" s="55"/>
      <c r="EM310" s="55"/>
      <c r="EN310" s="55"/>
      <c r="EO310" s="55"/>
      <c r="EP310" s="55"/>
      <c r="EQ310" s="55"/>
      <c r="ER310" s="55"/>
      <c r="ES310" s="55"/>
      <c r="ET310" s="55"/>
      <c r="EU310" s="55"/>
      <c r="EV310" s="55"/>
      <c r="EW310" s="55"/>
      <c r="EX310" s="55"/>
      <c r="EY310" s="55"/>
      <c r="EZ310" s="55"/>
      <c r="FA310" s="55"/>
      <c r="FB310" s="45"/>
      <c r="FC310" s="45"/>
      <c r="FD310" s="45"/>
    </row>
    <row r="311">
      <c r="A311" s="153"/>
      <c r="B311" s="45"/>
      <c r="C311" s="154"/>
      <c r="D311" s="45"/>
      <c r="E311" s="45"/>
      <c r="F311" s="45"/>
      <c r="G311" s="45"/>
      <c r="H311" s="45"/>
      <c r="I311" s="45"/>
      <c r="J311" s="45"/>
      <c r="K311" s="45"/>
      <c r="L311" s="45"/>
      <c r="M311" s="45"/>
      <c r="N311" s="155"/>
      <c r="O311" s="87"/>
      <c r="P311" s="47"/>
      <c r="Q311" s="49"/>
      <c r="R311" s="49"/>
      <c r="S311" s="49"/>
      <c r="T311" s="49" t="str">
        <f t="shared" si="396"/>
        <v/>
      </c>
      <c r="U311" s="50" t="str">
        <f t="shared" si="4"/>
        <v/>
      </c>
      <c r="V311" s="51" t="str">
        <f t="shared" si="384"/>
        <v/>
      </c>
      <c r="W311" s="51" t="str">
        <f t="shared" ref="W311:X311" si="642">IF(ISBLANK($A311),"",sum(AG311,AM311,AS311,AY311,BE311,BK311,BQ311,BW311,CC311,CI311,CO311,CU311,DA311,DG311,DM311,DS311,DY311,EE311,EK311,EQ311,EW311))</f>
        <v/>
      </c>
      <c r="X311" s="51" t="str">
        <f t="shared" si="642"/>
        <v/>
      </c>
      <c r="Y311" s="52" t="str">
        <f t="shared" si="81"/>
        <v/>
      </c>
      <c r="Z311" s="51" t="str">
        <f t="shared" ref="Z311:AB311" si="643">IF(ISBLANK($A311),"",sum(AI311,AO311,AU311,BA311,BG311,BM311,BS311,BY311,CE311,CK311,CQ311,CW311,DC311,DI311,DO311,DU311,EA311,EG311,EM311,ES311,EY311))</f>
        <v/>
      </c>
      <c r="AA311" s="51" t="str">
        <f t="shared" si="643"/>
        <v/>
      </c>
      <c r="AB311" s="51" t="str">
        <f t="shared" si="643"/>
        <v/>
      </c>
      <c r="AC311" s="52" t="str">
        <f t="shared" si="83"/>
        <v/>
      </c>
      <c r="AD311" s="53" t="str">
        <f t="shared" si="9"/>
        <v/>
      </c>
      <c r="AE311" s="66" t="str">
        <f t="shared" si="403"/>
        <v/>
      </c>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c r="DJ311" s="55"/>
      <c r="DK311" s="55"/>
      <c r="DL311" s="55"/>
      <c r="DM311" s="55"/>
      <c r="DN311" s="55"/>
      <c r="DO311" s="55"/>
      <c r="DP311" s="55"/>
      <c r="DQ311" s="55"/>
      <c r="DR311" s="55"/>
      <c r="DS311" s="55"/>
      <c r="DT311" s="55"/>
      <c r="DU311" s="55"/>
      <c r="DV311" s="55"/>
      <c r="DW311" s="55"/>
      <c r="DX311" s="55"/>
      <c r="DY311" s="55"/>
      <c r="DZ311" s="55"/>
      <c r="EA311" s="55"/>
      <c r="EB311" s="55"/>
      <c r="EC311" s="55"/>
      <c r="ED311" s="55"/>
      <c r="EE311" s="55"/>
      <c r="EF311" s="55"/>
      <c r="EG311" s="55"/>
      <c r="EH311" s="55"/>
      <c r="EI311" s="55"/>
      <c r="EJ311" s="55"/>
      <c r="EK311" s="55"/>
      <c r="EL311" s="55"/>
      <c r="EM311" s="55"/>
      <c r="EN311" s="55"/>
      <c r="EO311" s="55"/>
      <c r="EP311" s="55"/>
      <c r="EQ311" s="55"/>
      <c r="ER311" s="55"/>
      <c r="ES311" s="55"/>
      <c r="ET311" s="55"/>
      <c r="EU311" s="55"/>
      <c r="EV311" s="55"/>
      <c r="EW311" s="55"/>
      <c r="EX311" s="55"/>
      <c r="EY311" s="55"/>
      <c r="EZ311" s="55"/>
      <c r="FA311" s="55"/>
      <c r="FB311" s="45"/>
      <c r="FC311" s="45"/>
      <c r="FD311" s="45"/>
    </row>
    <row r="312">
      <c r="A312" s="153"/>
      <c r="B312" s="45"/>
      <c r="C312" s="154"/>
      <c r="D312" s="45"/>
      <c r="E312" s="45"/>
      <c r="F312" s="45"/>
      <c r="G312" s="45"/>
      <c r="H312" s="45"/>
      <c r="I312" s="45"/>
      <c r="J312" s="45"/>
      <c r="K312" s="45"/>
      <c r="L312" s="45"/>
      <c r="M312" s="45"/>
      <c r="N312" s="155"/>
      <c r="O312" s="87"/>
      <c r="P312" s="47"/>
      <c r="Q312" s="49"/>
      <c r="R312" s="49"/>
      <c r="S312" s="49"/>
      <c r="T312" s="49" t="str">
        <f t="shared" si="396"/>
        <v/>
      </c>
      <c r="U312" s="50" t="str">
        <f t="shared" si="4"/>
        <v/>
      </c>
      <c r="V312" s="51" t="str">
        <f t="shared" si="384"/>
        <v/>
      </c>
      <c r="W312" s="51" t="str">
        <f t="shared" ref="W312:X312" si="644">IF(ISBLANK($A312),"",sum(AG312,AM312,AS312,AY312,BE312,BK312,BQ312,BW312,CC312,CI312,CO312,CU312,DA312,DG312,DM312,DS312,DY312,EE312,EK312,EQ312,EW312))</f>
        <v/>
      </c>
      <c r="X312" s="51" t="str">
        <f t="shared" si="644"/>
        <v/>
      </c>
      <c r="Y312" s="52" t="str">
        <f t="shared" si="81"/>
        <v/>
      </c>
      <c r="Z312" s="51" t="str">
        <f t="shared" ref="Z312:AB312" si="645">IF(ISBLANK($A312),"",sum(AI312,AO312,AU312,BA312,BG312,BM312,BS312,BY312,CE312,CK312,CQ312,CW312,DC312,DI312,DO312,DU312,EA312,EG312,EM312,ES312,EY312))</f>
        <v/>
      </c>
      <c r="AA312" s="51" t="str">
        <f t="shared" si="645"/>
        <v/>
      </c>
      <c r="AB312" s="51" t="str">
        <f t="shared" si="645"/>
        <v/>
      </c>
      <c r="AC312" s="52" t="str">
        <f t="shared" si="83"/>
        <v/>
      </c>
      <c r="AD312" s="53" t="str">
        <f t="shared" si="9"/>
        <v/>
      </c>
      <c r="AE312" s="66" t="str">
        <f t="shared" si="403"/>
        <v/>
      </c>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c r="DK312" s="55"/>
      <c r="DL312" s="55"/>
      <c r="DM312" s="55"/>
      <c r="DN312" s="55"/>
      <c r="DO312" s="55"/>
      <c r="DP312" s="55"/>
      <c r="DQ312" s="55"/>
      <c r="DR312" s="55"/>
      <c r="DS312" s="55"/>
      <c r="DT312" s="55"/>
      <c r="DU312" s="55"/>
      <c r="DV312" s="55"/>
      <c r="DW312" s="55"/>
      <c r="DX312" s="55"/>
      <c r="DY312" s="55"/>
      <c r="DZ312" s="55"/>
      <c r="EA312" s="55"/>
      <c r="EB312" s="55"/>
      <c r="EC312" s="55"/>
      <c r="ED312" s="55"/>
      <c r="EE312" s="55"/>
      <c r="EF312" s="55"/>
      <c r="EG312" s="55"/>
      <c r="EH312" s="55"/>
      <c r="EI312" s="55"/>
      <c r="EJ312" s="55"/>
      <c r="EK312" s="55"/>
      <c r="EL312" s="55"/>
      <c r="EM312" s="55"/>
      <c r="EN312" s="55"/>
      <c r="EO312" s="55"/>
      <c r="EP312" s="55"/>
      <c r="EQ312" s="55"/>
      <c r="ER312" s="55"/>
      <c r="ES312" s="55"/>
      <c r="ET312" s="55"/>
      <c r="EU312" s="55"/>
      <c r="EV312" s="55"/>
      <c r="EW312" s="55"/>
      <c r="EX312" s="55"/>
      <c r="EY312" s="55"/>
      <c r="EZ312" s="55"/>
      <c r="FA312" s="55"/>
      <c r="FB312" s="45"/>
      <c r="FC312" s="45"/>
      <c r="FD312" s="45"/>
    </row>
    <row r="313">
      <c r="A313" s="153"/>
      <c r="B313" s="45"/>
      <c r="C313" s="154"/>
      <c r="D313" s="45"/>
      <c r="E313" s="45"/>
      <c r="F313" s="45"/>
      <c r="G313" s="45"/>
      <c r="H313" s="45"/>
      <c r="I313" s="45"/>
      <c r="J313" s="45"/>
      <c r="K313" s="45"/>
      <c r="L313" s="45"/>
      <c r="M313" s="45"/>
      <c r="N313" s="155"/>
      <c r="O313" s="87"/>
      <c r="P313" s="47"/>
      <c r="Q313" s="49"/>
      <c r="R313" s="49"/>
      <c r="S313" s="49"/>
      <c r="T313" s="49" t="str">
        <f t="shared" si="396"/>
        <v/>
      </c>
      <c r="U313" s="50" t="str">
        <f t="shared" si="4"/>
        <v/>
      </c>
      <c r="V313" s="51" t="str">
        <f t="shared" si="384"/>
        <v/>
      </c>
      <c r="W313" s="51" t="str">
        <f t="shared" ref="W313:X313" si="646">IF(ISBLANK($A313),"",sum(AG313,AM313,AS313,AY313,BE313,BK313,BQ313,BW313,CC313,CI313,CO313,CU313,DA313,DG313,DM313,DS313,DY313,EE313,EK313,EQ313,EW313))</f>
        <v/>
      </c>
      <c r="X313" s="51" t="str">
        <f t="shared" si="646"/>
        <v/>
      </c>
      <c r="Y313" s="52" t="str">
        <f t="shared" si="81"/>
        <v/>
      </c>
      <c r="Z313" s="51" t="str">
        <f t="shared" ref="Z313:AB313" si="647">IF(ISBLANK($A313),"",sum(AI313,AO313,AU313,BA313,BG313,BM313,BS313,BY313,CE313,CK313,CQ313,CW313,DC313,DI313,DO313,DU313,EA313,EG313,EM313,ES313,EY313))</f>
        <v/>
      </c>
      <c r="AA313" s="51" t="str">
        <f t="shared" si="647"/>
        <v/>
      </c>
      <c r="AB313" s="51" t="str">
        <f t="shared" si="647"/>
        <v/>
      </c>
      <c r="AC313" s="52" t="str">
        <f t="shared" si="83"/>
        <v/>
      </c>
      <c r="AD313" s="53" t="str">
        <f t="shared" si="9"/>
        <v/>
      </c>
      <c r="AE313" s="66" t="str">
        <f t="shared" si="403"/>
        <v/>
      </c>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c r="BP313" s="55"/>
      <c r="BQ313" s="55"/>
      <c r="BR313" s="55"/>
      <c r="BS313" s="55"/>
      <c r="BT313" s="55"/>
      <c r="BU313" s="55"/>
      <c r="BV313" s="55"/>
      <c r="BW313" s="55"/>
      <c r="BX313" s="55"/>
      <c r="BY313" s="55"/>
      <c r="BZ313" s="55"/>
      <c r="CA313" s="55"/>
      <c r="CB313" s="55"/>
      <c r="CC313" s="55"/>
      <c r="CD313" s="55"/>
      <c r="CE313" s="55"/>
      <c r="CF313" s="55"/>
      <c r="CG313" s="55"/>
      <c r="CH313" s="55"/>
      <c r="CI313" s="55"/>
      <c r="CJ313" s="55"/>
      <c r="CK313" s="55"/>
      <c r="CL313" s="55"/>
      <c r="CM313" s="55"/>
      <c r="CN313" s="55"/>
      <c r="CO313" s="55"/>
      <c r="CP313" s="55"/>
      <c r="CQ313" s="55"/>
      <c r="CR313" s="55"/>
      <c r="CS313" s="55"/>
      <c r="CT313" s="55"/>
      <c r="CU313" s="55"/>
      <c r="CV313" s="55"/>
      <c r="CW313" s="55"/>
      <c r="CX313" s="55"/>
      <c r="CY313" s="55"/>
      <c r="CZ313" s="55"/>
      <c r="DA313" s="55"/>
      <c r="DB313" s="55"/>
      <c r="DC313" s="55"/>
      <c r="DD313" s="55"/>
      <c r="DE313" s="55"/>
      <c r="DF313" s="55"/>
      <c r="DG313" s="55"/>
      <c r="DH313" s="55"/>
      <c r="DI313" s="55"/>
      <c r="DJ313" s="55"/>
      <c r="DK313" s="55"/>
      <c r="DL313" s="55"/>
      <c r="DM313" s="55"/>
      <c r="DN313" s="55"/>
      <c r="DO313" s="55"/>
      <c r="DP313" s="55"/>
      <c r="DQ313" s="55"/>
      <c r="DR313" s="55"/>
      <c r="DS313" s="55"/>
      <c r="DT313" s="55"/>
      <c r="DU313" s="55"/>
      <c r="DV313" s="55"/>
      <c r="DW313" s="55"/>
      <c r="DX313" s="55"/>
      <c r="DY313" s="55"/>
      <c r="DZ313" s="55"/>
      <c r="EA313" s="55"/>
      <c r="EB313" s="55"/>
      <c r="EC313" s="55"/>
      <c r="ED313" s="55"/>
      <c r="EE313" s="55"/>
      <c r="EF313" s="55"/>
      <c r="EG313" s="55"/>
      <c r="EH313" s="55"/>
      <c r="EI313" s="55"/>
      <c r="EJ313" s="55"/>
      <c r="EK313" s="55"/>
      <c r="EL313" s="55"/>
      <c r="EM313" s="55"/>
      <c r="EN313" s="55"/>
      <c r="EO313" s="55"/>
      <c r="EP313" s="55"/>
      <c r="EQ313" s="55"/>
      <c r="ER313" s="55"/>
      <c r="ES313" s="55"/>
      <c r="ET313" s="55"/>
      <c r="EU313" s="55"/>
      <c r="EV313" s="55"/>
      <c r="EW313" s="55"/>
      <c r="EX313" s="55"/>
      <c r="EY313" s="55"/>
      <c r="EZ313" s="55"/>
      <c r="FA313" s="55"/>
      <c r="FB313" s="45"/>
      <c r="FC313" s="45"/>
      <c r="FD313" s="45"/>
    </row>
    <row r="314">
      <c r="A314" s="153"/>
      <c r="B314" s="45"/>
      <c r="C314" s="154"/>
      <c r="D314" s="45"/>
      <c r="E314" s="45"/>
      <c r="F314" s="45"/>
      <c r="G314" s="45"/>
      <c r="H314" s="45"/>
      <c r="I314" s="45"/>
      <c r="J314" s="45"/>
      <c r="K314" s="45"/>
      <c r="L314" s="45"/>
      <c r="M314" s="45"/>
      <c r="N314" s="155"/>
      <c r="O314" s="87"/>
      <c r="P314" s="47"/>
      <c r="Q314" s="49"/>
      <c r="R314" s="49"/>
      <c r="S314" s="49"/>
      <c r="T314" s="49" t="str">
        <f t="shared" si="396"/>
        <v/>
      </c>
      <c r="U314" s="50" t="str">
        <f t="shared" si="4"/>
        <v/>
      </c>
      <c r="V314" s="51" t="str">
        <f t="shared" si="384"/>
        <v/>
      </c>
      <c r="W314" s="51" t="str">
        <f t="shared" ref="W314:X314" si="648">IF(ISBLANK($A314),"",sum(AG314,AM314,AS314,AY314,BE314,BK314,BQ314,BW314,CC314,CI314,CO314,CU314,DA314,DG314,DM314,DS314,DY314,EE314,EK314,EQ314,EW314))</f>
        <v/>
      </c>
      <c r="X314" s="51" t="str">
        <f t="shared" si="648"/>
        <v/>
      </c>
      <c r="Y314" s="52" t="str">
        <f t="shared" si="81"/>
        <v/>
      </c>
      <c r="Z314" s="51" t="str">
        <f t="shared" ref="Z314:AB314" si="649">IF(ISBLANK($A314),"",sum(AI314,AO314,AU314,BA314,BG314,BM314,BS314,BY314,CE314,CK314,CQ314,CW314,DC314,DI314,DO314,DU314,EA314,EG314,EM314,ES314,EY314))</f>
        <v/>
      </c>
      <c r="AA314" s="51" t="str">
        <f t="shared" si="649"/>
        <v/>
      </c>
      <c r="AB314" s="51" t="str">
        <f t="shared" si="649"/>
        <v/>
      </c>
      <c r="AC314" s="52" t="str">
        <f t="shared" si="83"/>
        <v/>
      </c>
      <c r="AD314" s="53" t="str">
        <f t="shared" si="9"/>
        <v/>
      </c>
      <c r="AE314" s="66" t="str">
        <f t="shared" si="403"/>
        <v/>
      </c>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c r="DK314" s="55"/>
      <c r="DL314" s="55"/>
      <c r="DM314" s="55"/>
      <c r="DN314" s="55"/>
      <c r="DO314" s="55"/>
      <c r="DP314" s="55"/>
      <c r="DQ314" s="55"/>
      <c r="DR314" s="55"/>
      <c r="DS314" s="55"/>
      <c r="DT314" s="55"/>
      <c r="DU314" s="55"/>
      <c r="DV314" s="55"/>
      <c r="DW314" s="55"/>
      <c r="DX314" s="55"/>
      <c r="DY314" s="55"/>
      <c r="DZ314" s="55"/>
      <c r="EA314" s="55"/>
      <c r="EB314" s="55"/>
      <c r="EC314" s="55"/>
      <c r="ED314" s="55"/>
      <c r="EE314" s="55"/>
      <c r="EF314" s="55"/>
      <c r="EG314" s="55"/>
      <c r="EH314" s="55"/>
      <c r="EI314" s="55"/>
      <c r="EJ314" s="55"/>
      <c r="EK314" s="55"/>
      <c r="EL314" s="55"/>
      <c r="EM314" s="55"/>
      <c r="EN314" s="55"/>
      <c r="EO314" s="55"/>
      <c r="EP314" s="55"/>
      <c r="EQ314" s="55"/>
      <c r="ER314" s="55"/>
      <c r="ES314" s="55"/>
      <c r="ET314" s="55"/>
      <c r="EU314" s="55"/>
      <c r="EV314" s="55"/>
      <c r="EW314" s="55"/>
      <c r="EX314" s="55"/>
      <c r="EY314" s="55"/>
      <c r="EZ314" s="55"/>
      <c r="FA314" s="55"/>
      <c r="FB314" s="45"/>
      <c r="FC314" s="45"/>
      <c r="FD314" s="45"/>
    </row>
    <row r="315">
      <c r="A315" s="153"/>
      <c r="B315" s="45"/>
      <c r="C315" s="154"/>
      <c r="D315" s="45"/>
      <c r="E315" s="45"/>
      <c r="F315" s="45"/>
      <c r="G315" s="45"/>
      <c r="H315" s="45"/>
      <c r="I315" s="45"/>
      <c r="J315" s="45"/>
      <c r="K315" s="45"/>
      <c r="L315" s="45"/>
      <c r="M315" s="45"/>
      <c r="N315" s="155"/>
      <c r="O315" s="87"/>
      <c r="P315" s="47"/>
      <c r="Q315" s="49"/>
      <c r="R315" s="49"/>
      <c r="S315" s="49"/>
      <c r="T315" s="49" t="str">
        <f t="shared" si="396"/>
        <v/>
      </c>
      <c r="U315" s="50" t="str">
        <f t="shared" si="4"/>
        <v/>
      </c>
      <c r="V315" s="51" t="str">
        <f t="shared" si="384"/>
        <v/>
      </c>
      <c r="W315" s="51" t="str">
        <f t="shared" ref="W315:X315" si="650">IF(ISBLANK($A315),"",sum(AG315,AM315,AS315,AY315,BE315,BK315,BQ315,BW315,CC315,CI315,CO315,CU315,DA315,DG315,DM315,DS315,DY315,EE315,EK315,EQ315,EW315))</f>
        <v/>
      </c>
      <c r="X315" s="51" t="str">
        <f t="shared" si="650"/>
        <v/>
      </c>
      <c r="Y315" s="52" t="str">
        <f t="shared" si="81"/>
        <v/>
      </c>
      <c r="Z315" s="51" t="str">
        <f t="shared" ref="Z315:AB315" si="651">IF(ISBLANK($A315),"",sum(AI315,AO315,AU315,BA315,BG315,BM315,BS315,BY315,CE315,CK315,CQ315,CW315,DC315,DI315,DO315,DU315,EA315,EG315,EM315,ES315,EY315))</f>
        <v/>
      </c>
      <c r="AA315" s="51" t="str">
        <f t="shared" si="651"/>
        <v/>
      </c>
      <c r="AB315" s="51" t="str">
        <f t="shared" si="651"/>
        <v/>
      </c>
      <c r="AC315" s="52" t="str">
        <f t="shared" si="83"/>
        <v/>
      </c>
      <c r="AD315" s="53" t="str">
        <f t="shared" si="9"/>
        <v/>
      </c>
      <c r="AE315" s="66" t="str">
        <f t="shared" si="403"/>
        <v/>
      </c>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c r="DJ315" s="55"/>
      <c r="DK315" s="55"/>
      <c r="DL315" s="55"/>
      <c r="DM315" s="55"/>
      <c r="DN315" s="55"/>
      <c r="DO315" s="55"/>
      <c r="DP315" s="55"/>
      <c r="DQ315" s="55"/>
      <c r="DR315" s="55"/>
      <c r="DS315" s="55"/>
      <c r="DT315" s="55"/>
      <c r="DU315" s="55"/>
      <c r="DV315" s="55"/>
      <c r="DW315" s="55"/>
      <c r="DX315" s="55"/>
      <c r="DY315" s="55"/>
      <c r="DZ315" s="55"/>
      <c r="EA315" s="55"/>
      <c r="EB315" s="55"/>
      <c r="EC315" s="55"/>
      <c r="ED315" s="55"/>
      <c r="EE315" s="55"/>
      <c r="EF315" s="55"/>
      <c r="EG315" s="55"/>
      <c r="EH315" s="55"/>
      <c r="EI315" s="55"/>
      <c r="EJ315" s="55"/>
      <c r="EK315" s="55"/>
      <c r="EL315" s="55"/>
      <c r="EM315" s="55"/>
      <c r="EN315" s="55"/>
      <c r="EO315" s="55"/>
      <c r="EP315" s="55"/>
      <c r="EQ315" s="55"/>
      <c r="ER315" s="55"/>
      <c r="ES315" s="55"/>
      <c r="ET315" s="55"/>
      <c r="EU315" s="55"/>
      <c r="EV315" s="55"/>
      <c r="EW315" s="55"/>
      <c r="EX315" s="55"/>
      <c r="EY315" s="55"/>
      <c r="EZ315" s="55"/>
      <c r="FA315" s="55"/>
      <c r="FB315" s="45"/>
      <c r="FC315" s="45"/>
      <c r="FD315" s="45"/>
    </row>
    <row r="316">
      <c r="A316" s="153"/>
      <c r="B316" s="45"/>
      <c r="C316" s="154"/>
      <c r="D316" s="45"/>
      <c r="E316" s="45"/>
      <c r="F316" s="45"/>
      <c r="G316" s="45"/>
      <c r="H316" s="45"/>
      <c r="I316" s="45"/>
      <c r="J316" s="45"/>
      <c r="K316" s="45"/>
      <c r="L316" s="45"/>
      <c r="M316" s="45"/>
      <c r="N316" s="155"/>
      <c r="O316" s="87"/>
      <c r="P316" s="47"/>
      <c r="Q316" s="49"/>
      <c r="R316" s="49"/>
      <c r="S316" s="49"/>
      <c r="T316" s="49" t="str">
        <f t="shared" si="396"/>
        <v/>
      </c>
      <c r="U316" s="50" t="str">
        <f t="shared" si="4"/>
        <v/>
      </c>
      <c r="V316" s="51" t="str">
        <f t="shared" si="384"/>
        <v/>
      </c>
      <c r="W316" s="51" t="str">
        <f t="shared" ref="W316:X316" si="652">IF(ISBLANK($A316),"",sum(AG316,AM316,AS316,AY316,BE316,BK316,BQ316,BW316,CC316,CI316,CO316,CU316,DA316,DG316,DM316,DS316,DY316,EE316,EK316,EQ316,EW316))</f>
        <v/>
      </c>
      <c r="X316" s="51" t="str">
        <f t="shared" si="652"/>
        <v/>
      </c>
      <c r="Y316" s="52" t="str">
        <f t="shared" si="81"/>
        <v/>
      </c>
      <c r="Z316" s="51" t="str">
        <f t="shared" ref="Z316:AB316" si="653">IF(ISBLANK($A316),"",sum(AI316,AO316,AU316,BA316,BG316,BM316,BS316,BY316,CE316,CK316,CQ316,CW316,DC316,DI316,DO316,DU316,EA316,EG316,EM316,ES316,EY316))</f>
        <v/>
      </c>
      <c r="AA316" s="51" t="str">
        <f t="shared" si="653"/>
        <v/>
      </c>
      <c r="AB316" s="51" t="str">
        <f t="shared" si="653"/>
        <v/>
      </c>
      <c r="AC316" s="52" t="str">
        <f t="shared" si="83"/>
        <v/>
      </c>
      <c r="AD316" s="53" t="str">
        <f t="shared" si="9"/>
        <v/>
      </c>
      <c r="AE316" s="66" t="str">
        <f t="shared" si="403"/>
        <v/>
      </c>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c r="DJ316" s="55"/>
      <c r="DK316" s="55"/>
      <c r="DL316" s="55"/>
      <c r="DM316" s="55"/>
      <c r="DN316" s="55"/>
      <c r="DO316" s="55"/>
      <c r="DP316" s="55"/>
      <c r="DQ316" s="55"/>
      <c r="DR316" s="55"/>
      <c r="DS316" s="55"/>
      <c r="DT316" s="55"/>
      <c r="DU316" s="55"/>
      <c r="DV316" s="55"/>
      <c r="DW316" s="55"/>
      <c r="DX316" s="55"/>
      <c r="DY316" s="55"/>
      <c r="DZ316" s="55"/>
      <c r="EA316" s="55"/>
      <c r="EB316" s="55"/>
      <c r="EC316" s="55"/>
      <c r="ED316" s="55"/>
      <c r="EE316" s="55"/>
      <c r="EF316" s="55"/>
      <c r="EG316" s="55"/>
      <c r="EH316" s="55"/>
      <c r="EI316" s="55"/>
      <c r="EJ316" s="55"/>
      <c r="EK316" s="55"/>
      <c r="EL316" s="55"/>
      <c r="EM316" s="55"/>
      <c r="EN316" s="55"/>
      <c r="EO316" s="55"/>
      <c r="EP316" s="55"/>
      <c r="EQ316" s="55"/>
      <c r="ER316" s="55"/>
      <c r="ES316" s="55"/>
      <c r="ET316" s="55"/>
      <c r="EU316" s="55"/>
      <c r="EV316" s="55"/>
      <c r="EW316" s="55"/>
      <c r="EX316" s="55"/>
      <c r="EY316" s="55"/>
      <c r="EZ316" s="55"/>
      <c r="FA316" s="55"/>
      <c r="FB316" s="45"/>
      <c r="FC316" s="45"/>
      <c r="FD316" s="45"/>
    </row>
    <row r="317">
      <c r="A317" s="153"/>
      <c r="B317" s="45"/>
      <c r="C317" s="154"/>
      <c r="D317" s="45"/>
      <c r="E317" s="45"/>
      <c r="F317" s="45"/>
      <c r="G317" s="45"/>
      <c r="H317" s="45"/>
      <c r="I317" s="45"/>
      <c r="J317" s="45"/>
      <c r="K317" s="45"/>
      <c r="L317" s="45"/>
      <c r="M317" s="45"/>
      <c r="N317" s="155"/>
      <c r="O317" s="87"/>
      <c r="P317" s="47"/>
      <c r="Q317" s="49"/>
      <c r="R317" s="49"/>
      <c r="S317" s="49"/>
      <c r="T317" s="49" t="str">
        <f t="shared" si="396"/>
        <v/>
      </c>
      <c r="U317" s="50" t="str">
        <f t="shared" si="4"/>
        <v/>
      </c>
      <c r="V317" s="51" t="str">
        <f t="shared" si="384"/>
        <v/>
      </c>
      <c r="W317" s="51" t="str">
        <f t="shared" ref="W317:X317" si="654">IF(ISBLANK($A317),"",sum(AG317,AM317,AS317,AY317,BE317,BK317,BQ317,BW317,CC317,CI317,CO317,CU317,DA317,DG317,DM317,DS317,DY317,EE317,EK317,EQ317,EW317))</f>
        <v/>
      </c>
      <c r="X317" s="51" t="str">
        <f t="shared" si="654"/>
        <v/>
      </c>
      <c r="Y317" s="52" t="str">
        <f t="shared" si="81"/>
        <v/>
      </c>
      <c r="Z317" s="51" t="str">
        <f t="shared" ref="Z317:AB317" si="655">IF(ISBLANK($A317),"",sum(AI317,AO317,AU317,BA317,BG317,BM317,BS317,BY317,CE317,CK317,CQ317,CW317,DC317,DI317,DO317,DU317,EA317,EG317,EM317,ES317,EY317))</f>
        <v/>
      </c>
      <c r="AA317" s="51" t="str">
        <f t="shared" si="655"/>
        <v/>
      </c>
      <c r="AB317" s="51" t="str">
        <f t="shared" si="655"/>
        <v/>
      </c>
      <c r="AC317" s="52" t="str">
        <f t="shared" si="83"/>
        <v/>
      </c>
      <c r="AD317" s="53" t="str">
        <f t="shared" si="9"/>
        <v/>
      </c>
      <c r="AE317" s="66" t="str">
        <f t="shared" si="403"/>
        <v/>
      </c>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c r="BM317" s="55"/>
      <c r="BN317" s="55"/>
      <c r="BO317" s="55"/>
      <c r="BP317" s="55"/>
      <c r="BQ317" s="55"/>
      <c r="BR317" s="55"/>
      <c r="BS317" s="55"/>
      <c r="BT317" s="55"/>
      <c r="BU317" s="55"/>
      <c r="BV317" s="55"/>
      <c r="BW317" s="55"/>
      <c r="BX317" s="55"/>
      <c r="BY317" s="55"/>
      <c r="BZ317" s="55"/>
      <c r="CA317" s="55"/>
      <c r="CB317" s="55"/>
      <c r="CC317" s="55"/>
      <c r="CD317" s="55"/>
      <c r="CE317" s="55"/>
      <c r="CF317" s="55"/>
      <c r="CG317" s="55"/>
      <c r="CH317" s="55"/>
      <c r="CI317" s="55"/>
      <c r="CJ317" s="55"/>
      <c r="CK317" s="55"/>
      <c r="CL317" s="55"/>
      <c r="CM317" s="55"/>
      <c r="CN317" s="55"/>
      <c r="CO317" s="55"/>
      <c r="CP317" s="55"/>
      <c r="CQ317" s="55"/>
      <c r="CR317" s="55"/>
      <c r="CS317" s="55"/>
      <c r="CT317" s="55"/>
      <c r="CU317" s="55"/>
      <c r="CV317" s="55"/>
      <c r="CW317" s="55"/>
      <c r="CX317" s="55"/>
      <c r="CY317" s="55"/>
      <c r="CZ317" s="55"/>
      <c r="DA317" s="55"/>
      <c r="DB317" s="55"/>
      <c r="DC317" s="55"/>
      <c r="DD317" s="55"/>
      <c r="DE317" s="55"/>
      <c r="DF317" s="55"/>
      <c r="DG317" s="55"/>
      <c r="DH317" s="55"/>
      <c r="DI317" s="55"/>
      <c r="DJ317" s="55"/>
      <c r="DK317" s="55"/>
      <c r="DL317" s="55"/>
      <c r="DM317" s="55"/>
      <c r="DN317" s="55"/>
      <c r="DO317" s="55"/>
      <c r="DP317" s="55"/>
      <c r="DQ317" s="55"/>
      <c r="DR317" s="55"/>
      <c r="DS317" s="55"/>
      <c r="DT317" s="55"/>
      <c r="DU317" s="55"/>
      <c r="DV317" s="55"/>
      <c r="DW317" s="55"/>
      <c r="DX317" s="55"/>
      <c r="DY317" s="55"/>
      <c r="DZ317" s="55"/>
      <c r="EA317" s="55"/>
      <c r="EB317" s="55"/>
      <c r="EC317" s="55"/>
      <c r="ED317" s="55"/>
      <c r="EE317" s="55"/>
      <c r="EF317" s="55"/>
      <c r="EG317" s="55"/>
      <c r="EH317" s="55"/>
      <c r="EI317" s="55"/>
      <c r="EJ317" s="55"/>
      <c r="EK317" s="55"/>
      <c r="EL317" s="55"/>
      <c r="EM317" s="55"/>
      <c r="EN317" s="55"/>
      <c r="EO317" s="55"/>
      <c r="EP317" s="55"/>
      <c r="EQ317" s="55"/>
      <c r="ER317" s="55"/>
      <c r="ES317" s="55"/>
      <c r="ET317" s="55"/>
      <c r="EU317" s="55"/>
      <c r="EV317" s="55"/>
      <c r="EW317" s="55"/>
      <c r="EX317" s="55"/>
      <c r="EY317" s="55"/>
      <c r="EZ317" s="55"/>
      <c r="FA317" s="55"/>
      <c r="FB317" s="45"/>
      <c r="FC317" s="45"/>
      <c r="FD317" s="45"/>
    </row>
    <row r="318">
      <c r="A318" s="153"/>
      <c r="B318" s="45"/>
      <c r="C318" s="154"/>
      <c r="D318" s="45"/>
      <c r="E318" s="45"/>
      <c r="F318" s="45"/>
      <c r="G318" s="45"/>
      <c r="H318" s="45"/>
      <c r="I318" s="45"/>
      <c r="J318" s="45"/>
      <c r="K318" s="45"/>
      <c r="L318" s="45"/>
      <c r="M318" s="45"/>
      <c r="N318" s="155"/>
      <c r="O318" s="87"/>
      <c r="P318" s="47"/>
      <c r="Q318" s="49"/>
      <c r="R318" s="49"/>
      <c r="S318" s="49"/>
      <c r="T318" s="49" t="str">
        <f t="shared" si="396"/>
        <v/>
      </c>
      <c r="U318" s="50" t="str">
        <f t="shared" si="4"/>
        <v/>
      </c>
      <c r="V318" s="51" t="str">
        <f t="shared" si="384"/>
        <v/>
      </c>
      <c r="W318" s="51" t="str">
        <f t="shared" ref="W318:X318" si="656">IF(ISBLANK($A318),"",sum(AG318,AM318,AS318,AY318,BE318,BK318,BQ318,BW318,CC318,CI318,CO318,CU318,DA318,DG318,DM318,DS318,DY318,EE318,EK318,EQ318,EW318))</f>
        <v/>
      </c>
      <c r="X318" s="51" t="str">
        <f t="shared" si="656"/>
        <v/>
      </c>
      <c r="Y318" s="52" t="str">
        <f t="shared" si="81"/>
        <v/>
      </c>
      <c r="Z318" s="51" t="str">
        <f t="shared" ref="Z318:AB318" si="657">IF(ISBLANK($A318),"",sum(AI318,AO318,AU318,BA318,BG318,BM318,BS318,BY318,CE318,CK318,CQ318,CW318,DC318,DI318,DO318,DU318,EA318,EG318,EM318,ES318,EY318))</f>
        <v/>
      </c>
      <c r="AA318" s="51" t="str">
        <f t="shared" si="657"/>
        <v/>
      </c>
      <c r="AB318" s="51" t="str">
        <f t="shared" si="657"/>
        <v/>
      </c>
      <c r="AC318" s="52" t="str">
        <f t="shared" si="83"/>
        <v/>
      </c>
      <c r="AD318" s="53" t="str">
        <f t="shared" si="9"/>
        <v/>
      </c>
      <c r="AE318" s="66" t="str">
        <f t="shared" si="403"/>
        <v/>
      </c>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c r="DJ318" s="55"/>
      <c r="DK318" s="55"/>
      <c r="DL318" s="55"/>
      <c r="DM318" s="55"/>
      <c r="DN318" s="55"/>
      <c r="DO318" s="55"/>
      <c r="DP318" s="55"/>
      <c r="DQ318" s="55"/>
      <c r="DR318" s="55"/>
      <c r="DS318" s="55"/>
      <c r="DT318" s="55"/>
      <c r="DU318" s="55"/>
      <c r="DV318" s="55"/>
      <c r="DW318" s="55"/>
      <c r="DX318" s="55"/>
      <c r="DY318" s="55"/>
      <c r="DZ318" s="55"/>
      <c r="EA318" s="55"/>
      <c r="EB318" s="55"/>
      <c r="EC318" s="55"/>
      <c r="ED318" s="55"/>
      <c r="EE318" s="55"/>
      <c r="EF318" s="55"/>
      <c r="EG318" s="55"/>
      <c r="EH318" s="55"/>
      <c r="EI318" s="55"/>
      <c r="EJ318" s="55"/>
      <c r="EK318" s="55"/>
      <c r="EL318" s="55"/>
      <c r="EM318" s="55"/>
      <c r="EN318" s="55"/>
      <c r="EO318" s="55"/>
      <c r="EP318" s="55"/>
      <c r="EQ318" s="55"/>
      <c r="ER318" s="55"/>
      <c r="ES318" s="55"/>
      <c r="ET318" s="55"/>
      <c r="EU318" s="55"/>
      <c r="EV318" s="55"/>
      <c r="EW318" s="55"/>
      <c r="EX318" s="55"/>
      <c r="EY318" s="55"/>
      <c r="EZ318" s="55"/>
      <c r="FA318" s="55"/>
      <c r="FB318" s="45"/>
      <c r="FC318" s="45"/>
      <c r="FD318" s="45"/>
    </row>
    <row r="319">
      <c r="A319" s="153"/>
      <c r="B319" s="45"/>
      <c r="C319" s="154"/>
      <c r="D319" s="45"/>
      <c r="E319" s="45"/>
      <c r="F319" s="45"/>
      <c r="G319" s="45"/>
      <c r="H319" s="45"/>
      <c r="I319" s="45"/>
      <c r="J319" s="45"/>
      <c r="K319" s="45"/>
      <c r="L319" s="45"/>
      <c r="M319" s="45"/>
      <c r="N319" s="155"/>
      <c r="O319" s="87"/>
      <c r="P319" s="47"/>
      <c r="Q319" s="49"/>
      <c r="R319" s="49"/>
      <c r="S319" s="49"/>
      <c r="T319" s="49" t="str">
        <f t="shared" si="396"/>
        <v/>
      </c>
      <c r="U319" s="50" t="str">
        <f t="shared" si="4"/>
        <v/>
      </c>
      <c r="V319" s="51" t="str">
        <f t="shared" si="384"/>
        <v/>
      </c>
      <c r="W319" s="51" t="str">
        <f t="shared" ref="W319:X319" si="658">IF(ISBLANK($A319),"",sum(AG319,AM319,AS319,AY319,BE319,BK319,BQ319,BW319,CC319,CI319,CO319,CU319,DA319,DG319,DM319,DS319,DY319,EE319,EK319,EQ319,EW319))</f>
        <v/>
      </c>
      <c r="X319" s="51" t="str">
        <f t="shared" si="658"/>
        <v/>
      </c>
      <c r="Y319" s="52" t="str">
        <f t="shared" si="81"/>
        <v/>
      </c>
      <c r="Z319" s="51" t="str">
        <f t="shared" ref="Z319:AB319" si="659">IF(ISBLANK($A319),"",sum(AI319,AO319,AU319,BA319,BG319,BM319,BS319,BY319,CE319,CK319,CQ319,CW319,DC319,DI319,DO319,DU319,EA319,EG319,EM319,ES319,EY319))</f>
        <v/>
      </c>
      <c r="AA319" s="51" t="str">
        <f t="shared" si="659"/>
        <v/>
      </c>
      <c r="AB319" s="51" t="str">
        <f t="shared" si="659"/>
        <v/>
      </c>
      <c r="AC319" s="52" t="str">
        <f t="shared" si="83"/>
        <v/>
      </c>
      <c r="AD319" s="53" t="str">
        <f t="shared" si="9"/>
        <v/>
      </c>
      <c r="AE319" s="66" t="str">
        <f t="shared" si="403"/>
        <v/>
      </c>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c r="BM319" s="55"/>
      <c r="BN319" s="55"/>
      <c r="BO319" s="55"/>
      <c r="BP319" s="55"/>
      <c r="BQ319" s="55"/>
      <c r="BR319" s="55"/>
      <c r="BS319" s="55"/>
      <c r="BT319" s="55"/>
      <c r="BU319" s="55"/>
      <c r="BV319" s="55"/>
      <c r="BW319" s="55"/>
      <c r="BX319" s="55"/>
      <c r="BY319" s="55"/>
      <c r="BZ319" s="55"/>
      <c r="CA319" s="55"/>
      <c r="CB319" s="55"/>
      <c r="CC319" s="55"/>
      <c r="CD319" s="55"/>
      <c r="CE319" s="55"/>
      <c r="CF319" s="55"/>
      <c r="CG319" s="55"/>
      <c r="CH319" s="55"/>
      <c r="CI319" s="55"/>
      <c r="CJ319" s="55"/>
      <c r="CK319" s="55"/>
      <c r="CL319" s="55"/>
      <c r="CM319" s="55"/>
      <c r="CN319" s="55"/>
      <c r="CO319" s="55"/>
      <c r="CP319" s="55"/>
      <c r="CQ319" s="55"/>
      <c r="CR319" s="55"/>
      <c r="CS319" s="55"/>
      <c r="CT319" s="55"/>
      <c r="CU319" s="55"/>
      <c r="CV319" s="55"/>
      <c r="CW319" s="55"/>
      <c r="CX319" s="55"/>
      <c r="CY319" s="55"/>
      <c r="CZ319" s="55"/>
      <c r="DA319" s="55"/>
      <c r="DB319" s="55"/>
      <c r="DC319" s="55"/>
      <c r="DD319" s="55"/>
      <c r="DE319" s="55"/>
      <c r="DF319" s="55"/>
      <c r="DG319" s="55"/>
      <c r="DH319" s="55"/>
      <c r="DI319" s="55"/>
      <c r="DJ319" s="55"/>
      <c r="DK319" s="55"/>
      <c r="DL319" s="55"/>
      <c r="DM319" s="55"/>
      <c r="DN319" s="55"/>
      <c r="DO319" s="55"/>
      <c r="DP319" s="55"/>
      <c r="DQ319" s="55"/>
      <c r="DR319" s="55"/>
      <c r="DS319" s="55"/>
      <c r="DT319" s="55"/>
      <c r="DU319" s="55"/>
      <c r="DV319" s="55"/>
      <c r="DW319" s="55"/>
      <c r="DX319" s="55"/>
      <c r="DY319" s="55"/>
      <c r="DZ319" s="55"/>
      <c r="EA319" s="55"/>
      <c r="EB319" s="55"/>
      <c r="EC319" s="55"/>
      <c r="ED319" s="55"/>
      <c r="EE319" s="55"/>
      <c r="EF319" s="55"/>
      <c r="EG319" s="55"/>
      <c r="EH319" s="55"/>
      <c r="EI319" s="55"/>
      <c r="EJ319" s="55"/>
      <c r="EK319" s="55"/>
      <c r="EL319" s="55"/>
      <c r="EM319" s="55"/>
      <c r="EN319" s="55"/>
      <c r="EO319" s="55"/>
      <c r="EP319" s="55"/>
      <c r="EQ319" s="55"/>
      <c r="ER319" s="55"/>
      <c r="ES319" s="55"/>
      <c r="ET319" s="55"/>
      <c r="EU319" s="55"/>
      <c r="EV319" s="55"/>
      <c r="EW319" s="55"/>
      <c r="EX319" s="55"/>
      <c r="EY319" s="55"/>
      <c r="EZ319" s="55"/>
      <c r="FA319" s="55"/>
      <c r="FB319" s="45"/>
      <c r="FC319" s="45"/>
      <c r="FD319" s="45"/>
    </row>
    <row r="320">
      <c r="A320" s="153"/>
      <c r="B320" s="45"/>
      <c r="C320" s="154"/>
      <c r="D320" s="45"/>
      <c r="E320" s="45"/>
      <c r="F320" s="45"/>
      <c r="G320" s="45"/>
      <c r="H320" s="45"/>
      <c r="I320" s="45"/>
      <c r="J320" s="45"/>
      <c r="K320" s="45"/>
      <c r="L320" s="45"/>
      <c r="M320" s="45"/>
      <c r="N320" s="155"/>
      <c r="O320" s="87"/>
      <c r="P320" s="47"/>
      <c r="Q320" s="49"/>
      <c r="R320" s="49"/>
      <c r="S320" s="49"/>
      <c r="T320" s="49" t="str">
        <f t="shared" si="396"/>
        <v/>
      </c>
      <c r="U320" s="50" t="str">
        <f t="shared" si="4"/>
        <v/>
      </c>
      <c r="V320" s="51" t="str">
        <f t="shared" si="384"/>
        <v/>
      </c>
      <c r="W320" s="51" t="str">
        <f t="shared" ref="W320:X320" si="660">IF(ISBLANK($A320),"",sum(AG320,AM320,AS320,AY320,BE320,BK320,BQ320,BW320,CC320,CI320,CO320,CU320,DA320,DG320,DM320,DS320,DY320,EE320,EK320,EQ320,EW320))</f>
        <v/>
      </c>
      <c r="X320" s="51" t="str">
        <f t="shared" si="660"/>
        <v/>
      </c>
      <c r="Y320" s="52" t="str">
        <f t="shared" si="81"/>
        <v/>
      </c>
      <c r="Z320" s="51" t="str">
        <f t="shared" ref="Z320:AB320" si="661">IF(ISBLANK($A320),"",sum(AI320,AO320,AU320,BA320,BG320,BM320,BS320,BY320,CE320,CK320,CQ320,CW320,DC320,DI320,DO320,DU320,EA320,EG320,EM320,ES320,EY320))</f>
        <v/>
      </c>
      <c r="AA320" s="51" t="str">
        <f t="shared" si="661"/>
        <v/>
      </c>
      <c r="AB320" s="51" t="str">
        <f t="shared" si="661"/>
        <v/>
      </c>
      <c r="AC320" s="52" t="str">
        <f t="shared" si="83"/>
        <v/>
      </c>
      <c r="AD320" s="53" t="str">
        <f t="shared" si="9"/>
        <v/>
      </c>
      <c r="AE320" s="66" t="str">
        <f t="shared" si="403"/>
        <v/>
      </c>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c r="DJ320" s="55"/>
      <c r="DK320" s="55"/>
      <c r="DL320" s="55"/>
      <c r="DM320" s="55"/>
      <c r="DN320" s="55"/>
      <c r="DO320" s="55"/>
      <c r="DP320" s="55"/>
      <c r="DQ320" s="55"/>
      <c r="DR320" s="55"/>
      <c r="DS320" s="55"/>
      <c r="DT320" s="55"/>
      <c r="DU320" s="55"/>
      <c r="DV320" s="55"/>
      <c r="DW320" s="55"/>
      <c r="DX320" s="55"/>
      <c r="DY320" s="55"/>
      <c r="DZ320" s="55"/>
      <c r="EA320" s="55"/>
      <c r="EB320" s="55"/>
      <c r="EC320" s="55"/>
      <c r="ED320" s="55"/>
      <c r="EE320" s="55"/>
      <c r="EF320" s="55"/>
      <c r="EG320" s="55"/>
      <c r="EH320" s="55"/>
      <c r="EI320" s="55"/>
      <c r="EJ320" s="55"/>
      <c r="EK320" s="55"/>
      <c r="EL320" s="55"/>
      <c r="EM320" s="55"/>
      <c r="EN320" s="55"/>
      <c r="EO320" s="55"/>
      <c r="EP320" s="55"/>
      <c r="EQ320" s="55"/>
      <c r="ER320" s="55"/>
      <c r="ES320" s="55"/>
      <c r="ET320" s="55"/>
      <c r="EU320" s="55"/>
      <c r="EV320" s="55"/>
      <c r="EW320" s="55"/>
      <c r="EX320" s="55"/>
      <c r="EY320" s="55"/>
      <c r="EZ320" s="55"/>
      <c r="FA320" s="55"/>
      <c r="FB320" s="45"/>
      <c r="FC320" s="45"/>
      <c r="FD320" s="45"/>
    </row>
    <row r="321">
      <c r="A321" s="153"/>
      <c r="B321" s="45"/>
      <c r="C321" s="154"/>
      <c r="D321" s="45"/>
      <c r="E321" s="45"/>
      <c r="F321" s="45"/>
      <c r="G321" s="45"/>
      <c r="H321" s="45"/>
      <c r="I321" s="45"/>
      <c r="J321" s="45"/>
      <c r="K321" s="45"/>
      <c r="L321" s="45"/>
      <c r="M321" s="45"/>
      <c r="N321" s="155"/>
      <c r="O321" s="87"/>
      <c r="P321" s="47"/>
      <c r="Q321" s="49"/>
      <c r="R321" s="49"/>
      <c r="S321" s="49"/>
      <c r="T321" s="49" t="str">
        <f t="shared" si="396"/>
        <v/>
      </c>
      <c r="U321" s="50" t="str">
        <f t="shared" si="4"/>
        <v/>
      </c>
      <c r="V321" s="51" t="str">
        <f t="shared" si="384"/>
        <v/>
      </c>
      <c r="W321" s="51" t="str">
        <f t="shared" ref="W321:X321" si="662">IF(ISBLANK($A321),"",sum(AG321,AM321,AS321,AY321,BE321,BK321,BQ321,BW321,CC321,CI321,CO321,CU321,DA321,DG321,DM321,DS321,DY321,EE321,EK321,EQ321,EW321))</f>
        <v/>
      </c>
      <c r="X321" s="51" t="str">
        <f t="shared" si="662"/>
        <v/>
      </c>
      <c r="Y321" s="52" t="str">
        <f t="shared" si="81"/>
        <v/>
      </c>
      <c r="Z321" s="51" t="str">
        <f t="shared" ref="Z321:AB321" si="663">IF(ISBLANK($A321),"",sum(AI321,AO321,AU321,BA321,BG321,BM321,BS321,BY321,CE321,CK321,CQ321,CW321,DC321,DI321,DO321,DU321,EA321,EG321,EM321,ES321,EY321))</f>
        <v/>
      </c>
      <c r="AA321" s="51" t="str">
        <f t="shared" si="663"/>
        <v/>
      </c>
      <c r="AB321" s="51" t="str">
        <f t="shared" si="663"/>
        <v/>
      </c>
      <c r="AC321" s="52" t="str">
        <f t="shared" si="83"/>
        <v/>
      </c>
      <c r="AD321" s="53" t="str">
        <f t="shared" si="9"/>
        <v/>
      </c>
      <c r="AE321" s="66" t="str">
        <f t="shared" si="403"/>
        <v/>
      </c>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c r="DK321" s="55"/>
      <c r="DL321" s="55"/>
      <c r="DM321" s="55"/>
      <c r="DN321" s="55"/>
      <c r="DO321" s="55"/>
      <c r="DP321" s="55"/>
      <c r="DQ321" s="55"/>
      <c r="DR321" s="55"/>
      <c r="DS321" s="55"/>
      <c r="DT321" s="55"/>
      <c r="DU321" s="55"/>
      <c r="DV321" s="55"/>
      <c r="DW321" s="55"/>
      <c r="DX321" s="55"/>
      <c r="DY321" s="55"/>
      <c r="DZ321" s="55"/>
      <c r="EA321" s="55"/>
      <c r="EB321" s="55"/>
      <c r="EC321" s="55"/>
      <c r="ED321" s="55"/>
      <c r="EE321" s="55"/>
      <c r="EF321" s="55"/>
      <c r="EG321" s="55"/>
      <c r="EH321" s="55"/>
      <c r="EI321" s="55"/>
      <c r="EJ321" s="55"/>
      <c r="EK321" s="55"/>
      <c r="EL321" s="55"/>
      <c r="EM321" s="55"/>
      <c r="EN321" s="55"/>
      <c r="EO321" s="55"/>
      <c r="EP321" s="55"/>
      <c r="EQ321" s="55"/>
      <c r="ER321" s="55"/>
      <c r="ES321" s="55"/>
      <c r="ET321" s="55"/>
      <c r="EU321" s="55"/>
      <c r="EV321" s="55"/>
      <c r="EW321" s="55"/>
      <c r="EX321" s="55"/>
      <c r="EY321" s="55"/>
      <c r="EZ321" s="55"/>
      <c r="FA321" s="55"/>
      <c r="FB321" s="45"/>
      <c r="FC321" s="45"/>
      <c r="FD321" s="45"/>
    </row>
    <row r="322">
      <c r="A322" s="153"/>
      <c r="B322" s="45"/>
      <c r="C322" s="154"/>
      <c r="D322" s="45"/>
      <c r="E322" s="45"/>
      <c r="F322" s="45"/>
      <c r="G322" s="45"/>
      <c r="H322" s="45"/>
      <c r="I322" s="45"/>
      <c r="J322" s="45"/>
      <c r="K322" s="45"/>
      <c r="L322" s="45"/>
      <c r="M322" s="45"/>
      <c r="N322" s="155"/>
      <c r="O322" s="87"/>
      <c r="P322" s="47"/>
      <c r="Q322" s="49"/>
      <c r="R322" s="49"/>
      <c r="S322" s="49"/>
      <c r="T322" s="49" t="str">
        <f t="shared" si="396"/>
        <v/>
      </c>
      <c r="U322" s="50" t="str">
        <f t="shared" si="4"/>
        <v/>
      </c>
      <c r="V322" s="51" t="str">
        <f t="shared" si="384"/>
        <v/>
      </c>
      <c r="W322" s="51" t="str">
        <f t="shared" ref="W322:X322" si="664">IF(ISBLANK($A322),"",sum(AG322,AM322,AS322,AY322,BE322,BK322,BQ322,BW322,CC322,CI322,CO322,CU322,DA322,DG322,DM322,DS322,DY322,EE322,EK322,EQ322,EW322))</f>
        <v/>
      </c>
      <c r="X322" s="51" t="str">
        <f t="shared" si="664"/>
        <v/>
      </c>
      <c r="Y322" s="52" t="str">
        <f t="shared" si="81"/>
        <v/>
      </c>
      <c r="Z322" s="51" t="str">
        <f t="shared" ref="Z322:AB322" si="665">IF(ISBLANK($A322),"",sum(AI322,AO322,AU322,BA322,BG322,BM322,BS322,BY322,CE322,CK322,CQ322,CW322,DC322,DI322,DO322,DU322,EA322,EG322,EM322,ES322,EY322))</f>
        <v/>
      </c>
      <c r="AA322" s="51" t="str">
        <f t="shared" si="665"/>
        <v/>
      </c>
      <c r="AB322" s="51" t="str">
        <f t="shared" si="665"/>
        <v/>
      </c>
      <c r="AC322" s="52" t="str">
        <f t="shared" si="83"/>
        <v/>
      </c>
      <c r="AD322" s="53" t="str">
        <f t="shared" si="9"/>
        <v/>
      </c>
      <c r="AE322" s="66" t="str">
        <f t="shared" si="403"/>
        <v/>
      </c>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c r="DK322" s="55"/>
      <c r="DL322" s="55"/>
      <c r="DM322" s="55"/>
      <c r="DN322" s="55"/>
      <c r="DO322" s="55"/>
      <c r="DP322" s="55"/>
      <c r="DQ322" s="55"/>
      <c r="DR322" s="55"/>
      <c r="DS322" s="55"/>
      <c r="DT322" s="55"/>
      <c r="DU322" s="55"/>
      <c r="DV322" s="55"/>
      <c r="DW322" s="55"/>
      <c r="DX322" s="55"/>
      <c r="DY322" s="55"/>
      <c r="DZ322" s="55"/>
      <c r="EA322" s="55"/>
      <c r="EB322" s="55"/>
      <c r="EC322" s="55"/>
      <c r="ED322" s="55"/>
      <c r="EE322" s="55"/>
      <c r="EF322" s="55"/>
      <c r="EG322" s="55"/>
      <c r="EH322" s="55"/>
      <c r="EI322" s="55"/>
      <c r="EJ322" s="55"/>
      <c r="EK322" s="55"/>
      <c r="EL322" s="55"/>
      <c r="EM322" s="55"/>
      <c r="EN322" s="55"/>
      <c r="EO322" s="55"/>
      <c r="EP322" s="55"/>
      <c r="EQ322" s="55"/>
      <c r="ER322" s="55"/>
      <c r="ES322" s="55"/>
      <c r="ET322" s="55"/>
      <c r="EU322" s="55"/>
      <c r="EV322" s="55"/>
      <c r="EW322" s="55"/>
      <c r="EX322" s="55"/>
      <c r="EY322" s="55"/>
      <c r="EZ322" s="55"/>
      <c r="FA322" s="55"/>
      <c r="FB322" s="45"/>
      <c r="FC322" s="45"/>
      <c r="FD322" s="45"/>
    </row>
    <row r="323">
      <c r="A323" s="153"/>
      <c r="B323" s="45"/>
      <c r="C323" s="154"/>
      <c r="D323" s="45"/>
      <c r="E323" s="45"/>
      <c r="F323" s="45"/>
      <c r="G323" s="45"/>
      <c r="H323" s="45"/>
      <c r="I323" s="45"/>
      <c r="J323" s="45"/>
      <c r="K323" s="45"/>
      <c r="L323" s="45"/>
      <c r="M323" s="45"/>
      <c r="N323" s="155"/>
      <c r="O323" s="87"/>
      <c r="P323" s="47"/>
      <c r="Q323" s="49"/>
      <c r="R323" s="49"/>
      <c r="S323" s="49"/>
      <c r="T323" s="49" t="str">
        <f t="shared" si="396"/>
        <v/>
      </c>
      <c r="U323" s="50" t="str">
        <f t="shared" si="4"/>
        <v/>
      </c>
      <c r="V323" s="51" t="str">
        <f t="shared" si="384"/>
        <v/>
      </c>
      <c r="W323" s="51" t="str">
        <f t="shared" ref="W323:X323" si="666">IF(ISBLANK($A323),"",sum(AG323,AM323,AS323,AY323,BE323,BK323,BQ323,BW323,CC323,CI323,CO323,CU323,DA323,DG323,DM323,DS323,DY323,EE323,EK323,EQ323,EW323))</f>
        <v/>
      </c>
      <c r="X323" s="51" t="str">
        <f t="shared" si="666"/>
        <v/>
      </c>
      <c r="Y323" s="52" t="str">
        <f t="shared" si="81"/>
        <v/>
      </c>
      <c r="Z323" s="51" t="str">
        <f t="shared" ref="Z323:AB323" si="667">IF(ISBLANK($A323),"",sum(AI323,AO323,AU323,BA323,BG323,BM323,BS323,BY323,CE323,CK323,CQ323,CW323,DC323,DI323,DO323,DU323,EA323,EG323,EM323,ES323,EY323))</f>
        <v/>
      </c>
      <c r="AA323" s="51" t="str">
        <f t="shared" si="667"/>
        <v/>
      </c>
      <c r="AB323" s="51" t="str">
        <f t="shared" si="667"/>
        <v/>
      </c>
      <c r="AC323" s="52" t="str">
        <f t="shared" si="83"/>
        <v/>
      </c>
      <c r="AD323" s="53" t="str">
        <f t="shared" si="9"/>
        <v/>
      </c>
      <c r="AE323" s="66" t="str">
        <f t="shared" si="403"/>
        <v/>
      </c>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c r="DK323" s="55"/>
      <c r="DL323" s="55"/>
      <c r="DM323" s="55"/>
      <c r="DN323" s="55"/>
      <c r="DO323" s="55"/>
      <c r="DP323" s="55"/>
      <c r="DQ323" s="55"/>
      <c r="DR323" s="55"/>
      <c r="DS323" s="55"/>
      <c r="DT323" s="55"/>
      <c r="DU323" s="55"/>
      <c r="DV323" s="55"/>
      <c r="DW323" s="55"/>
      <c r="DX323" s="55"/>
      <c r="DY323" s="55"/>
      <c r="DZ323" s="55"/>
      <c r="EA323" s="55"/>
      <c r="EB323" s="55"/>
      <c r="EC323" s="55"/>
      <c r="ED323" s="55"/>
      <c r="EE323" s="55"/>
      <c r="EF323" s="55"/>
      <c r="EG323" s="55"/>
      <c r="EH323" s="55"/>
      <c r="EI323" s="55"/>
      <c r="EJ323" s="55"/>
      <c r="EK323" s="55"/>
      <c r="EL323" s="55"/>
      <c r="EM323" s="55"/>
      <c r="EN323" s="55"/>
      <c r="EO323" s="55"/>
      <c r="EP323" s="55"/>
      <c r="EQ323" s="55"/>
      <c r="ER323" s="55"/>
      <c r="ES323" s="55"/>
      <c r="ET323" s="55"/>
      <c r="EU323" s="55"/>
      <c r="EV323" s="55"/>
      <c r="EW323" s="55"/>
      <c r="EX323" s="55"/>
      <c r="EY323" s="55"/>
      <c r="EZ323" s="55"/>
      <c r="FA323" s="55"/>
      <c r="FB323" s="45"/>
      <c r="FC323" s="45"/>
      <c r="FD323" s="45"/>
    </row>
    <row r="324">
      <c r="A324" s="153"/>
      <c r="B324" s="45"/>
      <c r="C324" s="154"/>
      <c r="D324" s="45"/>
      <c r="E324" s="45"/>
      <c r="F324" s="45"/>
      <c r="G324" s="45"/>
      <c r="H324" s="45"/>
      <c r="I324" s="45"/>
      <c r="J324" s="45"/>
      <c r="K324" s="45"/>
      <c r="L324" s="45"/>
      <c r="M324" s="45"/>
      <c r="N324" s="155"/>
      <c r="O324" s="87"/>
      <c r="P324" s="47"/>
      <c r="Q324" s="49"/>
      <c r="R324" s="49"/>
      <c r="S324" s="49"/>
      <c r="T324" s="49" t="str">
        <f t="shared" si="396"/>
        <v/>
      </c>
      <c r="U324" s="50" t="str">
        <f t="shared" si="4"/>
        <v/>
      </c>
      <c r="V324" s="51" t="str">
        <f t="shared" si="384"/>
        <v/>
      </c>
      <c r="W324" s="51" t="str">
        <f t="shared" ref="W324:X324" si="668">IF(ISBLANK($A324),"",sum(AG324,AM324,AS324,AY324,BE324,BK324,BQ324,BW324,CC324,CI324,CO324,CU324,DA324,DG324,DM324,DS324,DY324,EE324,EK324,EQ324,EW324))</f>
        <v/>
      </c>
      <c r="X324" s="51" t="str">
        <f t="shared" si="668"/>
        <v/>
      </c>
      <c r="Y324" s="52" t="str">
        <f t="shared" si="81"/>
        <v/>
      </c>
      <c r="Z324" s="51" t="str">
        <f t="shared" ref="Z324:AB324" si="669">IF(ISBLANK($A324),"",sum(AI324,AO324,AU324,BA324,BG324,BM324,BS324,BY324,CE324,CK324,CQ324,CW324,DC324,DI324,DO324,DU324,EA324,EG324,EM324,ES324,EY324))</f>
        <v/>
      </c>
      <c r="AA324" s="51" t="str">
        <f t="shared" si="669"/>
        <v/>
      </c>
      <c r="AB324" s="51" t="str">
        <f t="shared" si="669"/>
        <v/>
      </c>
      <c r="AC324" s="52" t="str">
        <f t="shared" si="83"/>
        <v/>
      </c>
      <c r="AD324" s="53" t="str">
        <f t="shared" si="9"/>
        <v/>
      </c>
      <c r="AE324" s="66" t="str">
        <f t="shared" si="403"/>
        <v/>
      </c>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c r="DK324" s="55"/>
      <c r="DL324" s="55"/>
      <c r="DM324" s="55"/>
      <c r="DN324" s="55"/>
      <c r="DO324" s="55"/>
      <c r="DP324" s="55"/>
      <c r="DQ324" s="55"/>
      <c r="DR324" s="55"/>
      <c r="DS324" s="55"/>
      <c r="DT324" s="55"/>
      <c r="DU324" s="55"/>
      <c r="DV324" s="55"/>
      <c r="DW324" s="55"/>
      <c r="DX324" s="55"/>
      <c r="DY324" s="55"/>
      <c r="DZ324" s="55"/>
      <c r="EA324" s="55"/>
      <c r="EB324" s="55"/>
      <c r="EC324" s="55"/>
      <c r="ED324" s="55"/>
      <c r="EE324" s="55"/>
      <c r="EF324" s="55"/>
      <c r="EG324" s="55"/>
      <c r="EH324" s="55"/>
      <c r="EI324" s="55"/>
      <c r="EJ324" s="55"/>
      <c r="EK324" s="55"/>
      <c r="EL324" s="55"/>
      <c r="EM324" s="55"/>
      <c r="EN324" s="55"/>
      <c r="EO324" s="55"/>
      <c r="EP324" s="55"/>
      <c r="EQ324" s="55"/>
      <c r="ER324" s="55"/>
      <c r="ES324" s="55"/>
      <c r="ET324" s="55"/>
      <c r="EU324" s="55"/>
      <c r="EV324" s="55"/>
      <c r="EW324" s="55"/>
      <c r="EX324" s="55"/>
      <c r="EY324" s="55"/>
      <c r="EZ324" s="55"/>
      <c r="FA324" s="55"/>
      <c r="FB324" s="45"/>
      <c r="FC324" s="45"/>
      <c r="FD324" s="45"/>
    </row>
    <row r="325">
      <c r="A325" s="153"/>
      <c r="B325" s="45"/>
      <c r="C325" s="154"/>
      <c r="D325" s="45"/>
      <c r="E325" s="45"/>
      <c r="F325" s="45"/>
      <c r="G325" s="45"/>
      <c r="H325" s="45"/>
      <c r="I325" s="45"/>
      <c r="J325" s="45"/>
      <c r="K325" s="45"/>
      <c r="L325" s="45"/>
      <c r="M325" s="45"/>
      <c r="N325" s="155"/>
      <c r="O325" s="87"/>
      <c r="P325" s="47"/>
      <c r="Q325" s="49"/>
      <c r="R325" s="49"/>
      <c r="S325" s="49"/>
      <c r="T325" s="49" t="str">
        <f t="shared" si="396"/>
        <v/>
      </c>
      <c r="U325" s="50" t="str">
        <f t="shared" si="4"/>
        <v/>
      </c>
      <c r="V325" s="51" t="str">
        <f t="shared" si="384"/>
        <v/>
      </c>
      <c r="W325" s="51" t="str">
        <f t="shared" ref="W325:X325" si="670">IF(ISBLANK($A325),"",sum(AG325,AM325,AS325,AY325,BE325,BK325,BQ325,BW325,CC325,CI325,CO325,CU325,DA325,DG325,DM325,DS325,DY325,EE325,EK325,EQ325,EW325))</f>
        <v/>
      </c>
      <c r="X325" s="51" t="str">
        <f t="shared" si="670"/>
        <v/>
      </c>
      <c r="Y325" s="52" t="str">
        <f t="shared" si="81"/>
        <v/>
      </c>
      <c r="Z325" s="51" t="str">
        <f t="shared" ref="Z325:AB325" si="671">IF(ISBLANK($A325),"",sum(AI325,AO325,AU325,BA325,BG325,BM325,BS325,BY325,CE325,CK325,CQ325,CW325,DC325,DI325,DO325,DU325,EA325,EG325,EM325,ES325,EY325))</f>
        <v/>
      </c>
      <c r="AA325" s="51" t="str">
        <f t="shared" si="671"/>
        <v/>
      </c>
      <c r="AB325" s="51" t="str">
        <f t="shared" si="671"/>
        <v/>
      </c>
      <c r="AC325" s="52" t="str">
        <f t="shared" si="83"/>
        <v/>
      </c>
      <c r="AD325" s="53" t="str">
        <f t="shared" si="9"/>
        <v/>
      </c>
      <c r="AE325" s="66" t="str">
        <f t="shared" si="403"/>
        <v/>
      </c>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c r="DK325" s="55"/>
      <c r="DL325" s="55"/>
      <c r="DM325" s="55"/>
      <c r="DN325" s="55"/>
      <c r="DO325" s="55"/>
      <c r="DP325" s="55"/>
      <c r="DQ325" s="55"/>
      <c r="DR325" s="55"/>
      <c r="DS325" s="55"/>
      <c r="DT325" s="55"/>
      <c r="DU325" s="55"/>
      <c r="DV325" s="55"/>
      <c r="DW325" s="55"/>
      <c r="DX325" s="55"/>
      <c r="DY325" s="55"/>
      <c r="DZ325" s="55"/>
      <c r="EA325" s="55"/>
      <c r="EB325" s="55"/>
      <c r="EC325" s="55"/>
      <c r="ED325" s="55"/>
      <c r="EE325" s="55"/>
      <c r="EF325" s="55"/>
      <c r="EG325" s="55"/>
      <c r="EH325" s="55"/>
      <c r="EI325" s="55"/>
      <c r="EJ325" s="55"/>
      <c r="EK325" s="55"/>
      <c r="EL325" s="55"/>
      <c r="EM325" s="55"/>
      <c r="EN325" s="55"/>
      <c r="EO325" s="55"/>
      <c r="EP325" s="55"/>
      <c r="EQ325" s="55"/>
      <c r="ER325" s="55"/>
      <c r="ES325" s="55"/>
      <c r="ET325" s="55"/>
      <c r="EU325" s="55"/>
      <c r="EV325" s="55"/>
      <c r="EW325" s="55"/>
      <c r="EX325" s="55"/>
      <c r="EY325" s="55"/>
      <c r="EZ325" s="55"/>
      <c r="FA325" s="55"/>
      <c r="FB325" s="45"/>
      <c r="FC325" s="45"/>
      <c r="FD325" s="45"/>
    </row>
    <row r="326">
      <c r="A326" s="153"/>
      <c r="B326" s="45"/>
      <c r="C326" s="154"/>
      <c r="D326" s="45"/>
      <c r="E326" s="45"/>
      <c r="F326" s="45"/>
      <c r="G326" s="45"/>
      <c r="H326" s="45"/>
      <c r="I326" s="45"/>
      <c r="J326" s="45"/>
      <c r="K326" s="45"/>
      <c r="L326" s="45"/>
      <c r="M326" s="45"/>
      <c r="N326" s="155"/>
      <c r="O326" s="87"/>
      <c r="P326" s="47"/>
      <c r="Q326" s="49"/>
      <c r="R326" s="49"/>
      <c r="S326" s="49"/>
      <c r="T326" s="49" t="str">
        <f t="shared" si="396"/>
        <v/>
      </c>
      <c r="U326" s="50" t="str">
        <f t="shared" si="4"/>
        <v/>
      </c>
      <c r="V326" s="51" t="str">
        <f t="shared" si="384"/>
        <v/>
      </c>
      <c r="W326" s="51" t="str">
        <f t="shared" ref="W326:X326" si="672">IF(ISBLANK($A326),"",sum(AG326,AM326,AS326,AY326,BE326,BK326,BQ326,BW326,CC326,CI326,CO326,CU326,DA326,DG326,DM326,DS326,DY326,EE326,EK326,EQ326,EW326))</f>
        <v/>
      </c>
      <c r="X326" s="51" t="str">
        <f t="shared" si="672"/>
        <v/>
      </c>
      <c r="Y326" s="52" t="str">
        <f t="shared" si="81"/>
        <v/>
      </c>
      <c r="Z326" s="51" t="str">
        <f t="shared" ref="Z326:AB326" si="673">IF(ISBLANK($A326),"",sum(AI326,AO326,AU326,BA326,BG326,BM326,BS326,BY326,CE326,CK326,CQ326,CW326,DC326,DI326,DO326,DU326,EA326,EG326,EM326,ES326,EY326))</f>
        <v/>
      </c>
      <c r="AA326" s="51" t="str">
        <f t="shared" si="673"/>
        <v/>
      </c>
      <c r="AB326" s="51" t="str">
        <f t="shared" si="673"/>
        <v/>
      </c>
      <c r="AC326" s="52" t="str">
        <f t="shared" si="83"/>
        <v/>
      </c>
      <c r="AD326" s="53" t="str">
        <f t="shared" si="9"/>
        <v/>
      </c>
      <c r="AE326" s="66" t="str">
        <f t="shared" si="403"/>
        <v/>
      </c>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c r="DK326" s="55"/>
      <c r="DL326" s="55"/>
      <c r="DM326" s="55"/>
      <c r="DN326" s="55"/>
      <c r="DO326" s="55"/>
      <c r="DP326" s="55"/>
      <c r="DQ326" s="55"/>
      <c r="DR326" s="55"/>
      <c r="DS326" s="55"/>
      <c r="DT326" s="55"/>
      <c r="DU326" s="55"/>
      <c r="DV326" s="55"/>
      <c r="DW326" s="55"/>
      <c r="DX326" s="55"/>
      <c r="DY326" s="55"/>
      <c r="DZ326" s="55"/>
      <c r="EA326" s="55"/>
      <c r="EB326" s="55"/>
      <c r="EC326" s="55"/>
      <c r="ED326" s="55"/>
      <c r="EE326" s="55"/>
      <c r="EF326" s="55"/>
      <c r="EG326" s="55"/>
      <c r="EH326" s="55"/>
      <c r="EI326" s="55"/>
      <c r="EJ326" s="55"/>
      <c r="EK326" s="55"/>
      <c r="EL326" s="55"/>
      <c r="EM326" s="55"/>
      <c r="EN326" s="55"/>
      <c r="EO326" s="55"/>
      <c r="EP326" s="55"/>
      <c r="EQ326" s="55"/>
      <c r="ER326" s="55"/>
      <c r="ES326" s="55"/>
      <c r="ET326" s="55"/>
      <c r="EU326" s="55"/>
      <c r="EV326" s="55"/>
      <c r="EW326" s="55"/>
      <c r="EX326" s="55"/>
      <c r="EY326" s="55"/>
      <c r="EZ326" s="55"/>
      <c r="FA326" s="55"/>
      <c r="FB326" s="45"/>
      <c r="FC326" s="45"/>
      <c r="FD326" s="45"/>
    </row>
    <row r="327">
      <c r="A327" s="153"/>
      <c r="B327" s="45"/>
      <c r="C327" s="154"/>
      <c r="D327" s="45"/>
      <c r="E327" s="45"/>
      <c r="F327" s="45"/>
      <c r="G327" s="45"/>
      <c r="H327" s="45"/>
      <c r="I327" s="45"/>
      <c r="J327" s="45"/>
      <c r="K327" s="45"/>
      <c r="L327" s="45"/>
      <c r="M327" s="45"/>
      <c r="N327" s="155"/>
      <c r="O327" s="87"/>
      <c r="P327" s="47"/>
      <c r="Q327" s="49"/>
      <c r="R327" s="49"/>
      <c r="S327" s="49"/>
      <c r="T327" s="49" t="str">
        <f t="shared" si="396"/>
        <v/>
      </c>
      <c r="U327" s="50" t="str">
        <f t="shared" si="4"/>
        <v/>
      </c>
      <c r="V327" s="51" t="str">
        <f t="shared" si="384"/>
        <v/>
      </c>
      <c r="W327" s="51" t="str">
        <f t="shared" ref="W327:X327" si="674">IF(ISBLANK($A327),"",sum(AG327,AM327,AS327,AY327,BE327,BK327,BQ327,BW327,CC327,CI327,CO327,CU327,DA327,DG327,DM327,DS327,DY327,EE327,EK327,EQ327,EW327))</f>
        <v/>
      </c>
      <c r="X327" s="51" t="str">
        <f t="shared" si="674"/>
        <v/>
      </c>
      <c r="Y327" s="52" t="str">
        <f t="shared" si="81"/>
        <v/>
      </c>
      <c r="Z327" s="51" t="str">
        <f t="shared" ref="Z327:AB327" si="675">IF(ISBLANK($A327),"",sum(AI327,AO327,AU327,BA327,BG327,BM327,BS327,BY327,CE327,CK327,CQ327,CW327,DC327,DI327,DO327,DU327,EA327,EG327,EM327,ES327,EY327))</f>
        <v/>
      </c>
      <c r="AA327" s="51" t="str">
        <f t="shared" si="675"/>
        <v/>
      </c>
      <c r="AB327" s="51" t="str">
        <f t="shared" si="675"/>
        <v/>
      </c>
      <c r="AC327" s="52" t="str">
        <f t="shared" si="83"/>
        <v/>
      </c>
      <c r="AD327" s="53" t="str">
        <f t="shared" si="9"/>
        <v/>
      </c>
      <c r="AE327" s="66" t="str">
        <f t="shared" si="403"/>
        <v/>
      </c>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c r="DK327" s="55"/>
      <c r="DL327" s="55"/>
      <c r="DM327" s="55"/>
      <c r="DN327" s="55"/>
      <c r="DO327" s="55"/>
      <c r="DP327" s="55"/>
      <c r="DQ327" s="55"/>
      <c r="DR327" s="55"/>
      <c r="DS327" s="55"/>
      <c r="DT327" s="55"/>
      <c r="DU327" s="55"/>
      <c r="DV327" s="55"/>
      <c r="DW327" s="55"/>
      <c r="DX327" s="55"/>
      <c r="DY327" s="55"/>
      <c r="DZ327" s="55"/>
      <c r="EA327" s="55"/>
      <c r="EB327" s="55"/>
      <c r="EC327" s="55"/>
      <c r="ED327" s="55"/>
      <c r="EE327" s="55"/>
      <c r="EF327" s="55"/>
      <c r="EG327" s="55"/>
      <c r="EH327" s="55"/>
      <c r="EI327" s="55"/>
      <c r="EJ327" s="55"/>
      <c r="EK327" s="55"/>
      <c r="EL327" s="55"/>
      <c r="EM327" s="55"/>
      <c r="EN327" s="55"/>
      <c r="EO327" s="55"/>
      <c r="EP327" s="55"/>
      <c r="EQ327" s="55"/>
      <c r="ER327" s="55"/>
      <c r="ES327" s="55"/>
      <c r="ET327" s="55"/>
      <c r="EU327" s="55"/>
      <c r="EV327" s="55"/>
      <c r="EW327" s="55"/>
      <c r="EX327" s="55"/>
      <c r="EY327" s="55"/>
      <c r="EZ327" s="55"/>
      <c r="FA327" s="55"/>
      <c r="FB327" s="45"/>
      <c r="FC327" s="45"/>
      <c r="FD327" s="45"/>
    </row>
    <row r="328">
      <c r="A328" s="153"/>
      <c r="B328" s="45"/>
      <c r="C328" s="154"/>
      <c r="D328" s="45"/>
      <c r="E328" s="45"/>
      <c r="F328" s="45"/>
      <c r="G328" s="45"/>
      <c r="H328" s="45"/>
      <c r="I328" s="45"/>
      <c r="J328" s="45"/>
      <c r="K328" s="45"/>
      <c r="L328" s="45"/>
      <c r="M328" s="45"/>
      <c r="N328" s="155"/>
      <c r="O328" s="87"/>
      <c r="P328" s="47"/>
      <c r="Q328" s="49"/>
      <c r="R328" s="49"/>
      <c r="S328" s="49"/>
      <c r="T328" s="49" t="str">
        <f t="shared" si="396"/>
        <v/>
      </c>
      <c r="U328" s="50" t="str">
        <f t="shared" si="4"/>
        <v/>
      </c>
      <c r="V328" s="51" t="str">
        <f t="shared" si="384"/>
        <v/>
      </c>
      <c r="W328" s="51" t="str">
        <f t="shared" ref="W328:X328" si="676">IF(ISBLANK($A328),"",sum(AG328,AM328,AS328,AY328,BE328,BK328,BQ328,BW328,CC328,CI328,CO328,CU328,DA328,DG328,DM328,DS328,DY328,EE328,EK328,EQ328,EW328))</f>
        <v/>
      </c>
      <c r="X328" s="51" t="str">
        <f t="shared" si="676"/>
        <v/>
      </c>
      <c r="Y328" s="52" t="str">
        <f t="shared" si="81"/>
        <v/>
      </c>
      <c r="Z328" s="51" t="str">
        <f t="shared" ref="Z328:AB328" si="677">IF(ISBLANK($A328),"",sum(AI328,AO328,AU328,BA328,BG328,BM328,BS328,BY328,CE328,CK328,CQ328,CW328,DC328,DI328,DO328,DU328,EA328,EG328,EM328,ES328,EY328))</f>
        <v/>
      </c>
      <c r="AA328" s="51" t="str">
        <f t="shared" si="677"/>
        <v/>
      </c>
      <c r="AB328" s="51" t="str">
        <f t="shared" si="677"/>
        <v/>
      </c>
      <c r="AC328" s="52" t="str">
        <f t="shared" si="83"/>
        <v/>
      </c>
      <c r="AD328" s="53" t="str">
        <f t="shared" si="9"/>
        <v/>
      </c>
      <c r="AE328" s="66" t="str">
        <f t="shared" si="403"/>
        <v/>
      </c>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c r="DK328" s="55"/>
      <c r="DL328" s="55"/>
      <c r="DM328" s="55"/>
      <c r="DN328" s="55"/>
      <c r="DO328" s="55"/>
      <c r="DP328" s="55"/>
      <c r="DQ328" s="55"/>
      <c r="DR328" s="55"/>
      <c r="DS328" s="55"/>
      <c r="DT328" s="55"/>
      <c r="DU328" s="55"/>
      <c r="DV328" s="55"/>
      <c r="DW328" s="55"/>
      <c r="DX328" s="55"/>
      <c r="DY328" s="55"/>
      <c r="DZ328" s="55"/>
      <c r="EA328" s="55"/>
      <c r="EB328" s="55"/>
      <c r="EC328" s="55"/>
      <c r="ED328" s="55"/>
      <c r="EE328" s="55"/>
      <c r="EF328" s="55"/>
      <c r="EG328" s="55"/>
      <c r="EH328" s="55"/>
      <c r="EI328" s="55"/>
      <c r="EJ328" s="55"/>
      <c r="EK328" s="55"/>
      <c r="EL328" s="55"/>
      <c r="EM328" s="55"/>
      <c r="EN328" s="55"/>
      <c r="EO328" s="55"/>
      <c r="EP328" s="55"/>
      <c r="EQ328" s="55"/>
      <c r="ER328" s="55"/>
      <c r="ES328" s="55"/>
      <c r="ET328" s="55"/>
      <c r="EU328" s="55"/>
      <c r="EV328" s="55"/>
      <c r="EW328" s="55"/>
      <c r="EX328" s="55"/>
      <c r="EY328" s="55"/>
      <c r="EZ328" s="55"/>
      <c r="FA328" s="55"/>
      <c r="FB328" s="45"/>
      <c r="FC328" s="45"/>
      <c r="FD328" s="45"/>
    </row>
    <row r="329">
      <c r="A329" s="153"/>
      <c r="B329" s="45"/>
      <c r="C329" s="154"/>
      <c r="D329" s="45"/>
      <c r="E329" s="45"/>
      <c r="F329" s="45"/>
      <c r="G329" s="45"/>
      <c r="H329" s="45"/>
      <c r="I329" s="45"/>
      <c r="J329" s="45"/>
      <c r="K329" s="45"/>
      <c r="L329" s="45"/>
      <c r="M329" s="45"/>
      <c r="N329" s="155"/>
      <c r="O329" s="87"/>
      <c r="P329" s="47"/>
      <c r="Q329" s="49"/>
      <c r="R329" s="49"/>
      <c r="S329" s="49"/>
      <c r="T329" s="49" t="str">
        <f t="shared" si="396"/>
        <v/>
      </c>
      <c r="U329" s="50" t="str">
        <f t="shared" si="4"/>
        <v/>
      </c>
      <c r="V329" s="51" t="str">
        <f t="shared" si="384"/>
        <v/>
      </c>
      <c r="W329" s="51" t="str">
        <f t="shared" ref="W329:X329" si="678">IF(ISBLANK($A329),"",sum(AG329,AM329,AS329,AY329,BE329,BK329,BQ329,BW329,CC329,CI329,CO329,CU329,DA329,DG329,DM329,DS329,DY329,EE329,EK329,EQ329,EW329))</f>
        <v/>
      </c>
      <c r="X329" s="51" t="str">
        <f t="shared" si="678"/>
        <v/>
      </c>
      <c r="Y329" s="52" t="str">
        <f t="shared" si="81"/>
        <v/>
      </c>
      <c r="Z329" s="51" t="str">
        <f t="shared" ref="Z329:AB329" si="679">IF(ISBLANK($A329),"",sum(AI329,AO329,AU329,BA329,BG329,BM329,BS329,BY329,CE329,CK329,CQ329,CW329,DC329,DI329,DO329,DU329,EA329,EG329,EM329,ES329,EY329))</f>
        <v/>
      </c>
      <c r="AA329" s="51" t="str">
        <f t="shared" si="679"/>
        <v/>
      </c>
      <c r="AB329" s="51" t="str">
        <f t="shared" si="679"/>
        <v/>
      </c>
      <c r="AC329" s="52" t="str">
        <f t="shared" si="83"/>
        <v/>
      </c>
      <c r="AD329" s="53" t="str">
        <f t="shared" si="9"/>
        <v/>
      </c>
      <c r="AE329" s="66" t="str">
        <f t="shared" si="403"/>
        <v/>
      </c>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c r="DK329" s="55"/>
      <c r="DL329" s="55"/>
      <c r="DM329" s="55"/>
      <c r="DN329" s="55"/>
      <c r="DO329" s="55"/>
      <c r="DP329" s="55"/>
      <c r="DQ329" s="55"/>
      <c r="DR329" s="55"/>
      <c r="DS329" s="55"/>
      <c r="DT329" s="55"/>
      <c r="DU329" s="55"/>
      <c r="DV329" s="55"/>
      <c r="DW329" s="55"/>
      <c r="DX329" s="55"/>
      <c r="DY329" s="55"/>
      <c r="DZ329" s="55"/>
      <c r="EA329" s="55"/>
      <c r="EB329" s="55"/>
      <c r="EC329" s="55"/>
      <c r="ED329" s="55"/>
      <c r="EE329" s="55"/>
      <c r="EF329" s="55"/>
      <c r="EG329" s="55"/>
      <c r="EH329" s="55"/>
      <c r="EI329" s="55"/>
      <c r="EJ329" s="55"/>
      <c r="EK329" s="55"/>
      <c r="EL329" s="55"/>
      <c r="EM329" s="55"/>
      <c r="EN329" s="55"/>
      <c r="EO329" s="55"/>
      <c r="EP329" s="55"/>
      <c r="EQ329" s="55"/>
      <c r="ER329" s="55"/>
      <c r="ES329" s="55"/>
      <c r="ET329" s="55"/>
      <c r="EU329" s="55"/>
      <c r="EV329" s="55"/>
      <c r="EW329" s="55"/>
      <c r="EX329" s="55"/>
      <c r="EY329" s="55"/>
      <c r="EZ329" s="55"/>
      <c r="FA329" s="55"/>
      <c r="FB329" s="45"/>
      <c r="FC329" s="45"/>
      <c r="FD329" s="45"/>
    </row>
    <row r="330">
      <c r="A330" s="153"/>
      <c r="B330" s="45"/>
      <c r="C330" s="154"/>
      <c r="D330" s="45"/>
      <c r="E330" s="45"/>
      <c r="F330" s="45"/>
      <c r="G330" s="45"/>
      <c r="H330" s="45"/>
      <c r="I330" s="45"/>
      <c r="J330" s="45"/>
      <c r="K330" s="45"/>
      <c r="L330" s="45"/>
      <c r="M330" s="45"/>
      <c r="N330" s="155"/>
      <c r="O330" s="87"/>
      <c r="P330" s="47"/>
      <c r="Q330" s="49"/>
      <c r="R330" s="49"/>
      <c r="S330" s="49"/>
      <c r="T330" s="49" t="str">
        <f t="shared" si="396"/>
        <v/>
      </c>
      <c r="U330" s="50" t="str">
        <f t="shared" si="4"/>
        <v/>
      </c>
      <c r="V330" s="51" t="str">
        <f t="shared" si="384"/>
        <v/>
      </c>
      <c r="W330" s="51" t="str">
        <f t="shared" ref="W330:X330" si="680">IF(ISBLANK($A330),"",sum(AG330,AM330,AS330,AY330,BE330,BK330,BQ330,BW330,CC330,CI330,CO330,CU330,DA330,DG330,DM330,DS330,DY330,EE330,EK330,EQ330,EW330))</f>
        <v/>
      </c>
      <c r="X330" s="51" t="str">
        <f t="shared" si="680"/>
        <v/>
      </c>
      <c r="Y330" s="52" t="str">
        <f t="shared" si="81"/>
        <v/>
      </c>
      <c r="Z330" s="51" t="str">
        <f t="shared" ref="Z330:AB330" si="681">IF(ISBLANK($A330),"",sum(AI330,AO330,AU330,BA330,BG330,BM330,BS330,BY330,CE330,CK330,CQ330,CW330,DC330,DI330,DO330,DU330,EA330,EG330,EM330,ES330,EY330))</f>
        <v/>
      </c>
      <c r="AA330" s="51" t="str">
        <f t="shared" si="681"/>
        <v/>
      </c>
      <c r="AB330" s="51" t="str">
        <f t="shared" si="681"/>
        <v/>
      </c>
      <c r="AC330" s="52" t="str">
        <f t="shared" si="83"/>
        <v/>
      </c>
      <c r="AD330" s="53" t="str">
        <f t="shared" si="9"/>
        <v/>
      </c>
      <c r="AE330" s="66" t="str">
        <f t="shared" si="403"/>
        <v/>
      </c>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c r="DK330" s="55"/>
      <c r="DL330" s="55"/>
      <c r="DM330" s="55"/>
      <c r="DN330" s="55"/>
      <c r="DO330" s="55"/>
      <c r="DP330" s="55"/>
      <c r="DQ330" s="55"/>
      <c r="DR330" s="55"/>
      <c r="DS330" s="55"/>
      <c r="DT330" s="55"/>
      <c r="DU330" s="55"/>
      <c r="DV330" s="55"/>
      <c r="DW330" s="55"/>
      <c r="DX330" s="55"/>
      <c r="DY330" s="55"/>
      <c r="DZ330" s="55"/>
      <c r="EA330" s="55"/>
      <c r="EB330" s="55"/>
      <c r="EC330" s="55"/>
      <c r="ED330" s="55"/>
      <c r="EE330" s="55"/>
      <c r="EF330" s="55"/>
      <c r="EG330" s="55"/>
      <c r="EH330" s="55"/>
      <c r="EI330" s="55"/>
      <c r="EJ330" s="55"/>
      <c r="EK330" s="55"/>
      <c r="EL330" s="55"/>
      <c r="EM330" s="55"/>
      <c r="EN330" s="55"/>
      <c r="EO330" s="55"/>
      <c r="EP330" s="55"/>
      <c r="EQ330" s="55"/>
      <c r="ER330" s="55"/>
      <c r="ES330" s="55"/>
      <c r="ET330" s="55"/>
      <c r="EU330" s="55"/>
      <c r="EV330" s="55"/>
      <c r="EW330" s="55"/>
      <c r="EX330" s="55"/>
      <c r="EY330" s="55"/>
      <c r="EZ330" s="55"/>
      <c r="FA330" s="55"/>
      <c r="FB330" s="45"/>
      <c r="FC330" s="45"/>
      <c r="FD330" s="45"/>
    </row>
    <row r="331">
      <c r="A331" s="153"/>
      <c r="B331" s="45"/>
      <c r="C331" s="154"/>
      <c r="D331" s="45"/>
      <c r="E331" s="45"/>
      <c r="F331" s="45"/>
      <c r="G331" s="45"/>
      <c r="H331" s="45"/>
      <c r="I331" s="45"/>
      <c r="J331" s="45"/>
      <c r="K331" s="45"/>
      <c r="L331" s="45"/>
      <c r="M331" s="45"/>
      <c r="N331" s="155"/>
      <c r="O331" s="87"/>
      <c r="P331" s="47"/>
      <c r="Q331" s="49"/>
      <c r="R331" s="49"/>
      <c r="S331" s="49"/>
      <c r="T331" s="49" t="str">
        <f t="shared" si="396"/>
        <v/>
      </c>
      <c r="U331" s="50" t="str">
        <f t="shared" si="4"/>
        <v/>
      </c>
      <c r="V331" s="51" t="str">
        <f t="shared" si="384"/>
        <v/>
      </c>
      <c r="W331" s="51" t="str">
        <f t="shared" ref="W331:X331" si="682">IF(ISBLANK($A331),"",sum(AG331,AM331,AS331,AY331,BE331,BK331,BQ331,BW331,CC331,CI331,CO331,CU331,DA331,DG331,DM331,DS331,DY331,EE331,EK331,EQ331,EW331))</f>
        <v/>
      </c>
      <c r="X331" s="51" t="str">
        <f t="shared" si="682"/>
        <v/>
      </c>
      <c r="Y331" s="52" t="str">
        <f t="shared" si="81"/>
        <v/>
      </c>
      <c r="Z331" s="51" t="str">
        <f t="shared" ref="Z331:AB331" si="683">IF(ISBLANK($A331),"",sum(AI331,AO331,AU331,BA331,BG331,BM331,BS331,BY331,CE331,CK331,CQ331,CW331,DC331,DI331,DO331,DU331,EA331,EG331,EM331,ES331,EY331))</f>
        <v/>
      </c>
      <c r="AA331" s="51" t="str">
        <f t="shared" si="683"/>
        <v/>
      </c>
      <c r="AB331" s="51" t="str">
        <f t="shared" si="683"/>
        <v/>
      </c>
      <c r="AC331" s="52" t="str">
        <f t="shared" si="83"/>
        <v/>
      </c>
      <c r="AD331" s="53" t="str">
        <f t="shared" si="9"/>
        <v/>
      </c>
      <c r="AE331" s="66" t="str">
        <f t="shared" si="403"/>
        <v/>
      </c>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c r="DK331" s="55"/>
      <c r="DL331" s="55"/>
      <c r="DM331" s="55"/>
      <c r="DN331" s="55"/>
      <c r="DO331" s="55"/>
      <c r="DP331" s="55"/>
      <c r="DQ331" s="55"/>
      <c r="DR331" s="55"/>
      <c r="DS331" s="55"/>
      <c r="DT331" s="55"/>
      <c r="DU331" s="55"/>
      <c r="DV331" s="55"/>
      <c r="DW331" s="55"/>
      <c r="DX331" s="55"/>
      <c r="DY331" s="55"/>
      <c r="DZ331" s="55"/>
      <c r="EA331" s="55"/>
      <c r="EB331" s="55"/>
      <c r="EC331" s="55"/>
      <c r="ED331" s="55"/>
      <c r="EE331" s="55"/>
      <c r="EF331" s="55"/>
      <c r="EG331" s="55"/>
      <c r="EH331" s="55"/>
      <c r="EI331" s="55"/>
      <c r="EJ331" s="55"/>
      <c r="EK331" s="55"/>
      <c r="EL331" s="55"/>
      <c r="EM331" s="55"/>
      <c r="EN331" s="55"/>
      <c r="EO331" s="55"/>
      <c r="EP331" s="55"/>
      <c r="EQ331" s="55"/>
      <c r="ER331" s="55"/>
      <c r="ES331" s="55"/>
      <c r="ET331" s="55"/>
      <c r="EU331" s="55"/>
      <c r="EV331" s="55"/>
      <c r="EW331" s="55"/>
      <c r="EX331" s="55"/>
      <c r="EY331" s="55"/>
      <c r="EZ331" s="55"/>
      <c r="FA331" s="55"/>
      <c r="FB331" s="45"/>
      <c r="FC331" s="45"/>
      <c r="FD331" s="45"/>
    </row>
    <row r="332">
      <c r="A332" s="153"/>
      <c r="B332" s="45"/>
      <c r="C332" s="154"/>
      <c r="D332" s="45"/>
      <c r="E332" s="45"/>
      <c r="F332" s="45"/>
      <c r="G332" s="45"/>
      <c r="H332" s="45"/>
      <c r="I332" s="45"/>
      <c r="J332" s="45"/>
      <c r="K332" s="45"/>
      <c r="L332" s="45"/>
      <c r="M332" s="45"/>
      <c r="N332" s="155"/>
      <c r="O332" s="87"/>
      <c r="P332" s="47"/>
      <c r="Q332" s="49"/>
      <c r="R332" s="49"/>
      <c r="S332" s="49"/>
      <c r="T332" s="49" t="str">
        <f t="shared" si="396"/>
        <v/>
      </c>
      <c r="U332" s="50" t="str">
        <f t="shared" si="4"/>
        <v/>
      </c>
      <c r="V332" s="51" t="str">
        <f t="shared" si="384"/>
        <v/>
      </c>
      <c r="W332" s="51" t="str">
        <f t="shared" ref="W332:X332" si="684">IF(ISBLANK($A332),"",sum(AG332,AM332,AS332,AY332,BE332,BK332,BQ332,BW332,CC332,CI332,CO332,CU332,DA332,DG332,DM332,DS332,DY332,EE332,EK332,EQ332,EW332))</f>
        <v/>
      </c>
      <c r="X332" s="51" t="str">
        <f t="shared" si="684"/>
        <v/>
      </c>
      <c r="Y332" s="52" t="str">
        <f t="shared" si="81"/>
        <v/>
      </c>
      <c r="Z332" s="51" t="str">
        <f t="shared" ref="Z332:AB332" si="685">IF(ISBLANK($A332),"",sum(AI332,AO332,AU332,BA332,BG332,BM332,BS332,BY332,CE332,CK332,CQ332,CW332,DC332,DI332,DO332,DU332,EA332,EG332,EM332,ES332,EY332))</f>
        <v/>
      </c>
      <c r="AA332" s="51" t="str">
        <f t="shared" si="685"/>
        <v/>
      </c>
      <c r="AB332" s="51" t="str">
        <f t="shared" si="685"/>
        <v/>
      </c>
      <c r="AC332" s="52" t="str">
        <f t="shared" si="83"/>
        <v/>
      </c>
      <c r="AD332" s="53" t="str">
        <f t="shared" si="9"/>
        <v/>
      </c>
      <c r="AE332" s="66" t="str">
        <f t="shared" si="403"/>
        <v/>
      </c>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c r="DK332" s="55"/>
      <c r="DL332" s="55"/>
      <c r="DM332" s="55"/>
      <c r="DN332" s="55"/>
      <c r="DO332" s="55"/>
      <c r="DP332" s="55"/>
      <c r="DQ332" s="55"/>
      <c r="DR332" s="55"/>
      <c r="DS332" s="55"/>
      <c r="DT332" s="55"/>
      <c r="DU332" s="55"/>
      <c r="DV332" s="55"/>
      <c r="DW332" s="55"/>
      <c r="DX332" s="55"/>
      <c r="DY332" s="55"/>
      <c r="DZ332" s="55"/>
      <c r="EA332" s="55"/>
      <c r="EB332" s="55"/>
      <c r="EC332" s="55"/>
      <c r="ED332" s="55"/>
      <c r="EE332" s="55"/>
      <c r="EF332" s="55"/>
      <c r="EG332" s="55"/>
      <c r="EH332" s="55"/>
      <c r="EI332" s="55"/>
      <c r="EJ332" s="55"/>
      <c r="EK332" s="55"/>
      <c r="EL332" s="55"/>
      <c r="EM332" s="55"/>
      <c r="EN332" s="55"/>
      <c r="EO332" s="55"/>
      <c r="EP332" s="55"/>
      <c r="EQ332" s="55"/>
      <c r="ER332" s="55"/>
      <c r="ES332" s="55"/>
      <c r="ET332" s="55"/>
      <c r="EU332" s="55"/>
      <c r="EV332" s="55"/>
      <c r="EW332" s="55"/>
      <c r="EX332" s="55"/>
      <c r="EY332" s="55"/>
      <c r="EZ332" s="55"/>
      <c r="FA332" s="55"/>
      <c r="FB332" s="45"/>
      <c r="FC332" s="45"/>
      <c r="FD332" s="45"/>
    </row>
    <row r="333">
      <c r="A333" s="153"/>
      <c r="B333" s="45"/>
      <c r="C333" s="154"/>
      <c r="D333" s="45"/>
      <c r="E333" s="45"/>
      <c r="F333" s="45"/>
      <c r="G333" s="45"/>
      <c r="H333" s="45"/>
      <c r="I333" s="45"/>
      <c r="J333" s="45"/>
      <c r="K333" s="45"/>
      <c r="L333" s="45"/>
      <c r="M333" s="45"/>
      <c r="N333" s="155"/>
      <c r="O333" s="87"/>
      <c r="P333" s="47"/>
      <c r="Q333" s="49"/>
      <c r="R333" s="49"/>
      <c r="S333" s="49"/>
      <c r="T333" s="49" t="str">
        <f t="shared" si="396"/>
        <v/>
      </c>
      <c r="U333" s="50" t="str">
        <f t="shared" si="4"/>
        <v/>
      </c>
      <c r="V333" s="51" t="str">
        <f t="shared" si="384"/>
        <v/>
      </c>
      <c r="W333" s="51" t="str">
        <f t="shared" ref="W333:X333" si="686">IF(ISBLANK($A333),"",sum(AG333,AM333,AS333,AY333,BE333,BK333,BQ333,BW333,CC333,CI333,CO333,CU333,DA333,DG333,DM333,DS333,DY333,EE333,EK333,EQ333,EW333))</f>
        <v/>
      </c>
      <c r="X333" s="51" t="str">
        <f t="shared" si="686"/>
        <v/>
      </c>
      <c r="Y333" s="52" t="str">
        <f t="shared" si="81"/>
        <v/>
      </c>
      <c r="Z333" s="51" t="str">
        <f t="shared" ref="Z333:AB333" si="687">IF(ISBLANK($A333),"",sum(AI333,AO333,AU333,BA333,BG333,BM333,BS333,BY333,CE333,CK333,CQ333,CW333,DC333,DI333,DO333,DU333,EA333,EG333,EM333,ES333,EY333))</f>
        <v/>
      </c>
      <c r="AA333" s="51" t="str">
        <f t="shared" si="687"/>
        <v/>
      </c>
      <c r="AB333" s="51" t="str">
        <f t="shared" si="687"/>
        <v/>
      </c>
      <c r="AC333" s="52" t="str">
        <f t="shared" si="83"/>
        <v/>
      </c>
      <c r="AD333" s="53" t="str">
        <f t="shared" si="9"/>
        <v/>
      </c>
      <c r="AE333" s="66" t="str">
        <f t="shared" si="403"/>
        <v/>
      </c>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c r="DK333" s="55"/>
      <c r="DL333" s="55"/>
      <c r="DM333" s="55"/>
      <c r="DN333" s="55"/>
      <c r="DO333" s="55"/>
      <c r="DP333" s="55"/>
      <c r="DQ333" s="55"/>
      <c r="DR333" s="55"/>
      <c r="DS333" s="55"/>
      <c r="DT333" s="55"/>
      <c r="DU333" s="55"/>
      <c r="DV333" s="55"/>
      <c r="DW333" s="55"/>
      <c r="DX333" s="55"/>
      <c r="DY333" s="55"/>
      <c r="DZ333" s="55"/>
      <c r="EA333" s="55"/>
      <c r="EB333" s="55"/>
      <c r="EC333" s="55"/>
      <c r="ED333" s="55"/>
      <c r="EE333" s="55"/>
      <c r="EF333" s="55"/>
      <c r="EG333" s="55"/>
      <c r="EH333" s="55"/>
      <c r="EI333" s="55"/>
      <c r="EJ333" s="55"/>
      <c r="EK333" s="55"/>
      <c r="EL333" s="55"/>
      <c r="EM333" s="55"/>
      <c r="EN333" s="55"/>
      <c r="EO333" s="55"/>
      <c r="EP333" s="55"/>
      <c r="EQ333" s="55"/>
      <c r="ER333" s="55"/>
      <c r="ES333" s="55"/>
      <c r="ET333" s="55"/>
      <c r="EU333" s="55"/>
      <c r="EV333" s="55"/>
      <c r="EW333" s="55"/>
      <c r="EX333" s="55"/>
      <c r="EY333" s="55"/>
      <c r="EZ333" s="55"/>
      <c r="FA333" s="55"/>
      <c r="FB333" s="45"/>
      <c r="FC333" s="45"/>
      <c r="FD333" s="45"/>
    </row>
    <row r="334">
      <c r="A334" s="153"/>
      <c r="B334" s="45"/>
      <c r="C334" s="154"/>
      <c r="D334" s="45"/>
      <c r="E334" s="45"/>
      <c r="F334" s="45"/>
      <c r="G334" s="45"/>
      <c r="H334" s="45"/>
      <c r="I334" s="45"/>
      <c r="J334" s="45"/>
      <c r="K334" s="45"/>
      <c r="L334" s="45"/>
      <c r="M334" s="45"/>
      <c r="N334" s="155"/>
      <c r="O334" s="87"/>
      <c r="P334" s="47"/>
      <c r="Q334" s="49"/>
      <c r="R334" s="49"/>
      <c r="S334" s="49"/>
      <c r="T334" s="49" t="str">
        <f t="shared" si="396"/>
        <v/>
      </c>
      <c r="U334" s="50" t="str">
        <f t="shared" si="4"/>
        <v/>
      </c>
      <c r="V334" s="51" t="str">
        <f t="shared" si="384"/>
        <v/>
      </c>
      <c r="W334" s="51" t="str">
        <f t="shared" ref="W334:X334" si="688">IF(ISBLANK($A334),"",sum(AG334,AM334,AS334,AY334,BE334,BK334,BQ334,BW334,CC334,CI334,CO334,CU334,DA334,DG334,DM334,DS334,DY334,EE334,EK334,EQ334,EW334))</f>
        <v/>
      </c>
      <c r="X334" s="51" t="str">
        <f t="shared" si="688"/>
        <v/>
      </c>
      <c r="Y334" s="52" t="str">
        <f t="shared" si="81"/>
        <v/>
      </c>
      <c r="Z334" s="51" t="str">
        <f t="shared" ref="Z334:AB334" si="689">IF(ISBLANK($A334),"",sum(AI334,AO334,AU334,BA334,BG334,BM334,BS334,BY334,CE334,CK334,CQ334,CW334,DC334,DI334,DO334,DU334,EA334,EG334,EM334,ES334,EY334))</f>
        <v/>
      </c>
      <c r="AA334" s="51" t="str">
        <f t="shared" si="689"/>
        <v/>
      </c>
      <c r="AB334" s="51" t="str">
        <f t="shared" si="689"/>
        <v/>
      </c>
      <c r="AC334" s="52" t="str">
        <f t="shared" si="83"/>
        <v/>
      </c>
      <c r="AD334" s="53" t="str">
        <f t="shared" si="9"/>
        <v/>
      </c>
      <c r="AE334" s="66" t="str">
        <f t="shared" si="403"/>
        <v/>
      </c>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c r="DJ334" s="55"/>
      <c r="DK334" s="55"/>
      <c r="DL334" s="55"/>
      <c r="DM334" s="55"/>
      <c r="DN334" s="55"/>
      <c r="DO334" s="55"/>
      <c r="DP334" s="55"/>
      <c r="DQ334" s="55"/>
      <c r="DR334" s="55"/>
      <c r="DS334" s="55"/>
      <c r="DT334" s="55"/>
      <c r="DU334" s="55"/>
      <c r="DV334" s="55"/>
      <c r="DW334" s="55"/>
      <c r="DX334" s="55"/>
      <c r="DY334" s="55"/>
      <c r="DZ334" s="55"/>
      <c r="EA334" s="55"/>
      <c r="EB334" s="55"/>
      <c r="EC334" s="55"/>
      <c r="ED334" s="55"/>
      <c r="EE334" s="55"/>
      <c r="EF334" s="55"/>
      <c r="EG334" s="55"/>
      <c r="EH334" s="55"/>
      <c r="EI334" s="55"/>
      <c r="EJ334" s="55"/>
      <c r="EK334" s="55"/>
      <c r="EL334" s="55"/>
      <c r="EM334" s="55"/>
      <c r="EN334" s="55"/>
      <c r="EO334" s="55"/>
      <c r="EP334" s="55"/>
      <c r="EQ334" s="55"/>
      <c r="ER334" s="55"/>
      <c r="ES334" s="55"/>
      <c r="ET334" s="55"/>
      <c r="EU334" s="55"/>
      <c r="EV334" s="55"/>
      <c r="EW334" s="55"/>
      <c r="EX334" s="55"/>
      <c r="EY334" s="55"/>
      <c r="EZ334" s="55"/>
      <c r="FA334" s="55"/>
      <c r="FB334" s="45"/>
      <c r="FC334" s="45"/>
      <c r="FD334" s="45"/>
    </row>
    <row r="335">
      <c r="A335" s="153"/>
      <c r="B335" s="45"/>
      <c r="C335" s="154"/>
      <c r="D335" s="45"/>
      <c r="E335" s="45"/>
      <c r="F335" s="45"/>
      <c r="G335" s="45"/>
      <c r="H335" s="45"/>
      <c r="I335" s="45"/>
      <c r="J335" s="45"/>
      <c r="K335" s="45"/>
      <c r="L335" s="45"/>
      <c r="M335" s="45"/>
      <c r="N335" s="155"/>
      <c r="O335" s="87"/>
      <c r="P335" s="47"/>
      <c r="Q335" s="49"/>
      <c r="R335" s="49"/>
      <c r="S335" s="49"/>
      <c r="T335" s="49" t="str">
        <f t="shared" si="396"/>
        <v/>
      </c>
      <c r="U335" s="50" t="str">
        <f t="shared" si="4"/>
        <v/>
      </c>
      <c r="V335" s="51" t="str">
        <f t="shared" si="384"/>
        <v/>
      </c>
      <c r="W335" s="51" t="str">
        <f t="shared" ref="W335:X335" si="690">IF(ISBLANK($A335),"",sum(AG335,AM335,AS335,AY335,BE335,BK335,BQ335,BW335,CC335,CI335,CO335,CU335,DA335,DG335,DM335,DS335,DY335,EE335,EK335,EQ335,EW335))</f>
        <v/>
      </c>
      <c r="X335" s="51" t="str">
        <f t="shared" si="690"/>
        <v/>
      </c>
      <c r="Y335" s="52" t="str">
        <f t="shared" si="81"/>
        <v/>
      </c>
      <c r="Z335" s="51" t="str">
        <f t="shared" ref="Z335:AB335" si="691">IF(ISBLANK($A335),"",sum(AI335,AO335,AU335,BA335,BG335,BM335,BS335,BY335,CE335,CK335,CQ335,CW335,DC335,DI335,DO335,DU335,EA335,EG335,EM335,ES335,EY335))</f>
        <v/>
      </c>
      <c r="AA335" s="51" t="str">
        <f t="shared" si="691"/>
        <v/>
      </c>
      <c r="AB335" s="51" t="str">
        <f t="shared" si="691"/>
        <v/>
      </c>
      <c r="AC335" s="52" t="str">
        <f t="shared" si="83"/>
        <v/>
      </c>
      <c r="AD335" s="53" t="str">
        <f t="shared" si="9"/>
        <v/>
      </c>
      <c r="AE335" s="66" t="str">
        <f t="shared" si="403"/>
        <v/>
      </c>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c r="CE335" s="55"/>
      <c r="CF335" s="55"/>
      <c r="CG335" s="55"/>
      <c r="CH335" s="55"/>
      <c r="CI335" s="55"/>
      <c r="CJ335" s="55"/>
      <c r="CK335" s="55"/>
      <c r="CL335" s="55"/>
      <c r="CM335" s="55"/>
      <c r="CN335" s="55"/>
      <c r="CO335" s="55"/>
      <c r="CP335" s="55"/>
      <c r="CQ335" s="55"/>
      <c r="CR335" s="55"/>
      <c r="CS335" s="55"/>
      <c r="CT335" s="55"/>
      <c r="CU335" s="55"/>
      <c r="CV335" s="55"/>
      <c r="CW335" s="55"/>
      <c r="CX335" s="55"/>
      <c r="CY335" s="55"/>
      <c r="CZ335" s="55"/>
      <c r="DA335" s="55"/>
      <c r="DB335" s="55"/>
      <c r="DC335" s="55"/>
      <c r="DD335" s="55"/>
      <c r="DE335" s="55"/>
      <c r="DF335" s="55"/>
      <c r="DG335" s="55"/>
      <c r="DH335" s="55"/>
      <c r="DI335" s="55"/>
      <c r="DJ335" s="55"/>
      <c r="DK335" s="55"/>
      <c r="DL335" s="55"/>
      <c r="DM335" s="55"/>
      <c r="DN335" s="55"/>
      <c r="DO335" s="55"/>
      <c r="DP335" s="55"/>
      <c r="DQ335" s="55"/>
      <c r="DR335" s="55"/>
      <c r="DS335" s="55"/>
      <c r="DT335" s="55"/>
      <c r="DU335" s="55"/>
      <c r="DV335" s="55"/>
      <c r="DW335" s="55"/>
      <c r="DX335" s="55"/>
      <c r="DY335" s="55"/>
      <c r="DZ335" s="55"/>
      <c r="EA335" s="55"/>
      <c r="EB335" s="55"/>
      <c r="EC335" s="55"/>
      <c r="ED335" s="55"/>
      <c r="EE335" s="55"/>
      <c r="EF335" s="55"/>
      <c r="EG335" s="55"/>
      <c r="EH335" s="55"/>
      <c r="EI335" s="55"/>
      <c r="EJ335" s="55"/>
      <c r="EK335" s="55"/>
      <c r="EL335" s="55"/>
      <c r="EM335" s="55"/>
      <c r="EN335" s="55"/>
      <c r="EO335" s="55"/>
      <c r="EP335" s="55"/>
      <c r="EQ335" s="55"/>
      <c r="ER335" s="55"/>
      <c r="ES335" s="55"/>
      <c r="ET335" s="55"/>
      <c r="EU335" s="55"/>
      <c r="EV335" s="55"/>
      <c r="EW335" s="55"/>
      <c r="EX335" s="55"/>
      <c r="EY335" s="55"/>
      <c r="EZ335" s="55"/>
      <c r="FA335" s="55"/>
      <c r="FB335" s="45"/>
      <c r="FC335" s="45"/>
      <c r="FD335" s="45"/>
    </row>
    <row r="336">
      <c r="A336" s="153"/>
      <c r="B336" s="45"/>
      <c r="C336" s="154"/>
      <c r="D336" s="45"/>
      <c r="E336" s="45"/>
      <c r="F336" s="45"/>
      <c r="G336" s="45"/>
      <c r="H336" s="45"/>
      <c r="I336" s="45"/>
      <c r="J336" s="45"/>
      <c r="K336" s="45"/>
      <c r="L336" s="45"/>
      <c r="M336" s="45"/>
      <c r="N336" s="155"/>
      <c r="O336" s="87"/>
      <c r="P336" s="47"/>
      <c r="Q336" s="49"/>
      <c r="R336" s="49"/>
      <c r="S336" s="49"/>
      <c r="T336" s="49" t="str">
        <f t="shared" si="396"/>
        <v/>
      </c>
      <c r="U336" s="50" t="str">
        <f t="shared" si="4"/>
        <v/>
      </c>
      <c r="V336" s="51" t="str">
        <f t="shared" si="384"/>
        <v/>
      </c>
      <c r="W336" s="51" t="str">
        <f t="shared" ref="W336:X336" si="692">IF(ISBLANK($A336),"",sum(AG336,AM336,AS336,AY336,BE336,BK336,BQ336,BW336,CC336,CI336,CO336,CU336,DA336,DG336,DM336,DS336,DY336,EE336,EK336,EQ336,EW336))</f>
        <v/>
      </c>
      <c r="X336" s="51" t="str">
        <f t="shared" si="692"/>
        <v/>
      </c>
      <c r="Y336" s="52" t="str">
        <f t="shared" si="81"/>
        <v/>
      </c>
      <c r="Z336" s="51" t="str">
        <f t="shared" ref="Z336:AB336" si="693">IF(ISBLANK($A336),"",sum(AI336,AO336,AU336,BA336,BG336,BM336,BS336,BY336,CE336,CK336,CQ336,CW336,DC336,DI336,DO336,DU336,EA336,EG336,EM336,ES336,EY336))</f>
        <v/>
      </c>
      <c r="AA336" s="51" t="str">
        <f t="shared" si="693"/>
        <v/>
      </c>
      <c r="AB336" s="51" t="str">
        <f t="shared" si="693"/>
        <v/>
      </c>
      <c r="AC336" s="52" t="str">
        <f t="shared" si="83"/>
        <v/>
      </c>
      <c r="AD336" s="53" t="str">
        <f t="shared" si="9"/>
        <v/>
      </c>
      <c r="AE336" s="66" t="str">
        <f t="shared" si="403"/>
        <v/>
      </c>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c r="CE336" s="55"/>
      <c r="CF336" s="55"/>
      <c r="CG336" s="55"/>
      <c r="CH336" s="55"/>
      <c r="CI336" s="55"/>
      <c r="CJ336" s="55"/>
      <c r="CK336" s="55"/>
      <c r="CL336" s="55"/>
      <c r="CM336" s="55"/>
      <c r="CN336" s="55"/>
      <c r="CO336" s="55"/>
      <c r="CP336" s="55"/>
      <c r="CQ336" s="55"/>
      <c r="CR336" s="55"/>
      <c r="CS336" s="55"/>
      <c r="CT336" s="55"/>
      <c r="CU336" s="55"/>
      <c r="CV336" s="55"/>
      <c r="CW336" s="55"/>
      <c r="CX336" s="55"/>
      <c r="CY336" s="55"/>
      <c r="CZ336" s="55"/>
      <c r="DA336" s="55"/>
      <c r="DB336" s="55"/>
      <c r="DC336" s="55"/>
      <c r="DD336" s="55"/>
      <c r="DE336" s="55"/>
      <c r="DF336" s="55"/>
      <c r="DG336" s="55"/>
      <c r="DH336" s="55"/>
      <c r="DI336" s="55"/>
      <c r="DJ336" s="55"/>
      <c r="DK336" s="55"/>
      <c r="DL336" s="55"/>
      <c r="DM336" s="55"/>
      <c r="DN336" s="55"/>
      <c r="DO336" s="55"/>
      <c r="DP336" s="55"/>
      <c r="DQ336" s="55"/>
      <c r="DR336" s="55"/>
      <c r="DS336" s="55"/>
      <c r="DT336" s="55"/>
      <c r="DU336" s="55"/>
      <c r="DV336" s="55"/>
      <c r="DW336" s="55"/>
      <c r="DX336" s="55"/>
      <c r="DY336" s="55"/>
      <c r="DZ336" s="55"/>
      <c r="EA336" s="55"/>
      <c r="EB336" s="55"/>
      <c r="EC336" s="55"/>
      <c r="ED336" s="55"/>
      <c r="EE336" s="55"/>
      <c r="EF336" s="55"/>
      <c r="EG336" s="55"/>
      <c r="EH336" s="55"/>
      <c r="EI336" s="55"/>
      <c r="EJ336" s="55"/>
      <c r="EK336" s="55"/>
      <c r="EL336" s="55"/>
      <c r="EM336" s="55"/>
      <c r="EN336" s="55"/>
      <c r="EO336" s="55"/>
      <c r="EP336" s="55"/>
      <c r="EQ336" s="55"/>
      <c r="ER336" s="55"/>
      <c r="ES336" s="55"/>
      <c r="ET336" s="55"/>
      <c r="EU336" s="55"/>
      <c r="EV336" s="55"/>
      <c r="EW336" s="55"/>
      <c r="EX336" s="55"/>
      <c r="EY336" s="55"/>
      <c r="EZ336" s="55"/>
      <c r="FA336" s="55"/>
      <c r="FB336" s="45"/>
      <c r="FC336" s="45"/>
      <c r="FD336" s="45"/>
    </row>
    <row r="337">
      <c r="A337" s="153"/>
      <c r="B337" s="45"/>
      <c r="C337" s="154"/>
      <c r="D337" s="45"/>
      <c r="E337" s="45"/>
      <c r="F337" s="45"/>
      <c r="G337" s="45"/>
      <c r="H337" s="45"/>
      <c r="I337" s="45"/>
      <c r="J337" s="45"/>
      <c r="K337" s="45"/>
      <c r="L337" s="45"/>
      <c r="M337" s="45"/>
      <c r="N337" s="155"/>
      <c r="O337" s="87"/>
      <c r="P337" s="47"/>
      <c r="Q337" s="49"/>
      <c r="R337" s="49"/>
      <c r="S337" s="49"/>
      <c r="T337" s="49" t="str">
        <f t="shared" si="396"/>
        <v/>
      </c>
      <c r="U337" s="50" t="str">
        <f t="shared" si="4"/>
        <v/>
      </c>
      <c r="V337" s="51" t="str">
        <f t="shared" si="384"/>
        <v/>
      </c>
      <c r="W337" s="51" t="str">
        <f t="shared" ref="W337:X337" si="694">IF(ISBLANK($A337),"",sum(AG337,AM337,AS337,AY337,BE337,BK337,BQ337,BW337,CC337,CI337,CO337,CU337,DA337,DG337,DM337,DS337,DY337,EE337,EK337,EQ337,EW337))</f>
        <v/>
      </c>
      <c r="X337" s="51" t="str">
        <f t="shared" si="694"/>
        <v/>
      </c>
      <c r="Y337" s="52" t="str">
        <f t="shared" si="81"/>
        <v/>
      </c>
      <c r="Z337" s="51" t="str">
        <f t="shared" ref="Z337:AB337" si="695">IF(ISBLANK($A337),"",sum(AI337,AO337,AU337,BA337,BG337,BM337,BS337,BY337,CE337,CK337,CQ337,CW337,DC337,DI337,DO337,DU337,EA337,EG337,EM337,ES337,EY337))</f>
        <v/>
      </c>
      <c r="AA337" s="51" t="str">
        <f t="shared" si="695"/>
        <v/>
      </c>
      <c r="AB337" s="51" t="str">
        <f t="shared" si="695"/>
        <v/>
      </c>
      <c r="AC337" s="52" t="str">
        <f t="shared" si="83"/>
        <v/>
      </c>
      <c r="AD337" s="53" t="str">
        <f t="shared" si="9"/>
        <v/>
      </c>
      <c r="AE337" s="66" t="str">
        <f t="shared" si="403"/>
        <v/>
      </c>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c r="CE337" s="55"/>
      <c r="CF337" s="55"/>
      <c r="CG337" s="55"/>
      <c r="CH337" s="55"/>
      <c r="CI337" s="55"/>
      <c r="CJ337" s="55"/>
      <c r="CK337" s="55"/>
      <c r="CL337" s="55"/>
      <c r="CM337" s="55"/>
      <c r="CN337" s="55"/>
      <c r="CO337" s="55"/>
      <c r="CP337" s="55"/>
      <c r="CQ337" s="55"/>
      <c r="CR337" s="55"/>
      <c r="CS337" s="55"/>
      <c r="CT337" s="55"/>
      <c r="CU337" s="55"/>
      <c r="CV337" s="55"/>
      <c r="CW337" s="55"/>
      <c r="CX337" s="55"/>
      <c r="CY337" s="55"/>
      <c r="CZ337" s="55"/>
      <c r="DA337" s="55"/>
      <c r="DB337" s="55"/>
      <c r="DC337" s="55"/>
      <c r="DD337" s="55"/>
      <c r="DE337" s="55"/>
      <c r="DF337" s="55"/>
      <c r="DG337" s="55"/>
      <c r="DH337" s="55"/>
      <c r="DI337" s="55"/>
      <c r="DJ337" s="55"/>
      <c r="DK337" s="55"/>
      <c r="DL337" s="55"/>
      <c r="DM337" s="55"/>
      <c r="DN337" s="55"/>
      <c r="DO337" s="55"/>
      <c r="DP337" s="55"/>
      <c r="DQ337" s="55"/>
      <c r="DR337" s="55"/>
      <c r="DS337" s="55"/>
      <c r="DT337" s="55"/>
      <c r="DU337" s="55"/>
      <c r="DV337" s="55"/>
      <c r="DW337" s="55"/>
      <c r="DX337" s="55"/>
      <c r="DY337" s="55"/>
      <c r="DZ337" s="55"/>
      <c r="EA337" s="55"/>
      <c r="EB337" s="55"/>
      <c r="EC337" s="55"/>
      <c r="ED337" s="55"/>
      <c r="EE337" s="55"/>
      <c r="EF337" s="55"/>
      <c r="EG337" s="55"/>
      <c r="EH337" s="55"/>
      <c r="EI337" s="55"/>
      <c r="EJ337" s="55"/>
      <c r="EK337" s="55"/>
      <c r="EL337" s="55"/>
      <c r="EM337" s="55"/>
      <c r="EN337" s="55"/>
      <c r="EO337" s="55"/>
      <c r="EP337" s="55"/>
      <c r="EQ337" s="55"/>
      <c r="ER337" s="55"/>
      <c r="ES337" s="55"/>
      <c r="ET337" s="55"/>
      <c r="EU337" s="55"/>
      <c r="EV337" s="55"/>
      <c r="EW337" s="55"/>
      <c r="EX337" s="55"/>
      <c r="EY337" s="55"/>
      <c r="EZ337" s="55"/>
      <c r="FA337" s="55"/>
      <c r="FB337" s="45"/>
      <c r="FC337" s="45"/>
      <c r="FD337" s="45"/>
    </row>
    <row r="338">
      <c r="A338" s="153"/>
      <c r="B338" s="45"/>
      <c r="C338" s="154"/>
      <c r="D338" s="45"/>
      <c r="E338" s="45"/>
      <c r="F338" s="45"/>
      <c r="G338" s="45"/>
      <c r="H338" s="45"/>
      <c r="I338" s="45"/>
      <c r="J338" s="45"/>
      <c r="K338" s="45"/>
      <c r="L338" s="45"/>
      <c r="M338" s="45"/>
      <c r="N338" s="155"/>
      <c r="O338" s="87"/>
      <c r="P338" s="47"/>
      <c r="Q338" s="49"/>
      <c r="R338" s="49"/>
      <c r="S338" s="49"/>
      <c r="T338" s="49" t="str">
        <f t="shared" si="396"/>
        <v/>
      </c>
      <c r="U338" s="50" t="str">
        <f t="shared" si="4"/>
        <v/>
      </c>
      <c r="V338" s="51" t="str">
        <f t="shared" si="384"/>
        <v/>
      </c>
      <c r="W338" s="51" t="str">
        <f t="shared" ref="W338:X338" si="696">IF(ISBLANK($A338),"",sum(AG338,AM338,AS338,AY338,BE338,BK338,BQ338,BW338,CC338,CI338,CO338,CU338,DA338,DG338,DM338,DS338,DY338,EE338,EK338,EQ338,EW338))</f>
        <v/>
      </c>
      <c r="X338" s="51" t="str">
        <f t="shared" si="696"/>
        <v/>
      </c>
      <c r="Y338" s="52" t="str">
        <f t="shared" si="81"/>
        <v/>
      </c>
      <c r="Z338" s="51" t="str">
        <f t="shared" ref="Z338:AB338" si="697">IF(ISBLANK($A338),"",sum(AI338,AO338,AU338,BA338,BG338,BM338,BS338,BY338,CE338,CK338,CQ338,CW338,DC338,DI338,DO338,DU338,EA338,EG338,EM338,ES338,EY338))</f>
        <v/>
      </c>
      <c r="AA338" s="51" t="str">
        <f t="shared" si="697"/>
        <v/>
      </c>
      <c r="AB338" s="51" t="str">
        <f t="shared" si="697"/>
        <v/>
      </c>
      <c r="AC338" s="52" t="str">
        <f t="shared" si="83"/>
        <v/>
      </c>
      <c r="AD338" s="53" t="str">
        <f t="shared" si="9"/>
        <v/>
      </c>
      <c r="AE338" s="66" t="str">
        <f t="shared" si="403"/>
        <v/>
      </c>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c r="CE338" s="55"/>
      <c r="CF338" s="55"/>
      <c r="CG338" s="55"/>
      <c r="CH338" s="55"/>
      <c r="CI338" s="55"/>
      <c r="CJ338" s="55"/>
      <c r="CK338" s="55"/>
      <c r="CL338" s="55"/>
      <c r="CM338" s="55"/>
      <c r="CN338" s="55"/>
      <c r="CO338" s="55"/>
      <c r="CP338" s="55"/>
      <c r="CQ338" s="55"/>
      <c r="CR338" s="55"/>
      <c r="CS338" s="55"/>
      <c r="CT338" s="55"/>
      <c r="CU338" s="55"/>
      <c r="CV338" s="55"/>
      <c r="CW338" s="55"/>
      <c r="CX338" s="55"/>
      <c r="CY338" s="55"/>
      <c r="CZ338" s="55"/>
      <c r="DA338" s="55"/>
      <c r="DB338" s="55"/>
      <c r="DC338" s="55"/>
      <c r="DD338" s="55"/>
      <c r="DE338" s="55"/>
      <c r="DF338" s="55"/>
      <c r="DG338" s="55"/>
      <c r="DH338" s="55"/>
      <c r="DI338" s="55"/>
      <c r="DJ338" s="55"/>
      <c r="DK338" s="55"/>
      <c r="DL338" s="55"/>
      <c r="DM338" s="55"/>
      <c r="DN338" s="55"/>
      <c r="DO338" s="55"/>
      <c r="DP338" s="55"/>
      <c r="DQ338" s="55"/>
      <c r="DR338" s="55"/>
      <c r="DS338" s="55"/>
      <c r="DT338" s="55"/>
      <c r="DU338" s="55"/>
      <c r="DV338" s="55"/>
      <c r="DW338" s="55"/>
      <c r="DX338" s="55"/>
      <c r="DY338" s="55"/>
      <c r="DZ338" s="55"/>
      <c r="EA338" s="55"/>
      <c r="EB338" s="55"/>
      <c r="EC338" s="55"/>
      <c r="ED338" s="55"/>
      <c r="EE338" s="55"/>
      <c r="EF338" s="55"/>
      <c r="EG338" s="55"/>
      <c r="EH338" s="55"/>
      <c r="EI338" s="55"/>
      <c r="EJ338" s="55"/>
      <c r="EK338" s="55"/>
      <c r="EL338" s="55"/>
      <c r="EM338" s="55"/>
      <c r="EN338" s="55"/>
      <c r="EO338" s="55"/>
      <c r="EP338" s="55"/>
      <c r="EQ338" s="55"/>
      <c r="ER338" s="55"/>
      <c r="ES338" s="55"/>
      <c r="ET338" s="55"/>
      <c r="EU338" s="55"/>
      <c r="EV338" s="55"/>
      <c r="EW338" s="55"/>
      <c r="EX338" s="55"/>
      <c r="EY338" s="55"/>
      <c r="EZ338" s="55"/>
      <c r="FA338" s="55"/>
      <c r="FB338" s="45"/>
      <c r="FC338" s="45"/>
      <c r="FD338" s="45"/>
    </row>
    <row r="339">
      <c r="A339" s="153"/>
      <c r="B339" s="45"/>
      <c r="C339" s="154"/>
      <c r="D339" s="45"/>
      <c r="E339" s="45"/>
      <c r="F339" s="45"/>
      <c r="G339" s="45"/>
      <c r="H339" s="45"/>
      <c r="I339" s="45"/>
      <c r="J339" s="45"/>
      <c r="K339" s="45"/>
      <c r="L339" s="45"/>
      <c r="M339" s="45"/>
      <c r="N339" s="155"/>
      <c r="O339" s="87"/>
      <c r="P339" s="47"/>
      <c r="Q339" s="49"/>
      <c r="R339" s="49"/>
      <c r="S339" s="49"/>
      <c r="T339" s="49" t="str">
        <f t="shared" si="396"/>
        <v/>
      </c>
      <c r="U339" s="50" t="str">
        <f t="shared" si="4"/>
        <v/>
      </c>
      <c r="V339" s="51" t="str">
        <f t="shared" si="384"/>
        <v/>
      </c>
      <c r="W339" s="51" t="str">
        <f t="shared" ref="W339:X339" si="698">IF(ISBLANK($A339),"",sum(AG339,AM339,AS339,AY339,BE339,BK339,BQ339,BW339,CC339,CI339,CO339,CU339,DA339,DG339,DM339,DS339,DY339,EE339,EK339,EQ339,EW339))</f>
        <v/>
      </c>
      <c r="X339" s="51" t="str">
        <f t="shared" si="698"/>
        <v/>
      </c>
      <c r="Y339" s="52" t="str">
        <f t="shared" si="81"/>
        <v/>
      </c>
      <c r="Z339" s="51" t="str">
        <f t="shared" ref="Z339:AB339" si="699">IF(ISBLANK($A339),"",sum(AI339,AO339,AU339,BA339,BG339,BM339,BS339,BY339,CE339,CK339,CQ339,CW339,DC339,DI339,DO339,DU339,EA339,EG339,EM339,ES339,EY339))</f>
        <v/>
      </c>
      <c r="AA339" s="51" t="str">
        <f t="shared" si="699"/>
        <v/>
      </c>
      <c r="AB339" s="51" t="str">
        <f t="shared" si="699"/>
        <v/>
      </c>
      <c r="AC339" s="52" t="str">
        <f t="shared" si="83"/>
        <v/>
      </c>
      <c r="AD339" s="53" t="str">
        <f t="shared" si="9"/>
        <v/>
      </c>
      <c r="AE339" s="66" t="str">
        <f t="shared" si="403"/>
        <v/>
      </c>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c r="CE339" s="55"/>
      <c r="CF339" s="55"/>
      <c r="CG339" s="55"/>
      <c r="CH339" s="55"/>
      <c r="CI339" s="55"/>
      <c r="CJ339" s="55"/>
      <c r="CK339" s="55"/>
      <c r="CL339" s="55"/>
      <c r="CM339" s="55"/>
      <c r="CN339" s="55"/>
      <c r="CO339" s="55"/>
      <c r="CP339" s="55"/>
      <c r="CQ339" s="55"/>
      <c r="CR339" s="55"/>
      <c r="CS339" s="55"/>
      <c r="CT339" s="55"/>
      <c r="CU339" s="55"/>
      <c r="CV339" s="55"/>
      <c r="CW339" s="55"/>
      <c r="CX339" s="55"/>
      <c r="CY339" s="55"/>
      <c r="CZ339" s="55"/>
      <c r="DA339" s="55"/>
      <c r="DB339" s="55"/>
      <c r="DC339" s="55"/>
      <c r="DD339" s="55"/>
      <c r="DE339" s="55"/>
      <c r="DF339" s="55"/>
      <c r="DG339" s="55"/>
      <c r="DH339" s="55"/>
      <c r="DI339" s="55"/>
      <c r="DJ339" s="55"/>
      <c r="DK339" s="55"/>
      <c r="DL339" s="55"/>
      <c r="DM339" s="55"/>
      <c r="DN339" s="55"/>
      <c r="DO339" s="55"/>
      <c r="DP339" s="55"/>
      <c r="DQ339" s="55"/>
      <c r="DR339" s="55"/>
      <c r="DS339" s="55"/>
      <c r="DT339" s="55"/>
      <c r="DU339" s="55"/>
      <c r="DV339" s="55"/>
      <c r="DW339" s="55"/>
      <c r="DX339" s="55"/>
      <c r="DY339" s="55"/>
      <c r="DZ339" s="55"/>
      <c r="EA339" s="55"/>
      <c r="EB339" s="55"/>
      <c r="EC339" s="55"/>
      <c r="ED339" s="55"/>
      <c r="EE339" s="55"/>
      <c r="EF339" s="55"/>
      <c r="EG339" s="55"/>
      <c r="EH339" s="55"/>
      <c r="EI339" s="55"/>
      <c r="EJ339" s="55"/>
      <c r="EK339" s="55"/>
      <c r="EL339" s="55"/>
      <c r="EM339" s="55"/>
      <c r="EN339" s="55"/>
      <c r="EO339" s="55"/>
      <c r="EP339" s="55"/>
      <c r="EQ339" s="55"/>
      <c r="ER339" s="55"/>
      <c r="ES339" s="55"/>
      <c r="ET339" s="55"/>
      <c r="EU339" s="55"/>
      <c r="EV339" s="55"/>
      <c r="EW339" s="55"/>
      <c r="EX339" s="55"/>
      <c r="EY339" s="55"/>
      <c r="EZ339" s="55"/>
      <c r="FA339" s="55"/>
      <c r="FB339" s="45"/>
      <c r="FC339" s="45"/>
      <c r="FD339" s="45"/>
    </row>
    <row r="340">
      <c r="A340" s="153"/>
      <c r="B340" s="45"/>
      <c r="C340" s="154"/>
      <c r="D340" s="45"/>
      <c r="E340" s="45"/>
      <c r="F340" s="45"/>
      <c r="G340" s="45"/>
      <c r="H340" s="45"/>
      <c r="I340" s="45"/>
      <c r="J340" s="45"/>
      <c r="K340" s="45"/>
      <c r="L340" s="45"/>
      <c r="M340" s="45"/>
      <c r="N340" s="155"/>
      <c r="O340" s="87"/>
      <c r="P340" s="47"/>
      <c r="Q340" s="49"/>
      <c r="R340" s="49"/>
      <c r="S340" s="49"/>
      <c r="T340" s="49" t="str">
        <f t="shared" si="396"/>
        <v/>
      </c>
      <c r="U340" s="50" t="str">
        <f t="shared" si="4"/>
        <v/>
      </c>
      <c r="V340" s="51" t="str">
        <f t="shared" si="384"/>
        <v/>
      </c>
      <c r="W340" s="51" t="str">
        <f t="shared" ref="W340:X340" si="700">IF(ISBLANK($A340),"",sum(AG340,AM340,AS340,AY340,BE340,BK340,BQ340,BW340,CC340,CI340,CO340,CU340,DA340,DG340,DM340,DS340,DY340,EE340,EK340,EQ340,EW340))</f>
        <v/>
      </c>
      <c r="X340" s="51" t="str">
        <f t="shared" si="700"/>
        <v/>
      </c>
      <c r="Y340" s="52" t="str">
        <f t="shared" si="81"/>
        <v/>
      </c>
      <c r="Z340" s="51" t="str">
        <f t="shared" ref="Z340:AB340" si="701">IF(ISBLANK($A340),"",sum(AI340,AO340,AU340,BA340,BG340,BM340,BS340,BY340,CE340,CK340,CQ340,CW340,DC340,DI340,DO340,DU340,EA340,EG340,EM340,ES340,EY340))</f>
        <v/>
      </c>
      <c r="AA340" s="51" t="str">
        <f t="shared" si="701"/>
        <v/>
      </c>
      <c r="AB340" s="51" t="str">
        <f t="shared" si="701"/>
        <v/>
      </c>
      <c r="AC340" s="52" t="str">
        <f t="shared" si="83"/>
        <v/>
      </c>
      <c r="AD340" s="53" t="str">
        <f t="shared" si="9"/>
        <v/>
      </c>
      <c r="AE340" s="66" t="str">
        <f t="shared" si="403"/>
        <v/>
      </c>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c r="DJ340" s="55"/>
      <c r="DK340" s="55"/>
      <c r="DL340" s="55"/>
      <c r="DM340" s="55"/>
      <c r="DN340" s="55"/>
      <c r="DO340" s="55"/>
      <c r="DP340" s="55"/>
      <c r="DQ340" s="55"/>
      <c r="DR340" s="55"/>
      <c r="DS340" s="55"/>
      <c r="DT340" s="55"/>
      <c r="DU340" s="55"/>
      <c r="DV340" s="55"/>
      <c r="DW340" s="55"/>
      <c r="DX340" s="55"/>
      <c r="DY340" s="55"/>
      <c r="DZ340" s="55"/>
      <c r="EA340" s="55"/>
      <c r="EB340" s="55"/>
      <c r="EC340" s="55"/>
      <c r="ED340" s="55"/>
      <c r="EE340" s="55"/>
      <c r="EF340" s="55"/>
      <c r="EG340" s="55"/>
      <c r="EH340" s="55"/>
      <c r="EI340" s="55"/>
      <c r="EJ340" s="55"/>
      <c r="EK340" s="55"/>
      <c r="EL340" s="55"/>
      <c r="EM340" s="55"/>
      <c r="EN340" s="55"/>
      <c r="EO340" s="55"/>
      <c r="EP340" s="55"/>
      <c r="EQ340" s="55"/>
      <c r="ER340" s="55"/>
      <c r="ES340" s="55"/>
      <c r="ET340" s="55"/>
      <c r="EU340" s="55"/>
      <c r="EV340" s="55"/>
      <c r="EW340" s="55"/>
      <c r="EX340" s="55"/>
      <c r="EY340" s="55"/>
      <c r="EZ340" s="55"/>
      <c r="FA340" s="55"/>
      <c r="FB340" s="45"/>
      <c r="FC340" s="45"/>
      <c r="FD340" s="45"/>
    </row>
    <row r="341">
      <c r="A341" s="153"/>
      <c r="B341" s="45"/>
      <c r="C341" s="154"/>
      <c r="D341" s="45"/>
      <c r="E341" s="45"/>
      <c r="F341" s="45"/>
      <c r="G341" s="45"/>
      <c r="H341" s="45"/>
      <c r="I341" s="45"/>
      <c r="J341" s="45"/>
      <c r="K341" s="45"/>
      <c r="L341" s="45"/>
      <c r="M341" s="45"/>
      <c r="N341" s="155"/>
      <c r="O341" s="87"/>
      <c r="P341" s="47"/>
      <c r="Q341" s="49"/>
      <c r="R341" s="49"/>
      <c r="S341" s="49"/>
      <c r="T341" s="49" t="str">
        <f t="shared" si="396"/>
        <v/>
      </c>
      <c r="U341" s="50" t="str">
        <f t="shared" si="4"/>
        <v/>
      </c>
      <c r="V341" s="51" t="str">
        <f t="shared" si="384"/>
        <v/>
      </c>
      <c r="W341" s="51" t="str">
        <f t="shared" ref="W341:X341" si="702">IF(ISBLANK($A341),"",sum(AG341,AM341,AS341,AY341,BE341,BK341,BQ341,BW341,CC341,CI341,CO341,CU341,DA341,DG341,DM341,DS341,DY341,EE341,EK341,EQ341,EW341))</f>
        <v/>
      </c>
      <c r="X341" s="51" t="str">
        <f t="shared" si="702"/>
        <v/>
      </c>
      <c r="Y341" s="52" t="str">
        <f t="shared" si="81"/>
        <v/>
      </c>
      <c r="Z341" s="51" t="str">
        <f t="shared" ref="Z341:AB341" si="703">IF(ISBLANK($A341),"",sum(AI341,AO341,AU341,BA341,BG341,BM341,BS341,BY341,CE341,CK341,CQ341,CW341,DC341,DI341,DO341,DU341,EA341,EG341,EM341,ES341,EY341))</f>
        <v/>
      </c>
      <c r="AA341" s="51" t="str">
        <f t="shared" si="703"/>
        <v/>
      </c>
      <c r="AB341" s="51" t="str">
        <f t="shared" si="703"/>
        <v/>
      </c>
      <c r="AC341" s="52" t="str">
        <f t="shared" si="83"/>
        <v/>
      </c>
      <c r="AD341" s="53" t="str">
        <f t="shared" si="9"/>
        <v/>
      </c>
      <c r="AE341" s="66" t="str">
        <f t="shared" si="403"/>
        <v/>
      </c>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c r="DJ341" s="55"/>
      <c r="DK341" s="55"/>
      <c r="DL341" s="55"/>
      <c r="DM341" s="55"/>
      <c r="DN341" s="55"/>
      <c r="DO341" s="55"/>
      <c r="DP341" s="55"/>
      <c r="DQ341" s="55"/>
      <c r="DR341" s="55"/>
      <c r="DS341" s="55"/>
      <c r="DT341" s="55"/>
      <c r="DU341" s="55"/>
      <c r="DV341" s="55"/>
      <c r="DW341" s="55"/>
      <c r="DX341" s="55"/>
      <c r="DY341" s="55"/>
      <c r="DZ341" s="55"/>
      <c r="EA341" s="55"/>
      <c r="EB341" s="55"/>
      <c r="EC341" s="55"/>
      <c r="ED341" s="55"/>
      <c r="EE341" s="55"/>
      <c r="EF341" s="55"/>
      <c r="EG341" s="55"/>
      <c r="EH341" s="55"/>
      <c r="EI341" s="55"/>
      <c r="EJ341" s="55"/>
      <c r="EK341" s="55"/>
      <c r="EL341" s="55"/>
      <c r="EM341" s="55"/>
      <c r="EN341" s="55"/>
      <c r="EO341" s="55"/>
      <c r="EP341" s="55"/>
      <c r="EQ341" s="55"/>
      <c r="ER341" s="55"/>
      <c r="ES341" s="55"/>
      <c r="ET341" s="55"/>
      <c r="EU341" s="55"/>
      <c r="EV341" s="55"/>
      <c r="EW341" s="55"/>
      <c r="EX341" s="55"/>
      <c r="EY341" s="55"/>
      <c r="EZ341" s="55"/>
      <c r="FA341" s="55"/>
      <c r="FB341" s="45"/>
      <c r="FC341" s="45"/>
      <c r="FD341" s="45"/>
    </row>
    <row r="342">
      <c r="A342" s="153"/>
      <c r="B342" s="45"/>
      <c r="C342" s="154"/>
      <c r="D342" s="45"/>
      <c r="E342" s="45"/>
      <c r="F342" s="45"/>
      <c r="G342" s="45"/>
      <c r="H342" s="45"/>
      <c r="I342" s="45"/>
      <c r="J342" s="45"/>
      <c r="K342" s="45"/>
      <c r="L342" s="45"/>
      <c r="M342" s="45"/>
      <c r="N342" s="155"/>
      <c r="O342" s="87"/>
      <c r="P342" s="47"/>
      <c r="Q342" s="49"/>
      <c r="R342" s="49"/>
      <c r="S342" s="49"/>
      <c r="T342" s="49" t="str">
        <f t="shared" si="396"/>
        <v/>
      </c>
      <c r="U342" s="50" t="str">
        <f t="shared" si="4"/>
        <v/>
      </c>
      <c r="V342" s="51" t="str">
        <f t="shared" si="384"/>
        <v/>
      </c>
      <c r="W342" s="51" t="str">
        <f t="shared" ref="W342:X342" si="704">IF(ISBLANK($A342),"",sum(AG342,AM342,AS342,AY342,BE342,BK342,BQ342,BW342,CC342,CI342,CO342,CU342,DA342,DG342,DM342,DS342,DY342,EE342,EK342,EQ342,EW342))</f>
        <v/>
      </c>
      <c r="X342" s="51" t="str">
        <f t="shared" si="704"/>
        <v/>
      </c>
      <c r="Y342" s="52" t="str">
        <f t="shared" si="81"/>
        <v/>
      </c>
      <c r="Z342" s="51" t="str">
        <f t="shared" ref="Z342:AB342" si="705">IF(ISBLANK($A342),"",sum(AI342,AO342,AU342,BA342,BG342,BM342,BS342,BY342,CE342,CK342,CQ342,CW342,DC342,DI342,DO342,DU342,EA342,EG342,EM342,ES342,EY342))</f>
        <v/>
      </c>
      <c r="AA342" s="51" t="str">
        <f t="shared" si="705"/>
        <v/>
      </c>
      <c r="AB342" s="51" t="str">
        <f t="shared" si="705"/>
        <v/>
      </c>
      <c r="AC342" s="52" t="str">
        <f t="shared" si="83"/>
        <v/>
      </c>
      <c r="AD342" s="53" t="str">
        <f t="shared" si="9"/>
        <v/>
      </c>
      <c r="AE342" s="66" t="str">
        <f t="shared" si="403"/>
        <v/>
      </c>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c r="CE342" s="55"/>
      <c r="CF342" s="55"/>
      <c r="CG342" s="55"/>
      <c r="CH342" s="55"/>
      <c r="CI342" s="55"/>
      <c r="CJ342" s="55"/>
      <c r="CK342" s="55"/>
      <c r="CL342" s="55"/>
      <c r="CM342" s="55"/>
      <c r="CN342" s="55"/>
      <c r="CO342" s="55"/>
      <c r="CP342" s="55"/>
      <c r="CQ342" s="55"/>
      <c r="CR342" s="55"/>
      <c r="CS342" s="55"/>
      <c r="CT342" s="55"/>
      <c r="CU342" s="55"/>
      <c r="CV342" s="55"/>
      <c r="CW342" s="55"/>
      <c r="CX342" s="55"/>
      <c r="CY342" s="55"/>
      <c r="CZ342" s="55"/>
      <c r="DA342" s="55"/>
      <c r="DB342" s="55"/>
      <c r="DC342" s="55"/>
      <c r="DD342" s="55"/>
      <c r="DE342" s="55"/>
      <c r="DF342" s="55"/>
      <c r="DG342" s="55"/>
      <c r="DH342" s="55"/>
      <c r="DI342" s="55"/>
      <c r="DJ342" s="55"/>
      <c r="DK342" s="55"/>
      <c r="DL342" s="55"/>
      <c r="DM342" s="55"/>
      <c r="DN342" s="55"/>
      <c r="DO342" s="55"/>
      <c r="DP342" s="55"/>
      <c r="DQ342" s="55"/>
      <c r="DR342" s="55"/>
      <c r="DS342" s="55"/>
      <c r="DT342" s="55"/>
      <c r="DU342" s="55"/>
      <c r="DV342" s="55"/>
      <c r="DW342" s="55"/>
      <c r="DX342" s="55"/>
      <c r="DY342" s="55"/>
      <c r="DZ342" s="55"/>
      <c r="EA342" s="55"/>
      <c r="EB342" s="55"/>
      <c r="EC342" s="55"/>
      <c r="ED342" s="55"/>
      <c r="EE342" s="55"/>
      <c r="EF342" s="55"/>
      <c r="EG342" s="55"/>
      <c r="EH342" s="55"/>
      <c r="EI342" s="55"/>
      <c r="EJ342" s="55"/>
      <c r="EK342" s="55"/>
      <c r="EL342" s="55"/>
      <c r="EM342" s="55"/>
      <c r="EN342" s="55"/>
      <c r="EO342" s="55"/>
      <c r="EP342" s="55"/>
      <c r="EQ342" s="55"/>
      <c r="ER342" s="55"/>
      <c r="ES342" s="55"/>
      <c r="ET342" s="55"/>
      <c r="EU342" s="55"/>
      <c r="EV342" s="55"/>
      <c r="EW342" s="55"/>
      <c r="EX342" s="55"/>
      <c r="EY342" s="55"/>
      <c r="EZ342" s="55"/>
      <c r="FA342" s="55"/>
      <c r="FB342" s="45"/>
      <c r="FC342" s="45"/>
      <c r="FD342" s="45"/>
    </row>
    <row r="343">
      <c r="A343" s="153"/>
      <c r="B343" s="45"/>
      <c r="C343" s="154"/>
      <c r="D343" s="45"/>
      <c r="E343" s="45"/>
      <c r="F343" s="45"/>
      <c r="G343" s="45"/>
      <c r="H343" s="45"/>
      <c r="I343" s="45"/>
      <c r="J343" s="45"/>
      <c r="K343" s="45"/>
      <c r="L343" s="45"/>
      <c r="M343" s="45"/>
      <c r="N343" s="155"/>
      <c r="O343" s="87"/>
      <c r="P343" s="47"/>
      <c r="Q343" s="49"/>
      <c r="R343" s="49"/>
      <c r="S343" s="49"/>
      <c r="T343" s="49" t="str">
        <f t="shared" si="396"/>
        <v/>
      </c>
      <c r="U343" s="50" t="str">
        <f t="shared" si="4"/>
        <v/>
      </c>
      <c r="V343" s="51" t="str">
        <f t="shared" si="384"/>
        <v/>
      </c>
      <c r="W343" s="51" t="str">
        <f t="shared" ref="W343:X343" si="706">IF(ISBLANK($A343),"",sum(AG343,AM343,AS343,AY343,BE343,BK343,BQ343,BW343,CC343,CI343,CO343,CU343,DA343,DG343,DM343,DS343,DY343,EE343,EK343,EQ343,EW343))</f>
        <v/>
      </c>
      <c r="X343" s="51" t="str">
        <f t="shared" si="706"/>
        <v/>
      </c>
      <c r="Y343" s="52" t="str">
        <f t="shared" si="81"/>
        <v/>
      </c>
      <c r="Z343" s="51" t="str">
        <f t="shared" ref="Z343:AB343" si="707">IF(ISBLANK($A343),"",sum(AI343,AO343,AU343,BA343,BG343,BM343,BS343,BY343,CE343,CK343,CQ343,CW343,DC343,DI343,DO343,DU343,EA343,EG343,EM343,ES343,EY343))</f>
        <v/>
      </c>
      <c r="AA343" s="51" t="str">
        <f t="shared" si="707"/>
        <v/>
      </c>
      <c r="AB343" s="51" t="str">
        <f t="shared" si="707"/>
        <v/>
      </c>
      <c r="AC343" s="52" t="str">
        <f t="shared" si="83"/>
        <v/>
      </c>
      <c r="AD343" s="53" t="str">
        <f t="shared" si="9"/>
        <v/>
      </c>
      <c r="AE343" s="66" t="str">
        <f t="shared" si="403"/>
        <v/>
      </c>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c r="CE343" s="55"/>
      <c r="CF343" s="55"/>
      <c r="CG343" s="55"/>
      <c r="CH343" s="55"/>
      <c r="CI343" s="55"/>
      <c r="CJ343" s="55"/>
      <c r="CK343" s="55"/>
      <c r="CL343" s="55"/>
      <c r="CM343" s="55"/>
      <c r="CN343" s="55"/>
      <c r="CO343" s="55"/>
      <c r="CP343" s="55"/>
      <c r="CQ343" s="55"/>
      <c r="CR343" s="55"/>
      <c r="CS343" s="55"/>
      <c r="CT343" s="55"/>
      <c r="CU343" s="55"/>
      <c r="CV343" s="55"/>
      <c r="CW343" s="55"/>
      <c r="CX343" s="55"/>
      <c r="CY343" s="55"/>
      <c r="CZ343" s="55"/>
      <c r="DA343" s="55"/>
      <c r="DB343" s="55"/>
      <c r="DC343" s="55"/>
      <c r="DD343" s="55"/>
      <c r="DE343" s="55"/>
      <c r="DF343" s="55"/>
      <c r="DG343" s="55"/>
      <c r="DH343" s="55"/>
      <c r="DI343" s="55"/>
      <c r="DJ343" s="55"/>
      <c r="DK343" s="55"/>
      <c r="DL343" s="55"/>
      <c r="DM343" s="55"/>
      <c r="DN343" s="55"/>
      <c r="DO343" s="55"/>
      <c r="DP343" s="55"/>
      <c r="DQ343" s="55"/>
      <c r="DR343" s="55"/>
      <c r="DS343" s="55"/>
      <c r="DT343" s="55"/>
      <c r="DU343" s="55"/>
      <c r="DV343" s="55"/>
      <c r="DW343" s="55"/>
      <c r="DX343" s="55"/>
      <c r="DY343" s="55"/>
      <c r="DZ343" s="55"/>
      <c r="EA343" s="55"/>
      <c r="EB343" s="55"/>
      <c r="EC343" s="55"/>
      <c r="ED343" s="55"/>
      <c r="EE343" s="55"/>
      <c r="EF343" s="55"/>
      <c r="EG343" s="55"/>
      <c r="EH343" s="55"/>
      <c r="EI343" s="55"/>
      <c r="EJ343" s="55"/>
      <c r="EK343" s="55"/>
      <c r="EL343" s="55"/>
      <c r="EM343" s="55"/>
      <c r="EN343" s="55"/>
      <c r="EO343" s="55"/>
      <c r="EP343" s="55"/>
      <c r="EQ343" s="55"/>
      <c r="ER343" s="55"/>
      <c r="ES343" s="55"/>
      <c r="ET343" s="55"/>
      <c r="EU343" s="55"/>
      <c r="EV343" s="55"/>
      <c r="EW343" s="55"/>
      <c r="EX343" s="55"/>
      <c r="EY343" s="55"/>
      <c r="EZ343" s="55"/>
      <c r="FA343" s="55"/>
      <c r="FB343" s="45"/>
      <c r="FC343" s="45"/>
      <c r="FD343" s="45"/>
    </row>
    <row r="344">
      <c r="A344" s="153"/>
      <c r="B344" s="45"/>
      <c r="C344" s="154"/>
      <c r="D344" s="45"/>
      <c r="E344" s="45"/>
      <c r="F344" s="45"/>
      <c r="G344" s="45"/>
      <c r="H344" s="45"/>
      <c r="I344" s="45"/>
      <c r="J344" s="45"/>
      <c r="K344" s="45"/>
      <c r="L344" s="45"/>
      <c r="M344" s="45"/>
      <c r="N344" s="155"/>
      <c r="O344" s="87"/>
      <c r="P344" s="47"/>
      <c r="Q344" s="49"/>
      <c r="R344" s="49"/>
      <c r="S344" s="49"/>
      <c r="T344" s="49" t="str">
        <f t="shared" si="396"/>
        <v/>
      </c>
      <c r="U344" s="50" t="str">
        <f t="shared" si="4"/>
        <v/>
      </c>
      <c r="V344" s="51" t="str">
        <f t="shared" si="384"/>
        <v/>
      </c>
      <c r="W344" s="51" t="str">
        <f t="shared" ref="W344:X344" si="708">IF(ISBLANK($A344),"",sum(AG344,AM344,AS344,AY344,BE344,BK344,BQ344,BW344,CC344,CI344,CO344,CU344,DA344,DG344,DM344,DS344,DY344,EE344,EK344,EQ344,EW344))</f>
        <v/>
      </c>
      <c r="X344" s="51" t="str">
        <f t="shared" si="708"/>
        <v/>
      </c>
      <c r="Y344" s="52" t="str">
        <f t="shared" si="81"/>
        <v/>
      </c>
      <c r="Z344" s="51" t="str">
        <f t="shared" ref="Z344:AB344" si="709">IF(ISBLANK($A344),"",sum(AI344,AO344,AU344,BA344,BG344,BM344,BS344,BY344,CE344,CK344,CQ344,CW344,DC344,DI344,DO344,DU344,EA344,EG344,EM344,ES344,EY344))</f>
        <v/>
      </c>
      <c r="AA344" s="51" t="str">
        <f t="shared" si="709"/>
        <v/>
      </c>
      <c r="AB344" s="51" t="str">
        <f t="shared" si="709"/>
        <v/>
      </c>
      <c r="AC344" s="52" t="str">
        <f t="shared" si="83"/>
        <v/>
      </c>
      <c r="AD344" s="53" t="str">
        <f t="shared" si="9"/>
        <v/>
      </c>
      <c r="AE344" s="66" t="str">
        <f t="shared" si="403"/>
        <v/>
      </c>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c r="BM344" s="55"/>
      <c r="BN344" s="55"/>
      <c r="BO344" s="55"/>
      <c r="BP344" s="55"/>
      <c r="BQ344" s="55"/>
      <c r="BR344" s="55"/>
      <c r="BS344" s="55"/>
      <c r="BT344" s="55"/>
      <c r="BU344" s="55"/>
      <c r="BV344" s="55"/>
      <c r="BW344" s="55"/>
      <c r="BX344" s="55"/>
      <c r="BY344" s="55"/>
      <c r="BZ344" s="55"/>
      <c r="CA344" s="55"/>
      <c r="CB344" s="55"/>
      <c r="CC344" s="55"/>
      <c r="CD344" s="55"/>
      <c r="CE344" s="55"/>
      <c r="CF344" s="55"/>
      <c r="CG344" s="55"/>
      <c r="CH344" s="55"/>
      <c r="CI344" s="55"/>
      <c r="CJ344" s="55"/>
      <c r="CK344" s="55"/>
      <c r="CL344" s="55"/>
      <c r="CM344" s="55"/>
      <c r="CN344" s="55"/>
      <c r="CO344" s="55"/>
      <c r="CP344" s="55"/>
      <c r="CQ344" s="55"/>
      <c r="CR344" s="55"/>
      <c r="CS344" s="55"/>
      <c r="CT344" s="55"/>
      <c r="CU344" s="55"/>
      <c r="CV344" s="55"/>
      <c r="CW344" s="55"/>
      <c r="CX344" s="55"/>
      <c r="CY344" s="55"/>
      <c r="CZ344" s="55"/>
      <c r="DA344" s="55"/>
      <c r="DB344" s="55"/>
      <c r="DC344" s="55"/>
      <c r="DD344" s="55"/>
      <c r="DE344" s="55"/>
      <c r="DF344" s="55"/>
      <c r="DG344" s="55"/>
      <c r="DH344" s="55"/>
      <c r="DI344" s="55"/>
      <c r="DJ344" s="55"/>
      <c r="DK344" s="55"/>
      <c r="DL344" s="55"/>
      <c r="DM344" s="55"/>
      <c r="DN344" s="55"/>
      <c r="DO344" s="55"/>
      <c r="DP344" s="55"/>
      <c r="DQ344" s="55"/>
      <c r="DR344" s="55"/>
      <c r="DS344" s="55"/>
      <c r="DT344" s="55"/>
      <c r="DU344" s="55"/>
      <c r="DV344" s="55"/>
      <c r="DW344" s="55"/>
      <c r="DX344" s="55"/>
      <c r="DY344" s="55"/>
      <c r="DZ344" s="55"/>
      <c r="EA344" s="55"/>
      <c r="EB344" s="55"/>
      <c r="EC344" s="55"/>
      <c r="ED344" s="55"/>
      <c r="EE344" s="55"/>
      <c r="EF344" s="55"/>
      <c r="EG344" s="55"/>
      <c r="EH344" s="55"/>
      <c r="EI344" s="55"/>
      <c r="EJ344" s="55"/>
      <c r="EK344" s="55"/>
      <c r="EL344" s="55"/>
      <c r="EM344" s="55"/>
      <c r="EN344" s="55"/>
      <c r="EO344" s="55"/>
      <c r="EP344" s="55"/>
      <c r="EQ344" s="55"/>
      <c r="ER344" s="55"/>
      <c r="ES344" s="55"/>
      <c r="ET344" s="55"/>
      <c r="EU344" s="55"/>
      <c r="EV344" s="55"/>
      <c r="EW344" s="55"/>
      <c r="EX344" s="55"/>
      <c r="EY344" s="55"/>
      <c r="EZ344" s="55"/>
      <c r="FA344" s="55"/>
      <c r="FB344" s="45"/>
      <c r="FC344" s="45"/>
      <c r="FD344" s="45"/>
    </row>
    <row r="345">
      <c r="A345" s="153"/>
      <c r="B345" s="45"/>
      <c r="C345" s="154"/>
      <c r="D345" s="45"/>
      <c r="E345" s="45"/>
      <c r="F345" s="45"/>
      <c r="G345" s="45"/>
      <c r="H345" s="45"/>
      <c r="I345" s="45"/>
      <c r="J345" s="45"/>
      <c r="K345" s="45"/>
      <c r="L345" s="45"/>
      <c r="M345" s="45"/>
      <c r="N345" s="155"/>
      <c r="O345" s="87"/>
      <c r="P345" s="47"/>
      <c r="Q345" s="49"/>
      <c r="R345" s="49"/>
      <c r="S345" s="49"/>
      <c r="T345" s="49" t="str">
        <f t="shared" si="396"/>
        <v/>
      </c>
      <c r="U345" s="50" t="str">
        <f t="shared" si="4"/>
        <v/>
      </c>
      <c r="V345" s="51" t="str">
        <f t="shared" si="384"/>
        <v/>
      </c>
      <c r="W345" s="51" t="str">
        <f t="shared" ref="W345:X345" si="710">IF(ISBLANK($A345),"",sum(AG345,AM345,AS345,AY345,BE345,BK345,BQ345,BW345,CC345,CI345,CO345,CU345,DA345,DG345,DM345,DS345,DY345,EE345,EK345,EQ345,EW345))</f>
        <v/>
      </c>
      <c r="X345" s="51" t="str">
        <f t="shared" si="710"/>
        <v/>
      </c>
      <c r="Y345" s="52" t="str">
        <f t="shared" si="81"/>
        <v/>
      </c>
      <c r="Z345" s="51" t="str">
        <f t="shared" ref="Z345:AB345" si="711">IF(ISBLANK($A345),"",sum(AI345,AO345,AU345,BA345,BG345,BM345,BS345,BY345,CE345,CK345,CQ345,CW345,DC345,DI345,DO345,DU345,EA345,EG345,EM345,ES345,EY345))</f>
        <v/>
      </c>
      <c r="AA345" s="51" t="str">
        <f t="shared" si="711"/>
        <v/>
      </c>
      <c r="AB345" s="51" t="str">
        <f t="shared" si="711"/>
        <v/>
      </c>
      <c r="AC345" s="52" t="str">
        <f t="shared" si="83"/>
        <v/>
      </c>
      <c r="AD345" s="53" t="str">
        <f t="shared" si="9"/>
        <v/>
      </c>
      <c r="AE345" s="66" t="str">
        <f t="shared" si="403"/>
        <v/>
      </c>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c r="BM345" s="55"/>
      <c r="BN345" s="55"/>
      <c r="BO345" s="55"/>
      <c r="BP345" s="55"/>
      <c r="BQ345" s="55"/>
      <c r="BR345" s="55"/>
      <c r="BS345" s="55"/>
      <c r="BT345" s="55"/>
      <c r="BU345" s="55"/>
      <c r="BV345" s="55"/>
      <c r="BW345" s="55"/>
      <c r="BX345" s="55"/>
      <c r="BY345" s="55"/>
      <c r="BZ345" s="55"/>
      <c r="CA345" s="55"/>
      <c r="CB345" s="55"/>
      <c r="CC345" s="55"/>
      <c r="CD345" s="55"/>
      <c r="CE345" s="55"/>
      <c r="CF345" s="55"/>
      <c r="CG345" s="55"/>
      <c r="CH345" s="55"/>
      <c r="CI345" s="55"/>
      <c r="CJ345" s="55"/>
      <c r="CK345" s="55"/>
      <c r="CL345" s="55"/>
      <c r="CM345" s="55"/>
      <c r="CN345" s="55"/>
      <c r="CO345" s="55"/>
      <c r="CP345" s="55"/>
      <c r="CQ345" s="55"/>
      <c r="CR345" s="55"/>
      <c r="CS345" s="55"/>
      <c r="CT345" s="55"/>
      <c r="CU345" s="55"/>
      <c r="CV345" s="55"/>
      <c r="CW345" s="55"/>
      <c r="CX345" s="55"/>
      <c r="CY345" s="55"/>
      <c r="CZ345" s="55"/>
      <c r="DA345" s="55"/>
      <c r="DB345" s="55"/>
      <c r="DC345" s="55"/>
      <c r="DD345" s="55"/>
      <c r="DE345" s="55"/>
      <c r="DF345" s="55"/>
      <c r="DG345" s="55"/>
      <c r="DH345" s="55"/>
      <c r="DI345" s="55"/>
      <c r="DJ345" s="55"/>
      <c r="DK345" s="55"/>
      <c r="DL345" s="55"/>
      <c r="DM345" s="55"/>
      <c r="DN345" s="55"/>
      <c r="DO345" s="55"/>
      <c r="DP345" s="55"/>
      <c r="DQ345" s="55"/>
      <c r="DR345" s="55"/>
      <c r="DS345" s="55"/>
      <c r="DT345" s="55"/>
      <c r="DU345" s="55"/>
      <c r="DV345" s="55"/>
      <c r="DW345" s="55"/>
      <c r="DX345" s="55"/>
      <c r="DY345" s="55"/>
      <c r="DZ345" s="55"/>
      <c r="EA345" s="55"/>
      <c r="EB345" s="55"/>
      <c r="EC345" s="55"/>
      <c r="ED345" s="55"/>
      <c r="EE345" s="55"/>
      <c r="EF345" s="55"/>
      <c r="EG345" s="55"/>
      <c r="EH345" s="55"/>
      <c r="EI345" s="55"/>
      <c r="EJ345" s="55"/>
      <c r="EK345" s="55"/>
      <c r="EL345" s="55"/>
      <c r="EM345" s="55"/>
      <c r="EN345" s="55"/>
      <c r="EO345" s="55"/>
      <c r="EP345" s="55"/>
      <c r="EQ345" s="55"/>
      <c r="ER345" s="55"/>
      <c r="ES345" s="55"/>
      <c r="ET345" s="55"/>
      <c r="EU345" s="55"/>
      <c r="EV345" s="55"/>
      <c r="EW345" s="55"/>
      <c r="EX345" s="55"/>
      <c r="EY345" s="55"/>
      <c r="EZ345" s="55"/>
      <c r="FA345" s="55"/>
      <c r="FB345" s="45"/>
      <c r="FC345" s="45"/>
      <c r="FD345" s="45"/>
    </row>
    <row r="346">
      <c r="A346" s="153"/>
      <c r="B346" s="45"/>
      <c r="C346" s="154"/>
      <c r="D346" s="45"/>
      <c r="E346" s="45"/>
      <c r="F346" s="45"/>
      <c r="G346" s="45"/>
      <c r="H346" s="45"/>
      <c r="I346" s="45"/>
      <c r="J346" s="45"/>
      <c r="K346" s="45"/>
      <c r="L346" s="45"/>
      <c r="M346" s="45"/>
      <c r="N346" s="155"/>
      <c r="O346" s="87"/>
      <c r="P346" s="47"/>
      <c r="Q346" s="49"/>
      <c r="R346" s="49"/>
      <c r="S346" s="49"/>
      <c r="T346" s="49" t="str">
        <f t="shared" si="396"/>
        <v/>
      </c>
      <c r="U346" s="50" t="str">
        <f t="shared" si="4"/>
        <v/>
      </c>
      <c r="V346" s="51" t="str">
        <f t="shared" si="384"/>
        <v/>
      </c>
      <c r="W346" s="51" t="str">
        <f t="shared" ref="W346:X346" si="712">IF(ISBLANK($A346),"",sum(AG346,AM346,AS346,AY346,BE346,BK346,BQ346,BW346,CC346,CI346,CO346,CU346,DA346,DG346,DM346,DS346,DY346,EE346,EK346,EQ346,EW346))</f>
        <v/>
      </c>
      <c r="X346" s="51" t="str">
        <f t="shared" si="712"/>
        <v/>
      </c>
      <c r="Y346" s="52" t="str">
        <f t="shared" si="81"/>
        <v/>
      </c>
      <c r="Z346" s="51" t="str">
        <f t="shared" ref="Z346:AB346" si="713">IF(ISBLANK($A346),"",sum(AI346,AO346,AU346,BA346,BG346,BM346,BS346,BY346,CE346,CK346,CQ346,CW346,DC346,DI346,DO346,DU346,EA346,EG346,EM346,ES346,EY346))</f>
        <v/>
      </c>
      <c r="AA346" s="51" t="str">
        <f t="shared" si="713"/>
        <v/>
      </c>
      <c r="AB346" s="51" t="str">
        <f t="shared" si="713"/>
        <v/>
      </c>
      <c r="AC346" s="52" t="str">
        <f t="shared" si="83"/>
        <v/>
      </c>
      <c r="AD346" s="53" t="str">
        <f t="shared" si="9"/>
        <v/>
      </c>
      <c r="AE346" s="66" t="str">
        <f t="shared" si="403"/>
        <v/>
      </c>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c r="BM346" s="55"/>
      <c r="BN346" s="55"/>
      <c r="BO346" s="55"/>
      <c r="BP346" s="55"/>
      <c r="BQ346" s="55"/>
      <c r="BR346" s="55"/>
      <c r="BS346" s="55"/>
      <c r="BT346" s="55"/>
      <c r="BU346" s="55"/>
      <c r="BV346" s="55"/>
      <c r="BW346" s="55"/>
      <c r="BX346" s="55"/>
      <c r="BY346" s="55"/>
      <c r="BZ346" s="55"/>
      <c r="CA346" s="55"/>
      <c r="CB346" s="55"/>
      <c r="CC346" s="55"/>
      <c r="CD346" s="55"/>
      <c r="CE346" s="55"/>
      <c r="CF346" s="55"/>
      <c r="CG346" s="55"/>
      <c r="CH346" s="55"/>
      <c r="CI346" s="55"/>
      <c r="CJ346" s="55"/>
      <c r="CK346" s="55"/>
      <c r="CL346" s="55"/>
      <c r="CM346" s="55"/>
      <c r="CN346" s="55"/>
      <c r="CO346" s="55"/>
      <c r="CP346" s="55"/>
      <c r="CQ346" s="55"/>
      <c r="CR346" s="55"/>
      <c r="CS346" s="55"/>
      <c r="CT346" s="55"/>
      <c r="CU346" s="55"/>
      <c r="CV346" s="55"/>
      <c r="CW346" s="55"/>
      <c r="CX346" s="55"/>
      <c r="CY346" s="55"/>
      <c r="CZ346" s="55"/>
      <c r="DA346" s="55"/>
      <c r="DB346" s="55"/>
      <c r="DC346" s="55"/>
      <c r="DD346" s="55"/>
      <c r="DE346" s="55"/>
      <c r="DF346" s="55"/>
      <c r="DG346" s="55"/>
      <c r="DH346" s="55"/>
      <c r="DI346" s="55"/>
      <c r="DJ346" s="55"/>
      <c r="DK346" s="55"/>
      <c r="DL346" s="55"/>
      <c r="DM346" s="55"/>
      <c r="DN346" s="55"/>
      <c r="DO346" s="55"/>
      <c r="DP346" s="55"/>
      <c r="DQ346" s="55"/>
      <c r="DR346" s="55"/>
      <c r="DS346" s="55"/>
      <c r="DT346" s="55"/>
      <c r="DU346" s="55"/>
      <c r="DV346" s="55"/>
      <c r="DW346" s="55"/>
      <c r="DX346" s="55"/>
      <c r="DY346" s="55"/>
      <c r="DZ346" s="55"/>
      <c r="EA346" s="55"/>
      <c r="EB346" s="55"/>
      <c r="EC346" s="55"/>
      <c r="ED346" s="55"/>
      <c r="EE346" s="55"/>
      <c r="EF346" s="55"/>
      <c r="EG346" s="55"/>
      <c r="EH346" s="55"/>
      <c r="EI346" s="55"/>
      <c r="EJ346" s="55"/>
      <c r="EK346" s="55"/>
      <c r="EL346" s="55"/>
      <c r="EM346" s="55"/>
      <c r="EN346" s="55"/>
      <c r="EO346" s="55"/>
      <c r="EP346" s="55"/>
      <c r="EQ346" s="55"/>
      <c r="ER346" s="55"/>
      <c r="ES346" s="55"/>
      <c r="ET346" s="55"/>
      <c r="EU346" s="55"/>
      <c r="EV346" s="55"/>
      <c r="EW346" s="55"/>
      <c r="EX346" s="55"/>
      <c r="EY346" s="55"/>
      <c r="EZ346" s="55"/>
      <c r="FA346" s="55"/>
      <c r="FB346" s="45"/>
      <c r="FC346" s="45"/>
      <c r="FD346" s="45"/>
    </row>
    <row r="347">
      <c r="A347" s="153"/>
      <c r="B347" s="45"/>
      <c r="C347" s="154"/>
      <c r="D347" s="45"/>
      <c r="E347" s="45"/>
      <c r="F347" s="45"/>
      <c r="G347" s="45"/>
      <c r="H347" s="45"/>
      <c r="I347" s="45"/>
      <c r="J347" s="45"/>
      <c r="K347" s="45"/>
      <c r="L347" s="45"/>
      <c r="M347" s="45"/>
      <c r="N347" s="155"/>
      <c r="O347" s="87"/>
      <c r="P347" s="47"/>
      <c r="Q347" s="49"/>
      <c r="R347" s="49"/>
      <c r="S347" s="49"/>
      <c r="T347" s="49" t="str">
        <f t="shared" si="396"/>
        <v/>
      </c>
      <c r="U347" s="50" t="str">
        <f t="shared" si="4"/>
        <v/>
      </c>
      <c r="V347" s="51" t="str">
        <f t="shared" si="384"/>
        <v/>
      </c>
      <c r="W347" s="51" t="str">
        <f t="shared" ref="W347:X347" si="714">IF(ISBLANK($A347),"",sum(AG347,AM347,AS347,AY347,BE347,BK347,BQ347,BW347,CC347,CI347,CO347,CU347,DA347,DG347,DM347,DS347,DY347,EE347,EK347,EQ347,EW347))</f>
        <v/>
      </c>
      <c r="X347" s="51" t="str">
        <f t="shared" si="714"/>
        <v/>
      </c>
      <c r="Y347" s="52" t="str">
        <f t="shared" si="81"/>
        <v/>
      </c>
      <c r="Z347" s="51" t="str">
        <f t="shared" ref="Z347:AB347" si="715">IF(ISBLANK($A347),"",sum(AI347,AO347,AU347,BA347,BG347,BM347,BS347,BY347,CE347,CK347,CQ347,CW347,DC347,DI347,DO347,DU347,EA347,EG347,EM347,ES347,EY347))</f>
        <v/>
      </c>
      <c r="AA347" s="51" t="str">
        <f t="shared" si="715"/>
        <v/>
      </c>
      <c r="AB347" s="51" t="str">
        <f t="shared" si="715"/>
        <v/>
      </c>
      <c r="AC347" s="52" t="str">
        <f t="shared" si="83"/>
        <v/>
      </c>
      <c r="AD347" s="53" t="str">
        <f t="shared" si="9"/>
        <v/>
      </c>
      <c r="AE347" s="66" t="str">
        <f t="shared" si="403"/>
        <v/>
      </c>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c r="BM347" s="55"/>
      <c r="BN347" s="55"/>
      <c r="BO347" s="55"/>
      <c r="BP347" s="55"/>
      <c r="BQ347" s="55"/>
      <c r="BR347" s="55"/>
      <c r="BS347" s="55"/>
      <c r="BT347" s="55"/>
      <c r="BU347" s="55"/>
      <c r="BV347" s="55"/>
      <c r="BW347" s="55"/>
      <c r="BX347" s="55"/>
      <c r="BY347" s="55"/>
      <c r="BZ347" s="55"/>
      <c r="CA347" s="55"/>
      <c r="CB347" s="55"/>
      <c r="CC347" s="55"/>
      <c r="CD347" s="55"/>
      <c r="CE347" s="55"/>
      <c r="CF347" s="55"/>
      <c r="CG347" s="55"/>
      <c r="CH347" s="55"/>
      <c r="CI347" s="55"/>
      <c r="CJ347" s="55"/>
      <c r="CK347" s="55"/>
      <c r="CL347" s="55"/>
      <c r="CM347" s="55"/>
      <c r="CN347" s="55"/>
      <c r="CO347" s="55"/>
      <c r="CP347" s="55"/>
      <c r="CQ347" s="55"/>
      <c r="CR347" s="55"/>
      <c r="CS347" s="55"/>
      <c r="CT347" s="55"/>
      <c r="CU347" s="55"/>
      <c r="CV347" s="55"/>
      <c r="CW347" s="55"/>
      <c r="CX347" s="55"/>
      <c r="CY347" s="55"/>
      <c r="CZ347" s="55"/>
      <c r="DA347" s="55"/>
      <c r="DB347" s="55"/>
      <c r="DC347" s="55"/>
      <c r="DD347" s="55"/>
      <c r="DE347" s="55"/>
      <c r="DF347" s="55"/>
      <c r="DG347" s="55"/>
      <c r="DH347" s="55"/>
      <c r="DI347" s="55"/>
      <c r="DJ347" s="55"/>
      <c r="DK347" s="55"/>
      <c r="DL347" s="55"/>
      <c r="DM347" s="55"/>
      <c r="DN347" s="55"/>
      <c r="DO347" s="55"/>
      <c r="DP347" s="55"/>
      <c r="DQ347" s="55"/>
      <c r="DR347" s="55"/>
      <c r="DS347" s="55"/>
      <c r="DT347" s="55"/>
      <c r="DU347" s="55"/>
      <c r="DV347" s="55"/>
      <c r="DW347" s="55"/>
      <c r="DX347" s="55"/>
      <c r="DY347" s="55"/>
      <c r="DZ347" s="55"/>
      <c r="EA347" s="55"/>
      <c r="EB347" s="55"/>
      <c r="EC347" s="55"/>
      <c r="ED347" s="55"/>
      <c r="EE347" s="55"/>
      <c r="EF347" s="55"/>
      <c r="EG347" s="55"/>
      <c r="EH347" s="55"/>
      <c r="EI347" s="55"/>
      <c r="EJ347" s="55"/>
      <c r="EK347" s="55"/>
      <c r="EL347" s="55"/>
      <c r="EM347" s="55"/>
      <c r="EN347" s="55"/>
      <c r="EO347" s="55"/>
      <c r="EP347" s="55"/>
      <c r="EQ347" s="55"/>
      <c r="ER347" s="55"/>
      <c r="ES347" s="55"/>
      <c r="ET347" s="55"/>
      <c r="EU347" s="55"/>
      <c r="EV347" s="55"/>
      <c r="EW347" s="55"/>
      <c r="EX347" s="55"/>
      <c r="EY347" s="55"/>
      <c r="EZ347" s="55"/>
      <c r="FA347" s="55"/>
      <c r="FB347" s="45"/>
      <c r="FC347" s="45"/>
      <c r="FD347" s="45"/>
    </row>
    <row r="348">
      <c r="A348" s="153"/>
      <c r="B348" s="45"/>
      <c r="C348" s="154"/>
      <c r="D348" s="45"/>
      <c r="E348" s="45"/>
      <c r="F348" s="45"/>
      <c r="G348" s="45"/>
      <c r="H348" s="45"/>
      <c r="I348" s="45"/>
      <c r="J348" s="45"/>
      <c r="K348" s="45"/>
      <c r="L348" s="45"/>
      <c r="M348" s="45"/>
      <c r="N348" s="155"/>
      <c r="O348" s="87"/>
      <c r="P348" s="47"/>
      <c r="Q348" s="49"/>
      <c r="R348" s="49"/>
      <c r="S348" s="49"/>
      <c r="T348" s="49" t="str">
        <f t="shared" si="396"/>
        <v/>
      </c>
      <c r="U348" s="50" t="str">
        <f t="shared" si="4"/>
        <v/>
      </c>
      <c r="V348" s="51" t="str">
        <f t="shared" si="384"/>
        <v/>
      </c>
      <c r="W348" s="51" t="str">
        <f t="shared" ref="W348:X348" si="716">IF(ISBLANK($A348),"",sum(AG348,AM348,AS348,AY348,BE348,BK348,BQ348,BW348,CC348,CI348,CO348,CU348,DA348,DG348,DM348,DS348,DY348,EE348,EK348,EQ348,EW348))</f>
        <v/>
      </c>
      <c r="X348" s="51" t="str">
        <f t="shared" si="716"/>
        <v/>
      </c>
      <c r="Y348" s="52" t="str">
        <f t="shared" si="81"/>
        <v/>
      </c>
      <c r="Z348" s="51" t="str">
        <f t="shared" ref="Z348:AB348" si="717">IF(ISBLANK($A348),"",sum(AI348,AO348,AU348,BA348,BG348,BM348,BS348,BY348,CE348,CK348,CQ348,CW348,DC348,DI348,DO348,DU348,EA348,EG348,EM348,ES348,EY348))</f>
        <v/>
      </c>
      <c r="AA348" s="51" t="str">
        <f t="shared" si="717"/>
        <v/>
      </c>
      <c r="AB348" s="51" t="str">
        <f t="shared" si="717"/>
        <v/>
      </c>
      <c r="AC348" s="52" t="str">
        <f t="shared" si="83"/>
        <v/>
      </c>
      <c r="AD348" s="53" t="str">
        <f t="shared" si="9"/>
        <v/>
      </c>
      <c r="AE348" s="66" t="str">
        <f t="shared" si="403"/>
        <v/>
      </c>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c r="BM348" s="55"/>
      <c r="BN348" s="55"/>
      <c r="BO348" s="55"/>
      <c r="BP348" s="55"/>
      <c r="BQ348" s="55"/>
      <c r="BR348" s="55"/>
      <c r="BS348" s="55"/>
      <c r="BT348" s="55"/>
      <c r="BU348" s="55"/>
      <c r="BV348" s="55"/>
      <c r="BW348" s="55"/>
      <c r="BX348" s="55"/>
      <c r="BY348" s="55"/>
      <c r="BZ348" s="55"/>
      <c r="CA348" s="55"/>
      <c r="CB348" s="55"/>
      <c r="CC348" s="55"/>
      <c r="CD348" s="55"/>
      <c r="CE348" s="55"/>
      <c r="CF348" s="55"/>
      <c r="CG348" s="55"/>
      <c r="CH348" s="55"/>
      <c r="CI348" s="55"/>
      <c r="CJ348" s="55"/>
      <c r="CK348" s="55"/>
      <c r="CL348" s="55"/>
      <c r="CM348" s="55"/>
      <c r="CN348" s="55"/>
      <c r="CO348" s="55"/>
      <c r="CP348" s="55"/>
      <c r="CQ348" s="55"/>
      <c r="CR348" s="55"/>
      <c r="CS348" s="55"/>
      <c r="CT348" s="55"/>
      <c r="CU348" s="55"/>
      <c r="CV348" s="55"/>
      <c r="CW348" s="55"/>
      <c r="CX348" s="55"/>
      <c r="CY348" s="55"/>
      <c r="CZ348" s="55"/>
      <c r="DA348" s="55"/>
      <c r="DB348" s="55"/>
      <c r="DC348" s="55"/>
      <c r="DD348" s="55"/>
      <c r="DE348" s="55"/>
      <c r="DF348" s="55"/>
      <c r="DG348" s="55"/>
      <c r="DH348" s="55"/>
      <c r="DI348" s="55"/>
      <c r="DJ348" s="55"/>
      <c r="DK348" s="55"/>
      <c r="DL348" s="55"/>
      <c r="DM348" s="55"/>
      <c r="DN348" s="55"/>
      <c r="DO348" s="55"/>
      <c r="DP348" s="55"/>
      <c r="DQ348" s="55"/>
      <c r="DR348" s="55"/>
      <c r="DS348" s="55"/>
      <c r="DT348" s="55"/>
      <c r="DU348" s="55"/>
      <c r="DV348" s="55"/>
      <c r="DW348" s="55"/>
      <c r="DX348" s="55"/>
      <c r="DY348" s="55"/>
      <c r="DZ348" s="55"/>
      <c r="EA348" s="55"/>
      <c r="EB348" s="55"/>
      <c r="EC348" s="55"/>
      <c r="ED348" s="55"/>
      <c r="EE348" s="55"/>
      <c r="EF348" s="55"/>
      <c r="EG348" s="55"/>
      <c r="EH348" s="55"/>
      <c r="EI348" s="55"/>
      <c r="EJ348" s="55"/>
      <c r="EK348" s="55"/>
      <c r="EL348" s="55"/>
      <c r="EM348" s="55"/>
      <c r="EN348" s="55"/>
      <c r="EO348" s="55"/>
      <c r="EP348" s="55"/>
      <c r="EQ348" s="55"/>
      <c r="ER348" s="55"/>
      <c r="ES348" s="55"/>
      <c r="ET348" s="55"/>
      <c r="EU348" s="55"/>
      <c r="EV348" s="55"/>
      <c r="EW348" s="55"/>
      <c r="EX348" s="55"/>
      <c r="EY348" s="55"/>
      <c r="EZ348" s="55"/>
      <c r="FA348" s="55"/>
      <c r="FB348" s="45"/>
      <c r="FC348" s="45"/>
      <c r="FD348" s="45"/>
    </row>
    <row r="349">
      <c r="A349" s="153"/>
      <c r="B349" s="45"/>
      <c r="C349" s="154"/>
      <c r="D349" s="45"/>
      <c r="E349" s="45"/>
      <c r="F349" s="45"/>
      <c r="G349" s="45"/>
      <c r="H349" s="45"/>
      <c r="I349" s="45"/>
      <c r="J349" s="45"/>
      <c r="K349" s="45"/>
      <c r="L349" s="45"/>
      <c r="M349" s="45"/>
      <c r="N349" s="155"/>
      <c r="O349" s="87"/>
      <c r="P349" s="47"/>
      <c r="Q349" s="49"/>
      <c r="R349" s="49"/>
      <c r="S349" s="49"/>
      <c r="T349" s="49" t="str">
        <f t="shared" si="396"/>
        <v/>
      </c>
      <c r="U349" s="50" t="str">
        <f t="shared" si="4"/>
        <v/>
      </c>
      <c r="V349" s="51" t="str">
        <f t="shared" si="384"/>
        <v/>
      </c>
      <c r="W349" s="51" t="str">
        <f t="shared" ref="W349:X349" si="718">IF(ISBLANK($A349),"",sum(AG349,AM349,AS349,AY349,BE349,BK349,BQ349,BW349,CC349,CI349,CO349,CU349,DA349,DG349,DM349,DS349,DY349,EE349,EK349,EQ349,EW349))</f>
        <v/>
      </c>
      <c r="X349" s="51" t="str">
        <f t="shared" si="718"/>
        <v/>
      </c>
      <c r="Y349" s="52" t="str">
        <f t="shared" si="81"/>
        <v/>
      </c>
      <c r="Z349" s="51" t="str">
        <f t="shared" ref="Z349:AB349" si="719">IF(ISBLANK($A349),"",sum(AI349,AO349,AU349,BA349,BG349,BM349,BS349,BY349,CE349,CK349,CQ349,CW349,DC349,DI349,DO349,DU349,EA349,EG349,EM349,ES349,EY349))</f>
        <v/>
      </c>
      <c r="AA349" s="51" t="str">
        <f t="shared" si="719"/>
        <v/>
      </c>
      <c r="AB349" s="51" t="str">
        <f t="shared" si="719"/>
        <v/>
      </c>
      <c r="AC349" s="52" t="str">
        <f t="shared" si="83"/>
        <v/>
      </c>
      <c r="AD349" s="53" t="str">
        <f t="shared" si="9"/>
        <v/>
      </c>
      <c r="AE349" s="66" t="str">
        <f t="shared" si="403"/>
        <v/>
      </c>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c r="CB349" s="55"/>
      <c r="CC349" s="55"/>
      <c r="CD349" s="55"/>
      <c r="CE349" s="55"/>
      <c r="CF349" s="55"/>
      <c r="CG349" s="55"/>
      <c r="CH349" s="55"/>
      <c r="CI349" s="55"/>
      <c r="CJ349" s="55"/>
      <c r="CK349" s="55"/>
      <c r="CL349" s="55"/>
      <c r="CM349" s="55"/>
      <c r="CN349" s="55"/>
      <c r="CO349" s="55"/>
      <c r="CP349" s="55"/>
      <c r="CQ349" s="55"/>
      <c r="CR349" s="55"/>
      <c r="CS349" s="55"/>
      <c r="CT349" s="55"/>
      <c r="CU349" s="55"/>
      <c r="CV349" s="55"/>
      <c r="CW349" s="55"/>
      <c r="CX349" s="55"/>
      <c r="CY349" s="55"/>
      <c r="CZ349" s="55"/>
      <c r="DA349" s="55"/>
      <c r="DB349" s="55"/>
      <c r="DC349" s="55"/>
      <c r="DD349" s="55"/>
      <c r="DE349" s="55"/>
      <c r="DF349" s="55"/>
      <c r="DG349" s="55"/>
      <c r="DH349" s="55"/>
      <c r="DI349" s="55"/>
      <c r="DJ349" s="55"/>
      <c r="DK349" s="55"/>
      <c r="DL349" s="55"/>
      <c r="DM349" s="55"/>
      <c r="DN349" s="55"/>
      <c r="DO349" s="55"/>
      <c r="DP349" s="55"/>
      <c r="DQ349" s="55"/>
      <c r="DR349" s="55"/>
      <c r="DS349" s="55"/>
      <c r="DT349" s="55"/>
      <c r="DU349" s="55"/>
      <c r="DV349" s="55"/>
      <c r="DW349" s="55"/>
      <c r="DX349" s="55"/>
      <c r="DY349" s="55"/>
      <c r="DZ349" s="55"/>
      <c r="EA349" s="55"/>
      <c r="EB349" s="55"/>
      <c r="EC349" s="55"/>
      <c r="ED349" s="55"/>
      <c r="EE349" s="55"/>
      <c r="EF349" s="55"/>
      <c r="EG349" s="55"/>
      <c r="EH349" s="55"/>
      <c r="EI349" s="55"/>
      <c r="EJ349" s="55"/>
      <c r="EK349" s="55"/>
      <c r="EL349" s="55"/>
      <c r="EM349" s="55"/>
      <c r="EN349" s="55"/>
      <c r="EO349" s="55"/>
      <c r="EP349" s="55"/>
      <c r="EQ349" s="55"/>
      <c r="ER349" s="55"/>
      <c r="ES349" s="55"/>
      <c r="ET349" s="55"/>
      <c r="EU349" s="55"/>
      <c r="EV349" s="55"/>
      <c r="EW349" s="55"/>
      <c r="EX349" s="55"/>
      <c r="EY349" s="55"/>
      <c r="EZ349" s="55"/>
      <c r="FA349" s="55"/>
      <c r="FB349" s="45"/>
      <c r="FC349" s="45"/>
      <c r="FD349" s="45"/>
    </row>
    <row r="350">
      <c r="A350" s="153"/>
      <c r="B350" s="45"/>
      <c r="C350" s="154"/>
      <c r="D350" s="45"/>
      <c r="E350" s="45"/>
      <c r="F350" s="45"/>
      <c r="G350" s="45"/>
      <c r="H350" s="45"/>
      <c r="I350" s="45"/>
      <c r="J350" s="45"/>
      <c r="K350" s="45"/>
      <c r="L350" s="45"/>
      <c r="M350" s="45"/>
      <c r="N350" s="155"/>
      <c r="O350" s="87"/>
      <c r="P350" s="47"/>
      <c r="Q350" s="49"/>
      <c r="R350" s="49"/>
      <c r="S350" s="49"/>
      <c r="T350" s="49" t="str">
        <f t="shared" si="396"/>
        <v/>
      </c>
      <c r="U350" s="50" t="str">
        <f t="shared" si="4"/>
        <v/>
      </c>
      <c r="V350" s="51" t="str">
        <f t="shared" si="384"/>
        <v/>
      </c>
      <c r="W350" s="51" t="str">
        <f t="shared" ref="W350:X350" si="720">IF(ISBLANK($A350),"",sum(AG350,AM350,AS350,AY350,BE350,BK350,BQ350,BW350,CC350,CI350,CO350,CU350,DA350,DG350,DM350,DS350,DY350,EE350,EK350,EQ350,EW350))</f>
        <v/>
      </c>
      <c r="X350" s="51" t="str">
        <f t="shared" si="720"/>
        <v/>
      </c>
      <c r="Y350" s="52" t="str">
        <f t="shared" si="81"/>
        <v/>
      </c>
      <c r="Z350" s="51" t="str">
        <f t="shared" ref="Z350:AB350" si="721">IF(ISBLANK($A350),"",sum(AI350,AO350,AU350,BA350,BG350,BM350,BS350,BY350,CE350,CK350,CQ350,CW350,DC350,DI350,DO350,DU350,EA350,EG350,EM350,ES350,EY350))</f>
        <v/>
      </c>
      <c r="AA350" s="51" t="str">
        <f t="shared" si="721"/>
        <v/>
      </c>
      <c r="AB350" s="51" t="str">
        <f t="shared" si="721"/>
        <v/>
      </c>
      <c r="AC350" s="52" t="str">
        <f t="shared" si="83"/>
        <v/>
      </c>
      <c r="AD350" s="53" t="str">
        <f t="shared" si="9"/>
        <v/>
      </c>
      <c r="AE350" s="66" t="str">
        <f t="shared" si="403"/>
        <v/>
      </c>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c r="CB350" s="55"/>
      <c r="CC350" s="55"/>
      <c r="CD350" s="55"/>
      <c r="CE350" s="55"/>
      <c r="CF350" s="55"/>
      <c r="CG350" s="55"/>
      <c r="CH350" s="55"/>
      <c r="CI350" s="55"/>
      <c r="CJ350" s="55"/>
      <c r="CK350" s="55"/>
      <c r="CL350" s="55"/>
      <c r="CM350" s="55"/>
      <c r="CN350" s="55"/>
      <c r="CO350" s="55"/>
      <c r="CP350" s="55"/>
      <c r="CQ350" s="55"/>
      <c r="CR350" s="55"/>
      <c r="CS350" s="55"/>
      <c r="CT350" s="55"/>
      <c r="CU350" s="55"/>
      <c r="CV350" s="55"/>
      <c r="CW350" s="55"/>
      <c r="CX350" s="55"/>
      <c r="CY350" s="55"/>
      <c r="CZ350" s="55"/>
      <c r="DA350" s="55"/>
      <c r="DB350" s="55"/>
      <c r="DC350" s="55"/>
      <c r="DD350" s="55"/>
      <c r="DE350" s="55"/>
      <c r="DF350" s="55"/>
      <c r="DG350" s="55"/>
      <c r="DH350" s="55"/>
      <c r="DI350" s="55"/>
      <c r="DJ350" s="55"/>
      <c r="DK350" s="55"/>
      <c r="DL350" s="55"/>
      <c r="DM350" s="55"/>
      <c r="DN350" s="55"/>
      <c r="DO350" s="55"/>
      <c r="DP350" s="55"/>
      <c r="DQ350" s="55"/>
      <c r="DR350" s="55"/>
      <c r="DS350" s="55"/>
      <c r="DT350" s="55"/>
      <c r="DU350" s="55"/>
      <c r="DV350" s="55"/>
      <c r="DW350" s="55"/>
      <c r="DX350" s="55"/>
      <c r="DY350" s="55"/>
      <c r="DZ350" s="55"/>
      <c r="EA350" s="55"/>
      <c r="EB350" s="55"/>
      <c r="EC350" s="55"/>
      <c r="ED350" s="55"/>
      <c r="EE350" s="55"/>
      <c r="EF350" s="55"/>
      <c r="EG350" s="55"/>
      <c r="EH350" s="55"/>
      <c r="EI350" s="55"/>
      <c r="EJ350" s="55"/>
      <c r="EK350" s="55"/>
      <c r="EL350" s="55"/>
      <c r="EM350" s="55"/>
      <c r="EN350" s="55"/>
      <c r="EO350" s="55"/>
      <c r="EP350" s="55"/>
      <c r="EQ350" s="55"/>
      <c r="ER350" s="55"/>
      <c r="ES350" s="55"/>
      <c r="ET350" s="55"/>
      <c r="EU350" s="55"/>
      <c r="EV350" s="55"/>
      <c r="EW350" s="55"/>
      <c r="EX350" s="55"/>
      <c r="EY350" s="55"/>
      <c r="EZ350" s="55"/>
      <c r="FA350" s="55"/>
      <c r="FB350" s="45"/>
      <c r="FC350" s="45"/>
      <c r="FD350" s="45"/>
    </row>
    <row r="351">
      <c r="A351" s="153"/>
      <c r="B351" s="45"/>
      <c r="C351" s="154"/>
      <c r="D351" s="45"/>
      <c r="E351" s="45"/>
      <c r="F351" s="45"/>
      <c r="G351" s="45"/>
      <c r="H351" s="45"/>
      <c r="I351" s="45"/>
      <c r="J351" s="45"/>
      <c r="K351" s="45"/>
      <c r="L351" s="45"/>
      <c r="M351" s="45"/>
      <c r="N351" s="155"/>
      <c r="O351" s="87"/>
      <c r="P351" s="47"/>
      <c r="Q351" s="49"/>
      <c r="R351" s="49"/>
      <c r="S351" s="49"/>
      <c r="T351" s="49" t="str">
        <f t="shared" si="396"/>
        <v/>
      </c>
      <c r="U351" s="50" t="str">
        <f t="shared" si="4"/>
        <v/>
      </c>
      <c r="V351" s="51" t="str">
        <f t="shared" si="384"/>
        <v/>
      </c>
      <c r="W351" s="51" t="str">
        <f t="shared" ref="W351:X351" si="722">IF(ISBLANK($A351),"",sum(AG351,AM351,AS351,AY351,BE351,BK351,BQ351,BW351,CC351,CI351,CO351,CU351,DA351,DG351,DM351,DS351,DY351,EE351,EK351,EQ351,EW351))</f>
        <v/>
      </c>
      <c r="X351" s="51" t="str">
        <f t="shared" si="722"/>
        <v/>
      </c>
      <c r="Y351" s="52" t="str">
        <f t="shared" si="81"/>
        <v/>
      </c>
      <c r="Z351" s="51" t="str">
        <f t="shared" ref="Z351:AB351" si="723">IF(ISBLANK($A351),"",sum(AI351,AO351,AU351,BA351,BG351,BM351,BS351,BY351,CE351,CK351,CQ351,CW351,DC351,DI351,DO351,DU351,EA351,EG351,EM351,ES351,EY351))</f>
        <v/>
      </c>
      <c r="AA351" s="51" t="str">
        <f t="shared" si="723"/>
        <v/>
      </c>
      <c r="AB351" s="51" t="str">
        <f t="shared" si="723"/>
        <v/>
      </c>
      <c r="AC351" s="52" t="str">
        <f t="shared" si="83"/>
        <v/>
      </c>
      <c r="AD351" s="53" t="str">
        <f t="shared" si="9"/>
        <v/>
      </c>
      <c r="AE351" s="66" t="str">
        <f t="shared" si="403"/>
        <v/>
      </c>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c r="CB351" s="55"/>
      <c r="CC351" s="55"/>
      <c r="CD351" s="55"/>
      <c r="CE351" s="55"/>
      <c r="CF351" s="55"/>
      <c r="CG351" s="55"/>
      <c r="CH351" s="55"/>
      <c r="CI351" s="55"/>
      <c r="CJ351" s="55"/>
      <c r="CK351" s="55"/>
      <c r="CL351" s="55"/>
      <c r="CM351" s="55"/>
      <c r="CN351" s="55"/>
      <c r="CO351" s="55"/>
      <c r="CP351" s="55"/>
      <c r="CQ351" s="55"/>
      <c r="CR351" s="55"/>
      <c r="CS351" s="55"/>
      <c r="CT351" s="55"/>
      <c r="CU351" s="55"/>
      <c r="CV351" s="55"/>
      <c r="CW351" s="55"/>
      <c r="CX351" s="55"/>
      <c r="CY351" s="55"/>
      <c r="CZ351" s="55"/>
      <c r="DA351" s="55"/>
      <c r="DB351" s="55"/>
      <c r="DC351" s="55"/>
      <c r="DD351" s="55"/>
      <c r="DE351" s="55"/>
      <c r="DF351" s="55"/>
      <c r="DG351" s="55"/>
      <c r="DH351" s="55"/>
      <c r="DI351" s="55"/>
      <c r="DJ351" s="55"/>
      <c r="DK351" s="55"/>
      <c r="DL351" s="55"/>
      <c r="DM351" s="55"/>
      <c r="DN351" s="55"/>
      <c r="DO351" s="55"/>
      <c r="DP351" s="55"/>
      <c r="DQ351" s="55"/>
      <c r="DR351" s="55"/>
      <c r="DS351" s="55"/>
      <c r="DT351" s="55"/>
      <c r="DU351" s="55"/>
      <c r="DV351" s="55"/>
      <c r="DW351" s="55"/>
      <c r="DX351" s="55"/>
      <c r="DY351" s="55"/>
      <c r="DZ351" s="55"/>
      <c r="EA351" s="55"/>
      <c r="EB351" s="55"/>
      <c r="EC351" s="55"/>
      <c r="ED351" s="55"/>
      <c r="EE351" s="55"/>
      <c r="EF351" s="55"/>
      <c r="EG351" s="55"/>
      <c r="EH351" s="55"/>
      <c r="EI351" s="55"/>
      <c r="EJ351" s="55"/>
      <c r="EK351" s="55"/>
      <c r="EL351" s="55"/>
      <c r="EM351" s="55"/>
      <c r="EN351" s="55"/>
      <c r="EO351" s="55"/>
      <c r="EP351" s="55"/>
      <c r="EQ351" s="55"/>
      <c r="ER351" s="55"/>
      <c r="ES351" s="55"/>
      <c r="ET351" s="55"/>
      <c r="EU351" s="55"/>
      <c r="EV351" s="55"/>
      <c r="EW351" s="55"/>
      <c r="EX351" s="55"/>
      <c r="EY351" s="55"/>
      <c r="EZ351" s="55"/>
      <c r="FA351" s="55"/>
      <c r="FB351" s="45"/>
      <c r="FC351" s="45"/>
      <c r="FD351" s="45"/>
    </row>
    <row r="352">
      <c r="A352" s="153"/>
      <c r="B352" s="45"/>
      <c r="C352" s="154"/>
      <c r="D352" s="45"/>
      <c r="E352" s="45"/>
      <c r="F352" s="45"/>
      <c r="G352" s="45"/>
      <c r="H352" s="45"/>
      <c r="I352" s="45"/>
      <c r="J352" s="45"/>
      <c r="K352" s="45"/>
      <c r="L352" s="45"/>
      <c r="M352" s="45"/>
      <c r="N352" s="155"/>
      <c r="O352" s="87"/>
      <c r="P352" s="47"/>
      <c r="Q352" s="49"/>
      <c r="R352" s="49"/>
      <c r="S352" s="49"/>
      <c r="T352" s="49" t="str">
        <f t="shared" si="396"/>
        <v/>
      </c>
      <c r="U352" s="50" t="str">
        <f t="shared" si="4"/>
        <v/>
      </c>
      <c r="V352" s="51" t="str">
        <f t="shared" si="384"/>
        <v/>
      </c>
      <c r="W352" s="51" t="str">
        <f t="shared" ref="W352:X352" si="724">IF(ISBLANK($A352),"",sum(AG352,AM352,AS352,AY352,BE352,BK352,BQ352,BW352,CC352,CI352,CO352,CU352,DA352,DG352,DM352,DS352,DY352,EE352,EK352,EQ352,EW352))</f>
        <v/>
      </c>
      <c r="X352" s="51" t="str">
        <f t="shared" si="724"/>
        <v/>
      </c>
      <c r="Y352" s="52" t="str">
        <f t="shared" si="81"/>
        <v/>
      </c>
      <c r="Z352" s="51" t="str">
        <f t="shared" ref="Z352:AB352" si="725">IF(ISBLANK($A352),"",sum(AI352,AO352,AU352,BA352,BG352,BM352,BS352,BY352,CE352,CK352,CQ352,CW352,DC352,DI352,DO352,DU352,EA352,EG352,EM352,ES352,EY352))</f>
        <v/>
      </c>
      <c r="AA352" s="51" t="str">
        <f t="shared" si="725"/>
        <v/>
      </c>
      <c r="AB352" s="51" t="str">
        <f t="shared" si="725"/>
        <v/>
      </c>
      <c r="AC352" s="52" t="str">
        <f t="shared" si="83"/>
        <v/>
      </c>
      <c r="AD352" s="53" t="str">
        <f t="shared" si="9"/>
        <v/>
      </c>
      <c r="AE352" s="66" t="str">
        <f t="shared" si="403"/>
        <v/>
      </c>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c r="DJ352" s="55"/>
      <c r="DK352" s="55"/>
      <c r="DL352" s="55"/>
      <c r="DM352" s="55"/>
      <c r="DN352" s="55"/>
      <c r="DO352" s="55"/>
      <c r="DP352" s="55"/>
      <c r="DQ352" s="55"/>
      <c r="DR352" s="55"/>
      <c r="DS352" s="55"/>
      <c r="DT352" s="55"/>
      <c r="DU352" s="55"/>
      <c r="DV352" s="55"/>
      <c r="DW352" s="55"/>
      <c r="DX352" s="55"/>
      <c r="DY352" s="55"/>
      <c r="DZ352" s="55"/>
      <c r="EA352" s="55"/>
      <c r="EB352" s="55"/>
      <c r="EC352" s="55"/>
      <c r="ED352" s="55"/>
      <c r="EE352" s="55"/>
      <c r="EF352" s="55"/>
      <c r="EG352" s="55"/>
      <c r="EH352" s="55"/>
      <c r="EI352" s="55"/>
      <c r="EJ352" s="55"/>
      <c r="EK352" s="55"/>
      <c r="EL352" s="55"/>
      <c r="EM352" s="55"/>
      <c r="EN352" s="55"/>
      <c r="EO352" s="55"/>
      <c r="EP352" s="55"/>
      <c r="EQ352" s="55"/>
      <c r="ER352" s="55"/>
      <c r="ES352" s="55"/>
      <c r="ET352" s="55"/>
      <c r="EU352" s="55"/>
      <c r="EV352" s="55"/>
      <c r="EW352" s="55"/>
      <c r="EX352" s="55"/>
      <c r="EY352" s="55"/>
      <c r="EZ352" s="55"/>
      <c r="FA352" s="55"/>
      <c r="FB352" s="45"/>
      <c r="FC352" s="45"/>
      <c r="FD352" s="45"/>
    </row>
    <row r="353">
      <c r="A353" s="153"/>
      <c r="B353" s="45"/>
      <c r="C353" s="154"/>
      <c r="D353" s="45"/>
      <c r="E353" s="45"/>
      <c r="F353" s="45"/>
      <c r="G353" s="45"/>
      <c r="H353" s="45"/>
      <c r="I353" s="45"/>
      <c r="J353" s="45"/>
      <c r="K353" s="45"/>
      <c r="L353" s="45"/>
      <c r="M353" s="45"/>
      <c r="N353" s="155"/>
      <c r="O353" s="87"/>
      <c r="P353" s="47"/>
      <c r="Q353" s="49"/>
      <c r="R353" s="49"/>
      <c r="S353" s="49"/>
      <c r="T353" s="49" t="str">
        <f t="shared" si="396"/>
        <v/>
      </c>
      <c r="U353" s="50" t="str">
        <f t="shared" si="4"/>
        <v/>
      </c>
      <c r="V353" s="51" t="str">
        <f t="shared" si="384"/>
        <v/>
      </c>
      <c r="W353" s="51" t="str">
        <f t="shared" ref="W353:X353" si="726">IF(ISBLANK($A353),"",sum(AG353,AM353,AS353,AY353,BE353,BK353,BQ353,BW353,CC353,CI353,CO353,CU353,DA353,DG353,DM353,DS353,DY353,EE353,EK353,EQ353,EW353))</f>
        <v/>
      </c>
      <c r="X353" s="51" t="str">
        <f t="shared" si="726"/>
        <v/>
      </c>
      <c r="Y353" s="52" t="str">
        <f t="shared" si="81"/>
        <v/>
      </c>
      <c r="Z353" s="51" t="str">
        <f t="shared" ref="Z353:AB353" si="727">IF(ISBLANK($A353),"",sum(AI353,AO353,AU353,BA353,BG353,BM353,BS353,BY353,CE353,CK353,CQ353,CW353,DC353,DI353,DO353,DU353,EA353,EG353,EM353,ES353,EY353))</f>
        <v/>
      </c>
      <c r="AA353" s="51" t="str">
        <f t="shared" si="727"/>
        <v/>
      </c>
      <c r="AB353" s="51" t="str">
        <f t="shared" si="727"/>
        <v/>
      </c>
      <c r="AC353" s="52" t="str">
        <f t="shared" si="83"/>
        <v/>
      </c>
      <c r="AD353" s="53" t="str">
        <f t="shared" si="9"/>
        <v/>
      </c>
      <c r="AE353" s="66" t="str">
        <f t="shared" si="403"/>
        <v/>
      </c>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c r="CB353" s="55"/>
      <c r="CC353" s="55"/>
      <c r="CD353" s="55"/>
      <c r="CE353" s="55"/>
      <c r="CF353" s="55"/>
      <c r="CG353" s="55"/>
      <c r="CH353" s="55"/>
      <c r="CI353" s="55"/>
      <c r="CJ353" s="55"/>
      <c r="CK353" s="55"/>
      <c r="CL353" s="55"/>
      <c r="CM353" s="55"/>
      <c r="CN353" s="55"/>
      <c r="CO353" s="55"/>
      <c r="CP353" s="55"/>
      <c r="CQ353" s="55"/>
      <c r="CR353" s="55"/>
      <c r="CS353" s="55"/>
      <c r="CT353" s="55"/>
      <c r="CU353" s="55"/>
      <c r="CV353" s="55"/>
      <c r="CW353" s="55"/>
      <c r="CX353" s="55"/>
      <c r="CY353" s="55"/>
      <c r="CZ353" s="55"/>
      <c r="DA353" s="55"/>
      <c r="DB353" s="55"/>
      <c r="DC353" s="55"/>
      <c r="DD353" s="55"/>
      <c r="DE353" s="55"/>
      <c r="DF353" s="55"/>
      <c r="DG353" s="55"/>
      <c r="DH353" s="55"/>
      <c r="DI353" s="55"/>
      <c r="DJ353" s="55"/>
      <c r="DK353" s="55"/>
      <c r="DL353" s="55"/>
      <c r="DM353" s="55"/>
      <c r="DN353" s="55"/>
      <c r="DO353" s="55"/>
      <c r="DP353" s="55"/>
      <c r="DQ353" s="55"/>
      <c r="DR353" s="55"/>
      <c r="DS353" s="55"/>
      <c r="DT353" s="55"/>
      <c r="DU353" s="55"/>
      <c r="DV353" s="55"/>
      <c r="DW353" s="55"/>
      <c r="DX353" s="55"/>
      <c r="DY353" s="55"/>
      <c r="DZ353" s="55"/>
      <c r="EA353" s="55"/>
      <c r="EB353" s="55"/>
      <c r="EC353" s="55"/>
      <c r="ED353" s="55"/>
      <c r="EE353" s="55"/>
      <c r="EF353" s="55"/>
      <c r="EG353" s="55"/>
      <c r="EH353" s="55"/>
      <c r="EI353" s="55"/>
      <c r="EJ353" s="55"/>
      <c r="EK353" s="55"/>
      <c r="EL353" s="55"/>
      <c r="EM353" s="55"/>
      <c r="EN353" s="55"/>
      <c r="EO353" s="55"/>
      <c r="EP353" s="55"/>
      <c r="EQ353" s="55"/>
      <c r="ER353" s="55"/>
      <c r="ES353" s="55"/>
      <c r="ET353" s="55"/>
      <c r="EU353" s="55"/>
      <c r="EV353" s="55"/>
      <c r="EW353" s="55"/>
      <c r="EX353" s="55"/>
      <c r="EY353" s="55"/>
      <c r="EZ353" s="55"/>
      <c r="FA353" s="55"/>
      <c r="FB353" s="45"/>
      <c r="FC353" s="45"/>
      <c r="FD353" s="45"/>
    </row>
    <row r="354">
      <c r="A354" s="153"/>
      <c r="B354" s="45"/>
      <c r="C354" s="154"/>
      <c r="D354" s="45"/>
      <c r="E354" s="45"/>
      <c r="F354" s="45"/>
      <c r="G354" s="45"/>
      <c r="H354" s="45"/>
      <c r="I354" s="45"/>
      <c r="J354" s="45"/>
      <c r="K354" s="45"/>
      <c r="L354" s="45"/>
      <c r="M354" s="45"/>
      <c r="N354" s="155"/>
      <c r="O354" s="87"/>
      <c r="P354" s="47"/>
      <c r="Q354" s="49"/>
      <c r="R354" s="49"/>
      <c r="S354" s="49"/>
      <c r="T354" s="49" t="str">
        <f t="shared" si="396"/>
        <v/>
      </c>
      <c r="U354" s="50" t="str">
        <f t="shared" si="4"/>
        <v/>
      </c>
      <c r="V354" s="51" t="str">
        <f t="shared" si="384"/>
        <v/>
      </c>
      <c r="W354" s="51" t="str">
        <f t="shared" ref="W354:X354" si="728">IF(ISBLANK($A354),"",sum(AG354,AM354,AS354,AY354,BE354,BK354,BQ354,BW354,CC354,CI354,CO354,CU354,DA354,DG354,DM354,DS354,DY354,EE354,EK354,EQ354,EW354))</f>
        <v/>
      </c>
      <c r="X354" s="51" t="str">
        <f t="shared" si="728"/>
        <v/>
      </c>
      <c r="Y354" s="52" t="str">
        <f t="shared" si="81"/>
        <v/>
      </c>
      <c r="Z354" s="51" t="str">
        <f t="shared" ref="Z354:AB354" si="729">IF(ISBLANK($A354),"",sum(AI354,AO354,AU354,BA354,BG354,BM354,BS354,BY354,CE354,CK354,CQ354,CW354,DC354,DI354,DO354,DU354,EA354,EG354,EM354,ES354,EY354))</f>
        <v/>
      </c>
      <c r="AA354" s="51" t="str">
        <f t="shared" si="729"/>
        <v/>
      </c>
      <c r="AB354" s="51" t="str">
        <f t="shared" si="729"/>
        <v/>
      </c>
      <c r="AC354" s="52" t="str">
        <f t="shared" si="83"/>
        <v/>
      </c>
      <c r="AD354" s="53" t="str">
        <f t="shared" si="9"/>
        <v/>
      </c>
      <c r="AE354" s="66" t="str">
        <f t="shared" si="403"/>
        <v/>
      </c>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c r="DJ354" s="55"/>
      <c r="DK354" s="55"/>
      <c r="DL354" s="55"/>
      <c r="DM354" s="55"/>
      <c r="DN354" s="55"/>
      <c r="DO354" s="55"/>
      <c r="DP354" s="55"/>
      <c r="DQ354" s="55"/>
      <c r="DR354" s="55"/>
      <c r="DS354" s="55"/>
      <c r="DT354" s="55"/>
      <c r="DU354" s="55"/>
      <c r="DV354" s="55"/>
      <c r="DW354" s="55"/>
      <c r="DX354" s="55"/>
      <c r="DY354" s="55"/>
      <c r="DZ354" s="55"/>
      <c r="EA354" s="55"/>
      <c r="EB354" s="55"/>
      <c r="EC354" s="55"/>
      <c r="ED354" s="55"/>
      <c r="EE354" s="55"/>
      <c r="EF354" s="55"/>
      <c r="EG354" s="55"/>
      <c r="EH354" s="55"/>
      <c r="EI354" s="55"/>
      <c r="EJ354" s="55"/>
      <c r="EK354" s="55"/>
      <c r="EL354" s="55"/>
      <c r="EM354" s="55"/>
      <c r="EN354" s="55"/>
      <c r="EO354" s="55"/>
      <c r="EP354" s="55"/>
      <c r="EQ354" s="55"/>
      <c r="ER354" s="55"/>
      <c r="ES354" s="55"/>
      <c r="ET354" s="55"/>
      <c r="EU354" s="55"/>
      <c r="EV354" s="55"/>
      <c r="EW354" s="55"/>
      <c r="EX354" s="55"/>
      <c r="EY354" s="55"/>
      <c r="EZ354" s="55"/>
      <c r="FA354" s="55"/>
      <c r="FB354" s="45"/>
      <c r="FC354" s="45"/>
      <c r="FD354" s="45"/>
    </row>
    <row r="355">
      <c r="A355" s="153"/>
      <c r="B355" s="45"/>
      <c r="C355" s="154"/>
      <c r="D355" s="45"/>
      <c r="E355" s="45"/>
      <c r="F355" s="45"/>
      <c r="G355" s="45"/>
      <c r="H355" s="45"/>
      <c r="I355" s="45"/>
      <c r="J355" s="45"/>
      <c r="K355" s="45"/>
      <c r="L355" s="45"/>
      <c r="M355" s="45"/>
      <c r="N355" s="155"/>
      <c r="O355" s="87"/>
      <c r="P355" s="47"/>
      <c r="Q355" s="49"/>
      <c r="R355" s="49"/>
      <c r="S355" s="49"/>
      <c r="T355" s="49" t="str">
        <f t="shared" si="396"/>
        <v/>
      </c>
      <c r="U355" s="50" t="str">
        <f t="shared" si="4"/>
        <v/>
      </c>
      <c r="V355" s="51" t="str">
        <f t="shared" si="384"/>
        <v/>
      </c>
      <c r="W355" s="51" t="str">
        <f t="shared" ref="W355:X355" si="730">IF(ISBLANK($A355),"",sum(AG355,AM355,AS355,AY355,BE355,BK355,BQ355,BW355,CC355,CI355,CO355,CU355,DA355,DG355,DM355,DS355,DY355,EE355,EK355,EQ355,EW355))</f>
        <v/>
      </c>
      <c r="X355" s="51" t="str">
        <f t="shared" si="730"/>
        <v/>
      </c>
      <c r="Y355" s="52" t="str">
        <f t="shared" si="81"/>
        <v/>
      </c>
      <c r="Z355" s="51" t="str">
        <f t="shared" ref="Z355:AB355" si="731">IF(ISBLANK($A355),"",sum(AI355,AO355,AU355,BA355,BG355,BM355,BS355,BY355,CE355,CK355,CQ355,CW355,DC355,DI355,DO355,DU355,EA355,EG355,EM355,ES355,EY355))</f>
        <v/>
      </c>
      <c r="AA355" s="51" t="str">
        <f t="shared" si="731"/>
        <v/>
      </c>
      <c r="AB355" s="51" t="str">
        <f t="shared" si="731"/>
        <v/>
      </c>
      <c r="AC355" s="52" t="str">
        <f t="shared" si="83"/>
        <v/>
      </c>
      <c r="AD355" s="53" t="str">
        <f t="shared" si="9"/>
        <v/>
      </c>
      <c r="AE355" s="66" t="str">
        <f t="shared" si="403"/>
        <v/>
      </c>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c r="CE355" s="55"/>
      <c r="CF355" s="55"/>
      <c r="CG355" s="55"/>
      <c r="CH355" s="55"/>
      <c r="CI355" s="55"/>
      <c r="CJ355" s="55"/>
      <c r="CK355" s="55"/>
      <c r="CL355" s="55"/>
      <c r="CM355" s="55"/>
      <c r="CN355" s="55"/>
      <c r="CO355" s="55"/>
      <c r="CP355" s="55"/>
      <c r="CQ355" s="55"/>
      <c r="CR355" s="55"/>
      <c r="CS355" s="55"/>
      <c r="CT355" s="55"/>
      <c r="CU355" s="55"/>
      <c r="CV355" s="55"/>
      <c r="CW355" s="55"/>
      <c r="CX355" s="55"/>
      <c r="CY355" s="55"/>
      <c r="CZ355" s="55"/>
      <c r="DA355" s="55"/>
      <c r="DB355" s="55"/>
      <c r="DC355" s="55"/>
      <c r="DD355" s="55"/>
      <c r="DE355" s="55"/>
      <c r="DF355" s="55"/>
      <c r="DG355" s="55"/>
      <c r="DH355" s="55"/>
      <c r="DI355" s="55"/>
      <c r="DJ355" s="55"/>
      <c r="DK355" s="55"/>
      <c r="DL355" s="55"/>
      <c r="DM355" s="55"/>
      <c r="DN355" s="55"/>
      <c r="DO355" s="55"/>
      <c r="DP355" s="55"/>
      <c r="DQ355" s="55"/>
      <c r="DR355" s="55"/>
      <c r="DS355" s="55"/>
      <c r="DT355" s="55"/>
      <c r="DU355" s="55"/>
      <c r="DV355" s="55"/>
      <c r="DW355" s="55"/>
      <c r="DX355" s="55"/>
      <c r="DY355" s="55"/>
      <c r="DZ355" s="55"/>
      <c r="EA355" s="55"/>
      <c r="EB355" s="55"/>
      <c r="EC355" s="55"/>
      <c r="ED355" s="55"/>
      <c r="EE355" s="55"/>
      <c r="EF355" s="55"/>
      <c r="EG355" s="55"/>
      <c r="EH355" s="55"/>
      <c r="EI355" s="55"/>
      <c r="EJ355" s="55"/>
      <c r="EK355" s="55"/>
      <c r="EL355" s="55"/>
      <c r="EM355" s="55"/>
      <c r="EN355" s="55"/>
      <c r="EO355" s="55"/>
      <c r="EP355" s="55"/>
      <c r="EQ355" s="55"/>
      <c r="ER355" s="55"/>
      <c r="ES355" s="55"/>
      <c r="ET355" s="55"/>
      <c r="EU355" s="55"/>
      <c r="EV355" s="55"/>
      <c r="EW355" s="55"/>
      <c r="EX355" s="55"/>
      <c r="EY355" s="55"/>
      <c r="EZ355" s="55"/>
      <c r="FA355" s="55"/>
      <c r="FB355" s="45"/>
      <c r="FC355" s="45"/>
      <c r="FD355" s="45"/>
    </row>
    <row r="356">
      <c r="A356" s="153"/>
      <c r="B356" s="45"/>
      <c r="C356" s="154"/>
      <c r="D356" s="45"/>
      <c r="E356" s="45"/>
      <c r="F356" s="45"/>
      <c r="G356" s="45"/>
      <c r="H356" s="45"/>
      <c r="I356" s="45"/>
      <c r="J356" s="45"/>
      <c r="K356" s="45"/>
      <c r="L356" s="45"/>
      <c r="M356" s="45"/>
      <c r="N356" s="155"/>
      <c r="O356" s="87"/>
      <c r="P356" s="47"/>
      <c r="Q356" s="49"/>
      <c r="R356" s="49"/>
      <c r="S356" s="49"/>
      <c r="T356" s="49" t="str">
        <f t="shared" si="396"/>
        <v/>
      </c>
      <c r="U356" s="50" t="str">
        <f t="shared" si="4"/>
        <v/>
      </c>
      <c r="V356" s="51" t="str">
        <f t="shared" si="384"/>
        <v/>
      </c>
      <c r="W356" s="51" t="str">
        <f t="shared" ref="W356:X356" si="732">IF(ISBLANK($A356),"",sum(AG356,AM356,AS356,AY356,BE356,BK356,BQ356,BW356,CC356,CI356,CO356,CU356,DA356,DG356,DM356,DS356,DY356,EE356,EK356,EQ356,EW356))</f>
        <v/>
      </c>
      <c r="X356" s="51" t="str">
        <f t="shared" si="732"/>
        <v/>
      </c>
      <c r="Y356" s="52" t="str">
        <f t="shared" si="81"/>
        <v/>
      </c>
      <c r="Z356" s="51" t="str">
        <f t="shared" ref="Z356:AB356" si="733">IF(ISBLANK($A356),"",sum(AI356,AO356,AU356,BA356,BG356,BM356,BS356,BY356,CE356,CK356,CQ356,CW356,DC356,DI356,DO356,DU356,EA356,EG356,EM356,ES356,EY356))</f>
        <v/>
      </c>
      <c r="AA356" s="51" t="str">
        <f t="shared" si="733"/>
        <v/>
      </c>
      <c r="AB356" s="51" t="str">
        <f t="shared" si="733"/>
        <v/>
      </c>
      <c r="AC356" s="52" t="str">
        <f t="shared" si="83"/>
        <v/>
      </c>
      <c r="AD356" s="53" t="str">
        <f t="shared" si="9"/>
        <v/>
      </c>
      <c r="AE356" s="66" t="str">
        <f t="shared" si="403"/>
        <v/>
      </c>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c r="DJ356" s="55"/>
      <c r="DK356" s="55"/>
      <c r="DL356" s="55"/>
      <c r="DM356" s="55"/>
      <c r="DN356" s="55"/>
      <c r="DO356" s="55"/>
      <c r="DP356" s="55"/>
      <c r="DQ356" s="55"/>
      <c r="DR356" s="55"/>
      <c r="DS356" s="55"/>
      <c r="DT356" s="55"/>
      <c r="DU356" s="55"/>
      <c r="DV356" s="55"/>
      <c r="DW356" s="55"/>
      <c r="DX356" s="55"/>
      <c r="DY356" s="55"/>
      <c r="DZ356" s="55"/>
      <c r="EA356" s="55"/>
      <c r="EB356" s="55"/>
      <c r="EC356" s="55"/>
      <c r="ED356" s="55"/>
      <c r="EE356" s="55"/>
      <c r="EF356" s="55"/>
      <c r="EG356" s="55"/>
      <c r="EH356" s="55"/>
      <c r="EI356" s="55"/>
      <c r="EJ356" s="55"/>
      <c r="EK356" s="55"/>
      <c r="EL356" s="55"/>
      <c r="EM356" s="55"/>
      <c r="EN356" s="55"/>
      <c r="EO356" s="55"/>
      <c r="EP356" s="55"/>
      <c r="EQ356" s="55"/>
      <c r="ER356" s="55"/>
      <c r="ES356" s="55"/>
      <c r="ET356" s="55"/>
      <c r="EU356" s="55"/>
      <c r="EV356" s="55"/>
      <c r="EW356" s="55"/>
      <c r="EX356" s="55"/>
      <c r="EY356" s="55"/>
      <c r="EZ356" s="55"/>
      <c r="FA356" s="55"/>
      <c r="FB356" s="45"/>
      <c r="FC356" s="45"/>
      <c r="FD356" s="45"/>
    </row>
    <row r="357">
      <c r="A357" s="153"/>
      <c r="B357" s="45"/>
      <c r="C357" s="154"/>
      <c r="D357" s="45"/>
      <c r="E357" s="45"/>
      <c r="F357" s="45"/>
      <c r="G357" s="45"/>
      <c r="H357" s="45"/>
      <c r="I357" s="45"/>
      <c r="J357" s="45"/>
      <c r="K357" s="45"/>
      <c r="L357" s="45"/>
      <c r="M357" s="45"/>
      <c r="N357" s="155"/>
      <c r="O357" s="87"/>
      <c r="P357" s="47"/>
      <c r="Q357" s="49"/>
      <c r="R357" s="49"/>
      <c r="S357" s="49"/>
      <c r="T357" s="49" t="str">
        <f t="shared" si="396"/>
        <v/>
      </c>
      <c r="U357" s="50" t="str">
        <f t="shared" si="4"/>
        <v/>
      </c>
      <c r="V357" s="51" t="str">
        <f t="shared" si="384"/>
        <v/>
      </c>
      <c r="W357" s="51" t="str">
        <f t="shared" ref="W357:X357" si="734">IF(ISBLANK($A357),"",sum(AG357,AM357,AS357,AY357,BE357,BK357,BQ357,BW357,CC357,CI357,CO357,CU357,DA357,DG357,DM357,DS357,DY357,EE357,EK357,EQ357,EW357))</f>
        <v/>
      </c>
      <c r="X357" s="51" t="str">
        <f t="shared" si="734"/>
        <v/>
      </c>
      <c r="Y357" s="52" t="str">
        <f t="shared" si="81"/>
        <v/>
      </c>
      <c r="Z357" s="51" t="str">
        <f t="shared" ref="Z357:AB357" si="735">IF(ISBLANK($A357),"",sum(AI357,AO357,AU357,BA357,BG357,BM357,BS357,BY357,CE357,CK357,CQ357,CW357,DC357,DI357,DO357,DU357,EA357,EG357,EM357,ES357,EY357))</f>
        <v/>
      </c>
      <c r="AA357" s="51" t="str">
        <f t="shared" si="735"/>
        <v/>
      </c>
      <c r="AB357" s="51" t="str">
        <f t="shared" si="735"/>
        <v/>
      </c>
      <c r="AC357" s="52" t="str">
        <f t="shared" si="83"/>
        <v/>
      </c>
      <c r="AD357" s="53" t="str">
        <f t="shared" si="9"/>
        <v/>
      </c>
      <c r="AE357" s="66" t="str">
        <f t="shared" si="403"/>
        <v/>
      </c>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c r="DJ357" s="55"/>
      <c r="DK357" s="55"/>
      <c r="DL357" s="55"/>
      <c r="DM357" s="55"/>
      <c r="DN357" s="55"/>
      <c r="DO357" s="55"/>
      <c r="DP357" s="55"/>
      <c r="DQ357" s="55"/>
      <c r="DR357" s="55"/>
      <c r="DS357" s="55"/>
      <c r="DT357" s="55"/>
      <c r="DU357" s="55"/>
      <c r="DV357" s="55"/>
      <c r="DW357" s="55"/>
      <c r="DX357" s="55"/>
      <c r="DY357" s="55"/>
      <c r="DZ357" s="55"/>
      <c r="EA357" s="55"/>
      <c r="EB357" s="55"/>
      <c r="EC357" s="55"/>
      <c r="ED357" s="55"/>
      <c r="EE357" s="55"/>
      <c r="EF357" s="55"/>
      <c r="EG357" s="55"/>
      <c r="EH357" s="55"/>
      <c r="EI357" s="55"/>
      <c r="EJ357" s="55"/>
      <c r="EK357" s="55"/>
      <c r="EL357" s="55"/>
      <c r="EM357" s="55"/>
      <c r="EN357" s="55"/>
      <c r="EO357" s="55"/>
      <c r="EP357" s="55"/>
      <c r="EQ357" s="55"/>
      <c r="ER357" s="55"/>
      <c r="ES357" s="55"/>
      <c r="ET357" s="55"/>
      <c r="EU357" s="55"/>
      <c r="EV357" s="55"/>
      <c r="EW357" s="55"/>
      <c r="EX357" s="55"/>
      <c r="EY357" s="55"/>
      <c r="EZ357" s="55"/>
      <c r="FA357" s="55"/>
      <c r="FB357" s="45"/>
      <c r="FC357" s="45"/>
      <c r="FD357" s="45"/>
    </row>
    <row r="358">
      <c r="A358" s="153"/>
      <c r="B358" s="45"/>
      <c r="C358" s="154"/>
      <c r="D358" s="45"/>
      <c r="E358" s="45"/>
      <c r="F358" s="45"/>
      <c r="G358" s="45"/>
      <c r="H358" s="45"/>
      <c r="I358" s="45"/>
      <c r="J358" s="45"/>
      <c r="K358" s="45"/>
      <c r="L358" s="45"/>
      <c r="M358" s="45"/>
      <c r="N358" s="155"/>
      <c r="O358" s="87"/>
      <c r="P358" s="47"/>
      <c r="Q358" s="49"/>
      <c r="R358" s="49"/>
      <c r="S358" s="49"/>
      <c r="T358" s="49" t="str">
        <f t="shared" si="396"/>
        <v/>
      </c>
      <c r="U358" s="50" t="str">
        <f t="shared" si="4"/>
        <v/>
      </c>
      <c r="V358" s="51" t="str">
        <f t="shared" si="384"/>
        <v/>
      </c>
      <c r="W358" s="51" t="str">
        <f t="shared" ref="W358:X358" si="736">IF(ISBLANK($A358),"",sum(AG358,AM358,AS358,AY358,BE358,BK358,BQ358,BW358,CC358,CI358,CO358,CU358,DA358,DG358,DM358,DS358,DY358,EE358,EK358,EQ358,EW358))</f>
        <v/>
      </c>
      <c r="X358" s="51" t="str">
        <f t="shared" si="736"/>
        <v/>
      </c>
      <c r="Y358" s="52" t="str">
        <f t="shared" si="81"/>
        <v/>
      </c>
      <c r="Z358" s="51" t="str">
        <f t="shared" ref="Z358:AB358" si="737">IF(ISBLANK($A358),"",sum(AI358,AO358,AU358,BA358,BG358,BM358,BS358,BY358,CE358,CK358,CQ358,CW358,DC358,DI358,DO358,DU358,EA358,EG358,EM358,ES358,EY358))</f>
        <v/>
      </c>
      <c r="AA358" s="51" t="str">
        <f t="shared" si="737"/>
        <v/>
      </c>
      <c r="AB358" s="51" t="str">
        <f t="shared" si="737"/>
        <v/>
      </c>
      <c r="AC358" s="52" t="str">
        <f t="shared" si="83"/>
        <v/>
      </c>
      <c r="AD358" s="53" t="str">
        <f t="shared" si="9"/>
        <v/>
      </c>
      <c r="AE358" s="66" t="str">
        <f t="shared" si="403"/>
        <v/>
      </c>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c r="CE358" s="55"/>
      <c r="CF358" s="55"/>
      <c r="CG358" s="55"/>
      <c r="CH358" s="55"/>
      <c r="CI358" s="55"/>
      <c r="CJ358" s="55"/>
      <c r="CK358" s="55"/>
      <c r="CL358" s="55"/>
      <c r="CM358" s="55"/>
      <c r="CN358" s="55"/>
      <c r="CO358" s="55"/>
      <c r="CP358" s="55"/>
      <c r="CQ358" s="55"/>
      <c r="CR358" s="55"/>
      <c r="CS358" s="55"/>
      <c r="CT358" s="55"/>
      <c r="CU358" s="55"/>
      <c r="CV358" s="55"/>
      <c r="CW358" s="55"/>
      <c r="CX358" s="55"/>
      <c r="CY358" s="55"/>
      <c r="CZ358" s="55"/>
      <c r="DA358" s="55"/>
      <c r="DB358" s="55"/>
      <c r="DC358" s="55"/>
      <c r="DD358" s="55"/>
      <c r="DE358" s="55"/>
      <c r="DF358" s="55"/>
      <c r="DG358" s="55"/>
      <c r="DH358" s="55"/>
      <c r="DI358" s="55"/>
      <c r="DJ358" s="55"/>
      <c r="DK358" s="55"/>
      <c r="DL358" s="55"/>
      <c r="DM358" s="55"/>
      <c r="DN358" s="55"/>
      <c r="DO358" s="55"/>
      <c r="DP358" s="55"/>
      <c r="DQ358" s="55"/>
      <c r="DR358" s="55"/>
      <c r="DS358" s="55"/>
      <c r="DT358" s="55"/>
      <c r="DU358" s="55"/>
      <c r="DV358" s="55"/>
      <c r="DW358" s="55"/>
      <c r="DX358" s="55"/>
      <c r="DY358" s="55"/>
      <c r="DZ358" s="55"/>
      <c r="EA358" s="55"/>
      <c r="EB358" s="55"/>
      <c r="EC358" s="55"/>
      <c r="ED358" s="55"/>
      <c r="EE358" s="55"/>
      <c r="EF358" s="55"/>
      <c r="EG358" s="55"/>
      <c r="EH358" s="55"/>
      <c r="EI358" s="55"/>
      <c r="EJ358" s="55"/>
      <c r="EK358" s="55"/>
      <c r="EL358" s="55"/>
      <c r="EM358" s="55"/>
      <c r="EN358" s="55"/>
      <c r="EO358" s="55"/>
      <c r="EP358" s="55"/>
      <c r="EQ358" s="55"/>
      <c r="ER358" s="55"/>
      <c r="ES358" s="55"/>
      <c r="ET358" s="55"/>
      <c r="EU358" s="55"/>
      <c r="EV358" s="55"/>
      <c r="EW358" s="55"/>
      <c r="EX358" s="55"/>
      <c r="EY358" s="55"/>
      <c r="EZ358" s="55"/>
      <c r="FA358" s="55"/>
      <c r="FB358" s="45"/>
      <c r="FC358" s="45"/>
      <c r="FD358" s="45"/>
    </row>
    <row r="359">
      <c r="A359" s="153"/>
      <c r="B359" s="45"/>
      <c r="C359" s="154"/>
      <c r="D359" s="45"/>
      <c r="E359" s="45"/>
      <c r="F359" s="45"/>
      <c r="G359" s="45"/>
      <c r="H359" s="45"/>
      <c r="I359" s="45"/>
      <c r="J359" s="45"/>
      <c r="K359" s="45"/>
      <c r="L359" s="45"/>
      <c r="M359" s="45"/>
      <c r="N359" s="155"/>
      <c r="O359" s="87"/>
      <c r="P359" s="47"/>
      <c r="Q359" s="49"/>
      <c r="R359" s="49"/>
      <c r="S359" s="49"/>
      <c r="T359" s="49" t="str">
        <f t="shared" si="396"/>
        <v/>
      </c>
      <c r="U359" s="50" t="str">
        <f t="shared" si="4"/>
        <v/>
      </c>
      <c r="V359" s="51" t="str">
        <f t="shared" si="384"/>
        <v/>
      </c>
      <c r="W359" s="51" t="str">
        <f t="shared" ref="W359:X359" si="738">IF(ISBLANK($A359),"",sum(AG359,AM359,AS359,AY359,BE359,BK359,BQ359,BW359,CC359,CI359,CO359,CU359,DA359,DG359,DM359,DS359,DY359,EE359,EK359,EQ359,EW359))</f>
        <v/>
      </c>
      <c r="X359" s="51" t="str">
        <f t="shared" si="738"/>
        <v/>
      </c>
      <c r="Y359" s="52" t="str">
        <f t="shared" si="81"/>
        <v/>
      </c>
      <c r="Z359" s="51" t="str">
        <f t="shared" ref="Z359:AB359" si="739">IF(ISBLANK($A359),"",sum(AI359,AO359,AU359,BA359,BG359,BM359,BS359,BY359,CE359,CK359,CQ359,CW359,DC359,DI359,DO359,DU359,EA359,EG359,EM359,ES359,EY359))</f>
        <v/>
      </c>
      <c r="AA359" s="51" t="str">
        <f t="shared" si="739"/>
        <v/>
      </c>
      <c r="AB359" s="51" t="str">
        <f t="shared" si="739"/>
        <v/>
      </c>
      <c r="AC359" s="52" t="str">
        <f t="shared" si="83"/>
        <v/>
      </c>
      <c r="AD359" s="53" t="str">
        <f t="shared" si="9"/>
        <v/>
      </c>
      <c r="AE359" s="66" t="str">
        <f t="shared" si="403"/>
        <v/>
      </c>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c r="BY359" s="55"/>
      <c r="BZ359" s="55"/>
      <c r="CA359" s="55"/>
      <c r="CB359" s="55"/>
      <c r="CC359" s="55"/>
      <c r="CD359" s="55"/>
      <c r="CE359" s="55"/>
      <c r="CF359" s="55"/>
      <c r="CG359" s="55"/>
      <c r="CH359" s="55"/>
      <c r="CI359" s="55"/>
      <c r="CJ359" s="55"/>
      <c r="CK359" s="55"/>
      <c r="CL359" s="55"/>
      <c r="CM359" s="55"/>
      <c r="CN359" s="55"/>
      <c r="CO359" s="55"/>
      <c r="CP359" s="55"/>
      <c r="CQ359" s="55"/>
      <c r="CR359" s="55"/>
      <c r="CS359" s="55"/>
      <c r="CT359" s="55"/>
      <c r="CU359" s="55"/>
      <c r="CV359" s="55"/>
      <c r="CW359" s="55"/>
      <c r="CX359" s="55"/>
      <c r="CY359" s="55"/>
      <c r="CZ359" s="55"/>
      <c r="DA359" s="55"/>
      <c r="DB359" s="55"/>
      <c r="DC359" s="55"/>
      <c r="DD359" s="55"/>
      <c r="DE359" s="55"/>
      <c r="DF359" s="55"/>
      <c r="DG359" s="55"/>
      <c r="DH359" s="55"/>
      <c r="DI359" s="55"/>
      <c r="DJ359" s="55"/>
      <c r="DK359" s="55"/>
      <c r="DL359" s="55"/>
      <c r="DM359" s="55"/>
      <c r="DN359" s="55"/>
      <c r="DO359" s="55"/>
      <c r="DP359" s="55"/>
      <c r="DQ359" s="55"/>
      <c r="DR359" s="55"/>
      <c r="DS359" s="55"/>
      <c r="DT359" s="55"/>
      <c r="DU359" s="55"/>
      <c r="DV359" s="55"/>
      <c r="DW359" s="55"/>
      <c r="DX359" s="55"/>
      <c r="DY359" s="55"/>
      <c r="DZ359" s="55"/>
      <c r="EA359" s="55"/>
      <c r="EB359" s="55"/>
      <c r="EC359" s="55"/>
      <c r="ED359" s="55"/>
      <c r="EE359" s="55"/>
      <c r="EF359" s="55"/>
      <c r="EG359" s="55"/>
      <c r="EH359" s="55"/>
      <c r="EI359" s="55"/>
      <c r="EJ359" s="55"/>
      <c r="EK359" s="55"/>
      <c r="EL359" s="55"/>
      <c r="EM359" s="55"/>
      <c r="EN359" s="55"/>
      <c r="EO359" s="55"/>
      <c r="EP359" s="55"/>
      <c r="EQ359" s="55"/>
      <c r="ER359" s="55"/>
      <c r="ES359" s="55"/>
      <c r="ET359" s="55"/>
      <c r="EU359" s="55"/>
      <c r="EV359" s="55"/>
      <c r="EW359" s="55"/>
      <c r="EX359" s="55"/>
      <c r="EY359" s="55"/>
      <c r="EZ359" s="55"/>
      <c r="FA359" s="55"/>
      <c r="FB359" s="45"/>
      <c r="FC359" s="45"/>
      <c r="FD359" s="45"/>
    </row>
    <row r="360">
      <c r="A360" s="153"/>
      <c r="B360" s="45"/>
      <c r="C360" s="154"/>
      <c r="D360" s="45"/>
      <c r="E360" s="45"/>
      <c r="F360" s="45"/>
      <c r="G360" s="45"/>
      <c r="H360" s="45"/>
      <c r="I360" s="45"/>
      <c r="J360" s="45"/>
      <c r="K360" s="45"/>
      <c r="L360" s="45"/>
      <c r="M360" s="45"/>
      <c r="N360" s="155"/>
      <c r="O360" s="87"/>
      <c r="P360" s="47"/>
      <c r="Q360" s="49"/>
      <c r="R360" s="49"/>
      <c r="S360" s="49"/>
      <c r="T360" s="49" t="str">
        <f t="shared" si="396"/>
        <v/>
      </c>
      <c r="U360" s="50" t="str">
        <f t="shared" si="4"/>
        <v/>
      </c>
      <c r="V360" s="51" t="str">
        <f t="shared" si="384"/>
        <v/>
      </c>
      <c r="W360" s="51" t="str">
        <f t="shared" ref="W360:X360" si="740">IF(ISBLANK($A360),"",sum(AG360,AM360,AS360,AY360,BE360,BK360,BQ360,BW360,CC360,CI360,CO360,CU360,DA360,DG360,DM360,DS360,DY360,EE360,EK360,EQ360,EW360))</f>
        <v/>
      </c>
      <c r="X360" s="51" t="str">
        <f t="shared" si="740"/>
        <v/>
      </c>
      <c r="Y360" s="52" t="str">
        <f t="shared" si="81"/>
        <v/>
      </c>
      <c r="Z360" s="51" t="str">
        <f t="shared" ref="Z360:AB360" si="741">IF(ISBLANK($A360),"",sum(AI360,AO360,AU360,BA360,BG360,BM360,BS360,BY360,CE360,CK360,CQ360,CW360,DC360,DI360,DO360,DU360,EA360,EG360,EM360,ES360,EY360))</f>
        <v/>
      </c>
      <c r="AA360" s="51" t="str">
        <f t="shared" si="741"/>
        <v/>
      </c>
      <c r="AB360" s="51" t="str">
        <f t="shared" si="741"/>
        <v/>
      </c>
      <c r="AC360" s="52" t="str">
        <f t="shared" si="83"/>
        <v/>
      </c>
      <c r="AD360" s="53" t="str">
        <f t="shared" si="9"/>
        <v/>
      </c>
      <c r="AE360" s="66" t="str">
        <f t="shared" si="403"/>
        <v/>
      </c>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55"/>
      <c r="DK360" s="55"/>
      <c r="DL360" s="55"/>
      <c r="DM360" s="55"/>
      <c r="DN360" s="55"/>
      <c r="DO360" s="55"/>
      <c r="DP360" s="55"/>
      <c r="DQ360" s="55"/>
      <c r="DR360" s="55"/>
      <c r="DS360" s="55"/>
      <c r="DT360" s="55"/>
      <c r="DU360" s="55"/>
      <c r="DV360" s="55"/>
      <c r="DW360" s="55"/>
      <c r="DX360" s="55"/>
      <c r="DY360" s="55"/>
      <c r="DZ360" s="55"/>
      <c r="EA360" s="55"/>
      <c r="EB360" s="55"/>
      <c r="EC360" s="55"/>
      <c r="ED360" s="55"/>
      <c r="EE360" s="55"/>
      <c r="EF360" s="55"/>
      <c r="EG360" s="55"/>
      <c r="EH360" s="55"/>
      <c r="EI360" s="55"/>
      <c r="EJ360" s="55"/>
      <c r="EK360" s="55"/>
      <c r="EL360" s="55"/>
      <c r="EM360" s="55"/>
      <c r="EN360" s="55"/>
      <c r="EO360" s="55"/>
      <c r="EP360" s="55"/>
      <c r="EQ360" s="55"/>
      <c r="ER360" s="55"/>
      <c r="ES360" s="55"/>
      <c r="ET360" s="55"/>
      <c r="EU360" s="55"/>
      <c r="EV360" s="55"/>
      <c r="EW360" s="55"/>
      <c r="EX360" s="55"/>
      <c r="EY360" s="55"/>
      <c r="EZ360" s="55"/>
      <c r="FA360" s="55"/>
      <c r="FB360" s="45"/>
      <c r="FC360" s="45"/>
      <c r="FD360" s="45"/>
    </row>
    <row r="361">
      <c r="A361" s="153"/>
      <c r="B361" s="45"/>
      <c r="C361" s="154"/>
      <c r="D361" s="45"/>
      <c r="E361" s="45"/>
      <c r="F361" s="45"/>
      <c r="G361" s="45"/>
      <c r="H361" s="45"/>
      <c r="I361" s="45"/>
      <c r="J361" s="45"/>
      <c r="K361" s="45"/>
      <c r="L361" s="45"/>
      <c r="M361" s="45"/>
      <c r="N361" s="155"/>
      <c r="O361" s="87"/>
      <c r="P361" s="47"/>
      <c r="Q361" s="49"/>
      <c r="R361" s="49"/>
      <c r="S361" s="49"/>
      <c r="T361" s="49" t="str">
        <f t="shared" si="396"/>
        <v/>
      </c>
      <c r="U361" s="50" t="str">
        <f t="shared" si="4"/>
        <v/>
      </c>
      <c r="V361" s="51" t="str">
        <f t="shared" si="384"/>
        <v/>
      </c>
      <c r="W361" s="51" t="str">
        <f t="shared" ref="W361:X361" si="742">IF(ISBLANK($A361),"",sum(AG361,AM361,AS361,AY361,BE361,BK361,BQ361,BW361,CC361,CI361,CO361,CU361,DA361,DG361,DM361,DS361,DY361,EE361,EK361,EQ361,EW361))</f>
        <v/>
      </c>
      <c r="X361" s="51" t="str">
        <f t="shared" si="742"/>
        <v/>
      </c>
      <c r="Y361" s="52" t="str">
        <f t="shared" si="81"/>
        <v/>
      </c>
      <c r="Z361" s="51" t="str">
        <f t="shared" ref="Z361:AB361" si="743">IF(ISBLANK($A361),"",sum(AI361,AO361,AU361,BA361,BG361,BM361,BS361,BY361,CE361,CK361,CQ361,CW361,DC361,DI361,DO361,DU361,EA361,EG361,EM361,ES361,EY361))</f>
        <v/>
      </c>
      <c r="AA361" s="51" t="str">
        <f t="shared" si="743"/>
        <v/>
      </c>
      <c r="AB361" s="51" t="str">
        <f t="shared" si="743"/>
        <v/>
      </c>
      <c r="AC361" s="52" t="str">
        <f t="shared" si="83"/>
        <v/>
      </c>
      <c r="AD361" s="53" t="str">
        <f t="shared" si="9"/>
        <v/>
      </c>
      <c r="AE361" s="66" t="str">
        <f t="shared" si="403"/>
        <v/>
      </c>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c r="BY361" s="55"/>
      <c r="BZ361" s="55"/>
      <c r="CA361" s="55"/>
      <c r="CB361" s="55"/>
      <c r="CC361" s="55"/>
      <c r="CD361" s="55"/>
      <c r="CE361" s="55"/>
      <c r="CF361" s="55"/>
      <c r="CG361" s="55"/>
      <c r="CH361" s="55"/>
      <c r="CI361" s="55"/>
      <c r="CJ361" s="55"/>
      <c r="CK361" s="55"/>
      <c r="CL361" s="55"/>
      <c r="CM361" s="55"/>
      <c r="CN361" s="55"/>
      <c r="CO361" s="55"/>
      <c r="CP361" s="55"/>
      <c r="CQ361" s="55"/>
      <c r="CR361" s="55"/>
      <c r="CS361" s="55"/>
      <c r="CT361" s="55"/>
      <c r="CU361" s="55"/>
      <c r="CV361" s="55"/>
      <c r="CW361" s="55"/>
      <c r="CX361" s="55"/>
      <c r="CY361" s="55"/>
      <c r="CZ361" s="55"/>
      <c r="DA361" s="55"/>
      <c r="DB361" s="55"/>
      <c r="DC361" s="55"/>
      <c r="DD361" s="55"/>
      <c r="DE361" s="55"/>
      <c r="DF361" s="55"/>
      <c r="DG361" s="55"/>
      <c r="DH361" s="55"/>
      <c r="DI361" s="55"/>
      <c r="DJ361" s="55"/>
      <c r="DK361" s="55"/>
      <c r="DL361" s="55"/>
      <c r="DM361" s="55"/>
      <c r="DN361" s="55"/>
      <c r="DO361" s="55"/>
      <c r="DP361" s="55"/>
      <c r="DQ361" s="55"/>
      <c r="DR361" s="55"/>
      <c r="DS361" s="55"/>
      <c r="DT361" s="55"/>
      <c r="DU361" s="55"/>
      <c r="DV361" s="55"/>
      <c r="DW361" s="55"/>
      <c r="DX361" s="55"/>
      <c r="DY361" s="55"/>
      <c r="DZ361" s="55"/>
      <c r="EA361" s="55"/>
      <c r="EB361" s="55"/>
      <c r="EC361" s="55"/>
      <c r="ED361" s="55"/>
      <c r="EE361" s="55"/>
      <c r="EF361" s="55"/>
      <c r="EG361" s="55"/>
      <c r="EH361" s="55"/>
      <c r="EI361" s="55"/>
      <c r="EJ361" s="55"/>
      <c r="EK361" s="55"/>
      <c r="EL361" s="55"/>
      <c r="EM361" s="55"/>
      <c r="EN361" s="55"/>
      <c r="EO361" s="55"/>
      <c r="EP361" s="55"/>
      <c r="EQ361" s="55"/>
      <c r="ER361" s="55"/>
      <c r="ES361" s="55"/>
      <c r="ET361" s="55"/>
      <c r="EU361" s="55"/>
      <c r="EV361" s="55"/>
      <c r="EW361" s="55"/>
      <c r="EX361" s="55"/>
      <c r="EY361" s="55"/>
      <c r="EZ361" s="55"/>
      <c r="FA361" s="55"/>
      <c r="FB361" s="45"/>
      <c r="FC361" s="45"/>
      <c r="FD361" s="45"/>
    </row>
    <row r="362">
      <c r="A362" s="153"/>
      <c r="B362" s="45"/>
      <c r="C362" s="154"/>
      <c r="D362" s="45"/>
      <c r="E362" s="45"/>
      <c r="F362" s="45"/>
      <c r="G362" s="45"/>
      <c r="H362" s="45"/>
      <c r="I362" s="45"/>
      <c r="J362" s="45"/>
      <c r="K362" s="45"/>
      <c r="L362" s="45"/>
      <c r="M362" s="45"/>
      <c r="N362" s="155"/>
      <c r="O362" s="87"/>
      <c r="P362" s="47"/>
      <c r="Q362" s="49"/>
      <c r="R362" s="49"/>
      <c r="S362" s="49"/>
      <c r="T362" s="49" t="str">
        <f t="shared" si="396"/>
        <v/>
      </c>
      <c r="U362" s="50" t="str">
        <f t="shared" si="4"/>
        <v/>
      </c>
      <c r="V362" s="51" t="str">
        <f t="shared" si="384"/>
        <v/>
      </c>
      <c r="W362" s="51" t="str">
        <f t="shared" ref="W362:X362" si="744">IF(ISBLANK($A362),"",sum(AG362,AM362,AS362,AY362,BE362,BK362,BQ362,BW362,CC362,CI362,CO362,CU362,DA362,DG362,DM362,DS362,DY362,EE362,EK362,EQ362,EW362))</f>
        <v/>
      </c>
      <c r="X362" s="51" t="str">
        <f t="shared" si="744"/>
        <v/>
      </c>
      <c r="Y362" s="52" t="str">
        <f t="shared" si="81"/>
        <v/>
      </c>
      <c r="Z362" s="51" t="str">
        <f t="shared" ref="Z362:AB362" si="745">IF(ISBLANK($A362),"",sum(AI362,AO362,AU362,BA362,BG362,BM362,BS362,BY362,CE362,CK362,CQ362,CW362,DC362,DI362,DO362,DU362,EA362,EG362,EM362,ES362,EY362))</f>
        <v/>
      </c>
      <c r="AA362" s="51" t="str">
        <f t="shared" si="745"/>
        <v/>
      </c>
      <c r="AB362" s="51" t="str">
        <f t="shared" si="745"/>
        <v/>
      </c>
      <c r="AC362" s="52" t="str">
        <f t="shared" si="83"/>
        <v/>
      </c>
      <c r="AD362" s="53" t="str">
        <f t="shared" si="9"/>
        <v/>
      </c>
      <c r="AE362" s="66" t="str">
        <f t="shared" si="403"/>
        <v/>
      </c>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c r="CE362" s="55"/>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55"/>
      <c r="DK362" s="55"/>
      <c r="DL362" s="55"/>
      <c r="DM362" s="55"/>
      <c r="DN362" s="55"/>
      <c r="DO362" s="55"/>
      <c r="DP362" s="55"/>
      <c r="DQ362" s="55"/>
      <c r="DR362" s="55"/>
      <c r="DS362" s="55"/>
      <c r="DT362" s="55"/>
      <c r="DU362" s="55"/>
      <c r="DV362" s="55"/>
      <c r="DW362" s="55"/>
      <c r="DX362" s="55"/>
      <c r="DY362" s="55"/>
      <c r="DZ362" s="55"/>
      <c r="EA362" s="55"/>
      <c r="EB362" s="55"/>
      <c r="EC362" s="55"/>
      <c r="ED362" s="55"/>
      <c r="EE362" s="55"/>
      <c r="EF362" s="55"/>
      <c r="EG362" s="55"/>
      <c r="EH362" s="55"/>
      <c r="EI362" s="55"/>
      <c r="EJ362" s="55"/>
      <c r="EK362" s="55"/>
      <c r="EL362" s="55"/>
      <c r="EM362" s="55"/>
      <c r="EN362" s="55"/>
      <c r="EO362" s="55"/>
      <c r="EP362" s="55"/>
      <c r="EQ362" s="55"/>
      <c r="ER362" s="55"/>
      <c r="ES362" s="55"/>
      <c r="ET362" s="55"/>
      <c r="EU362" s="55"/>
      <c r="EV362" s="55"/>
      <c r="EW362" s="55"/>
      <c r="EX362" s="55"/>
      <c r="EY362" s="55"/>
      <c r="EZ362" s="55"/>
      <c r="FA362" s="55"/>
      <c r="FB362" s="45"/>
      <c r="FC362" s="45"/>
      <c r="FD362" s="45"/>
    </row>
    <row r="363">
      <c r="A363" s="153"/>
      <c r="B363" s="45"/>
      <c r="C363" s="154"/>
      <c r="D363" s="45"/>
      <c r="E363" s="45"/>
      <c r="F363" s="45"/>
      <c r="G363" s="45"/>
      <c r="H363" s="45"/>
      <c r="I363" s="45"/>
      <c r="J363" s="45"/>
      <c r="K363" s="45"/>
      <c r="L363" s="45"/>
      <c r="M363" s="45"/>
      <c r="N363" s="155"/>
      <c r="O363" s="87"/>
      <c r="P363" s="47"/>
      <c r="Q363" s="49"/>
      <c r="R363" s="49"/>
      <c r="S363" s="49"/>
      <c r="T363" s="49" t="str">
        <f t="shared" si="396"/>
        <v/>
      </c>
      <c r="U363" s="50" t="str">
        <f t="shared" si="4"/>
        <v/>
      </c>
      <c r="V363" s="51" t="str">
        <f t="shared" si="384"/>
        <v/>
      </c>
      <c r="W363" s="51" t="str">
        <f t="shared" ref="W363:X363" si="746">IF(ISBLANK($A363),"",sum(AG363,AM363,AS363,AY363,BE363,BK363,BQ363,BW363,CC363,CI363,CO363,CU363,DA363,DG363,DM363,DS363,DY363,EE363,EK363,EQ363,EW363))</f>
        <v/>
      </c>
      <c r="X363" s="51" t="str">
        <f t="shared" si="746"/>
        <v/>
      </c>
      <c r="Y363" s="52" t="str">
        <f t="shared" si="81"/>
        <v/>
      </c>
      <c r="Z363" s="51" t="str">
        <f t="shared" ref="Z363:AB363" si="747">IF(ISBLANK($A363),"",sum(AI363,AO363,AU363,BA363,BG363,BM363,BS363,BY363,CE363,CK363,CQ363,CW363,DC363,DI363,DO363,DU363,EA363,EG363,EM363,ES363,EY363))</f>
        <v/>
      </c>
      <c r="AA363" s="51" t="str">
        <f t="shared" si="747"/>
        <v/>
      </c>
      <c r="AB363" s="51" t="str">
        <f t="shared" si="747"/>
        <v/>
      </c>
      <c r="AC363" s="52" t="str">
        <f t="shared" si="83"/>
        <v/>
      </c>
      <c r="AD363" s="53" t="str">
        <f t="shared" si="9"/>
        <v/>
      </c>
      <c r="AE363" s="66" t="str">
        <f t="shared" si="403"/>
        <v/>
      </c>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c r="CE363" s="55"/>
      <c r="CF363" s="55"/>
      <c r="CG363" s="55"/>
      <c r="CH363" s="55"/>
      <c r="CI363" s="55"/>
      <c r="CJ363" s="55"/>
      <c r="CK363" s="55"/>
      <c r="CL363" s="55"/>
      <c r="CM363" s="55"/>
      <c r="CN363" s="55"/>
      <c r="CO363" s="55"/>
      <c r="CP363" s="55"/>
      <c r="CQ363" s="55"/>
      <c r="CR363" s="55"/>
      <c r="CS363" s="55"/>
      <c r="CT363" s="55"/>
      <c r="CU363" s="55"/>
      <c r="CV363" s="55"/>
      <c r="CW363" s="55"/>
      <c r="CX363" s="55"/>
      <c r="CY363" s="55"/>
      <c r="CZ363" s="55"/>
      <c r="DA363" s="55"/>
      <c r="DB363" s="55"/>
      <c r="DC363" s="55"/>
      <c r="DD363" s="55"/>
      <c r="DE363" s="55"/>
      <c r="DF363" s="55"/>
      <c r="DG363" s="55"/>
      <c r="DH363" s="55"/>
      <c r="DI363" s="55"/>
      <c r="DJ363" s="55"/>
      <c r="DK363" s="55"/>
      <c r="DL363" s="55"/>
      <c r="DM363" s="55"/>
      <c r="DN363" s="55"/>
      <c r="DO363" s="55"/>
      <c r="DP363" s="55"/>
      <c r="DQ363" s="55"/>
      <c r="DR363" s="55"/>
      <c r="DS363" s="55"/>
      <c r="DT363" s="55"/>
      <c r="DU363" s="55"/>
      <c r="DV363" s="55"/>
      <c r="DW363" s="55"/>
      <c r="DX363" s="55"/>
      <c r="DY363" s="55"/>
      <c r="DZ363" s="55"/>
      <c r="EA363" s="55"/>
      <c r="EB363" s="55"/>
      <c r="EC363" s="55"/>
      <c r="ED363" s="55"/>
      <c r="EE363" s="55"/>
      <c r="EF363" s="55"/>
      <c r="EG363" s="55"/>
      <c r="EH363" s="55"/>
      <c r="EI363" s="55"/>
      <c r="EJ363" s="55"/>
      <c r="EK363" s="55"/>
      <c r="EL363" s="55"/>
      <c r="EM363" s="55"/>
      <c r="EN363" s="55"/>
      <c r="EO363" s="55"/>
      <c r="EP363" s="55"/>
      <c r="EQ363" s="55"/>
      <c r="ER363" s="55"/>
      <c r="ES363" s="55"/>
      <c r="ET363" s="55"/>
      <c r="EU363" s="55"/>
      <c r="EV363" s="55"/>
      <c r="EW363" s="55"/>
      <c r="EX363" s="55"/>
      <c r="EY363" s="55"/>
      <c r="EZ363" s="55"/>
      <c r="FA363" s="55"/>
      <c r="FB363" s="45"/>
      <c r="FC363" s="45"/>
      <c r="FD363" s="45"/>
    </row>
    <row r="364">
      <c r="A364" s="153"/>
      <c r="B364" s="45"/>
      <c r="C364" s="154"/>
      <c r="D364" s="45"/>
      <c r="E364" s="45"/>
      <c r="F364" s="45"/>
      <c r="G364" s="45"/>
      <c r="H364" s="45"/>
      <c r="I364" s="45"/>
      <c r="J364" s="45"/>
      <c r="K364" s="45"/>
      <c r="L364" s="45"/>
      <c r="M364" s="45"/>
      <c r="N364" s="155"/>
      <c r="O364" s="87"/>
      <c r="P364" s="47"/>
      <c r="Q364" s="49"/>
      <c r="R364" s="49"/>
      <c r="S364" s="49"/>
      <c r="T364" s="49" t="str">
        <f t="shared" si="396"/>
        <v/>
      </c>
      <c r="U364" s="50" t="str">
        <f t="shared" si="4"/>
        <v/>
      </c>
      <c r="V364" s="51" t="str">
        <f t="shared" si="384"/>
        <v/>
      </c>
      <c r="W364" s="51" t="str">
        <f t="shared" ref="W364:X364" si="748">IF(ISBLANK($A364),"",sum(AG364,AM364,AS364,AY364,BE364,BK364,BQ364,BW364,CC364,CI364,CO364,CU364,DA364,DG364,DM364,DS364,DY364,EE364,EK364,EQ364,EW364))</f>
        <v/>
      </c>
      <c r="X364" s="51" t="str">
        <f t="shared" si="748"/>
        <v/>
      </c>
      <c r="Y364" s="52" t="str">
        <f t="shared" si="81"/>
        <v/>
      </c>
      <c r="Z364" s="51" t="str">
        <f t="shared" ref="Z364:AB364" si="749">IF(ISBLANK($A364),"",sum(AI364,AO364,AU364,BA364,BG364,BM364,BS364,BY364,CE364,CK364,CQ364,CW364,DC364,DI364,DO364,DU364,EA364,EG364,EM364,ES364,EY364))</f>
        <v/>
      </c>
      <c r="AA364" s="51" t="str">
        <f t="shared" si="749"/>
        <v/>
      </c>
      <c r="AB364" s="51" t="str">
        <f t="shared" si="749"/>
        <v/>
      </c>
      <c r="AC364" s="52" t="str">
        <f t="shared" si="83"/>
        <v/>
      </c>
      <c r="AD364" s="53" t="str">
        <f t="shared" si="9"/>
        <v/>
      </c>
      <c r="AE364" s="66" t="str">
        <f t="shared" si="403"/>
        <v/>
      </c>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c r="DJ364" s="55"/>
      <c r="DK364" s="55"/>
      <c r="DL364" s="55"/>
      <c r="DM364" s="55"/>
      <c r="DN364" s="55"/>
      <c r="DO364" s="55"/>
      <c r="DP364" s="55"/>
      <c r="DQ364" s="55"/>
      <c r="DR364" s="55"/>
      <c r="DS364" s="55"/>
      <c r="DT364" s="55"/>
      <c r="DU364" s="55"/>
      <c r="DV364" s="55"/>
      <c r="DW364" s="55"/>
      <c r="DX364" s="55"/>
      <c r="DY364" s="55"/>
      <c r="DZ364" s="55"/>
      <c r="EA364" s="55"/>
      <c r="EB364" s="55"/>
      <c r="EC364" s="55"/>
      <c r="ED364" s="55"/>
      <c r="EE364" s="55"/>
      <c r="EF364" s="55"/>
      <c r="EG364" s="55"/>
      <c r="EH364" s="55"/>
      <c r="EI364" s="55"/>
      <c r="EJ364" s="55"/>
      <c r="EK364" s="55"/>
      <c r="EL364" s="55"/>
      <c r="EM364" s="55"/>
      <c r="EN364" s="55"/>
      <c r="EO364" s="55"/>
      <c r="EP364" s="55"/>
      <c r="EQ364" s="55"/>
      <c r="ER364" s="55"/>
      <c r="ES364" s="55"/>
      <c r="ET364" s="55"/>
      <c r="EU364" s="55"/>
      <c r="EV364" s="55"/>
      <c r="EW364" s="55"/>
      <c r="EX364" s="55"/>
      <c r="EY364" s="55"/>
      <c r="EZ364" s="55"/>
      <c r="FA364" s="55"/>
      <c r="FB364" s="45"/>
      <c r="FC364" s="45"/>
      <c r="FD364" s="45"/>
    </row>
    <row r="365">
      <c r="A365" s="153"/>
      <c r="B365" s="45"/>
      <c r="C365" s="154"/>
      <c r="D365" s="45"/>
      <c r="E365" s="45"/>
      <c r="F365" s="45"/>
      <c r="G365" s="45"/>
      <c r="H365" s="45"/>
      <c r="I365" s="45"/>
      <c r="J365" s="45"/>
      <c r="K365" s="45"/>
      <c r="L365" s="45"/>
      <c r="M365" s="45"/>
      <c r="N365" s="155"/>
      <c r="O365" s="87"/>
      <c r="P365" s="47"/>
      <c r="Q365" s="49"/>
      <c r="R365" s="49"/>
      <c r="S365" s="49"/>
      <c r="T365" s="49" t="str">
        <f t="shared" si="396"/>
        <v/>
      </c>
      <c r="U365" s="50" t="str">
        <f t="shared" si="4"/>
        <v/>
      </c>
      <c r="V365" s="51" t="str">
        <f t="shared" si="384"/>
        <v/>
      </c>
      <c r="W365" s="51" t="str">
        <f t="shared" ref="W365:X365" si="750">IF(ISBLANK($A365),"",sum(AG365,AM365,AS365,AY365,BE365,BK365,BQ365,BW365,CC365,CI365,CO365,CU365,DA365,DG365,DM365,DS365,DY365,EE365,EK365,EQ365,EW365))</f>
        <v/>
      </c>
      <c r="X365" s="51" t="str">
        <f t="shared" si="750"/>
        <v/>
      </c>
      <c r="Y365" s="52" t="str">
        <f t="shared" si="81"/>
        <v/>
      </c>
      <c r="Z365" s="51" t="str">
        <f t="shared" ref="Z365:AB365" si="751">IF(ISBLANK($A365),"",sum(AI365,AO365,AU365,BA365,BG365,BM365,BS365,BY365,CE365,CK365,CQ365,CW365,DC365,DI365,DO365,DU365,EA365,EG365,EM365,ES365,EY365))</f>
        <v/>
      </c>
      <c r="AA365" s="51" t="str">
        <f t="shared" si="751"/>
        <v/>
      </c>
      <c r="AB365" s="51" t="str">
        <f t="shared" si="751"/>
        <v/>
      </c>
      <c r="AC365" s="52" t="str">
        <f t="shared" si="83"/>
        <v/>
      </c>
      <c r="AD365" s="53" t="str">
        <f t="shared" si="9"/>
        <v/>
      </c>
      <c r="AE365" s="66" t="str">
        <f t="shared" si="403"/>
        <v/>
      </c>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c r="CE365" s="55"/>
      <c r="CF365" s="55"/>
      <c r="CG365" s="55"/>
      <c r="CH365" s="55"/>
      <c r="CI365" s="55"/>
      <c r="CJ365" s="55"/>
      <c r="CK365" s="55"/>
      <c r="CL365" s="55"/>
      <c r="CM365" s="55"/>
      <c r="CN365" s="55"/>
      <c r="CO365" s="55"/>
      <c r="CP365" s="55"/>
      <c r="CQ365" s="55"/>
      <c r="CR365" s="55"/>
      <c r="CS365" s="55"/>
      <c r="CT365" s="55"/>
      <c r="CU365" s="55"/>
      <c r="CV365" s="55"/>
      <c r="CW365" s="55"/>
      <c r="CX365" s="55"/>
      <c r="CY365" s="55"/>
      <c r="CZ365" s="55"/>
      <c r="DA365" s="55"/>
      <c r="DB365" s="55"/>
      <c r="DC365" s="55"/>
      <c r="DD365" s="55"/>
      <c r="DE365" s="55"/>
      <c r="DF365" s="55"/>
      <c r="DG365" s="55"/>
      <c r="DH365" s="55"/>
      <c r="DI365" s="55"/>
      <c r="DJ365" s="55"/>
      <c r="DK365" s="55"/>
      <c r="DL365" s="55"/>
      <c r="DM365" s="55"/>
      <c r="DN365" s="55"/>
      <c r="DO365" s="55"/>
      <c r="DP365" s="55"/>
      <c r="DQ365" s="55"/>
      <c r="DR365" s="55"/>
      <c r="DS365" s="55"/>
      <c r="DT365" s="55"/>
      <c r="DU365" s="55"/>
      <c r="DV365" s="55"/>
      <c r="DW365" s="55"/>
      <c r="DX365" s="55"/>
      <c r="DY365" s="55"/>
      <c r="DZ365" s="55"/>
      <c r="EA365" s="55"/>
      <c r="EB365" s="55"/>
      <c r="EC365" s="55"/>
      <c r="ED365" s="55"/>
      <c r="EE365" s="55"/>
      <c r="EF365" s="55"/>
      <c r="EG365" s="55"/>
      <c r="EH365" s="55"/>
      <c r="EI365" s="55"/>
      <c r="EJ365" s="55"/>
      <c r="EK365" s="55"/>
      <c r="EL365" s="55"/>
      <c r="EM365" s="55"/>
      <c r="EN365" s="55"/>
      <c r="EO365" s="55"/>
      <c r="EP365" s="55"/>
      <c r="EQ365" s="55"/>
      <c r="ER365" s="55"/>
      <c r="ES365" s="55"/>
      <c r="ET365" s="55"/>
      <c r="EU365" s="55"/>
      <c r="EV365" s="55"/>
      <c r="EW365" s="55"/>
      <c r="EX365" s="55"/>
      <c r="EY365" s="55"/>
      <c r="EZ365" s="55"/>
      <c r="FA365" s="55"/>
      <c r="FB365" s="45"/>
      <c r="FC365" s="45"/>
      <c r="FD365" s="45"/>
    </row>
    <row r="366">
      <c r="A366" s="153"/>
      <c r="B366" s="45"/>
      <c r="C366" s="154"/>
      <c r="D366" s="45"/>
      <c r="E366" s="45"/>
      <c r="F366" s="45"/>
      <c r="G366" s="45"/>
      <c r="H366" s="45"/>
      <c r="I366" s="45"/>
      <c r="J366" s="45"/>
      <c r="K366" s="45"/>
      <c r="L366" s="45"/>
      <c r="M366" s="45"/>
      <c r="N366" s="155"/>
      <c r="O366" s="87"/>
      <c r="P366" s="47"/>
      <c r="Q366" s="49"/>
      <c r="R366" s="49"/>
      <c r="S366" s="49"/>
      <c r="T366" s="49" t="str">
        <f t="shared" si="396"/>
        <v/>
      </c>
      <c r="U366" s="50" t="str">
        <f t="shared" si="4"/>
        <v/>
      </c>
      <c r="V366" s="51" t="str">
        <f t="shared" si="384"/>
        <v/>
      </c>
      <c r="W366" s="51" t="str">
        <f t="shared" ref="W366:X366" si="752">IF(ISBLANK($A366),"",sum(AG366,AM366,AS366,AY366,BE366,BK366,BQ366,BW366,CC366,CI366,CO366,CU366,DA366,DG366,DM366,DS366,DY366,EE366,EK366,EQ366,EW366))</f>
        <v/>
      </c>
      <c r="X366" s="51" t="str">
        <f t="shared" si="752"/>
        <v/>
      </c>
      <c r="Y366" s="52" t="str">
        <f t="shared" si="81"/>
        <v/>
      </c>
      <c r="Z366" s="51" t="str">
        <f t="shared" ref="Z366:AB366" si="753">IF(ISBLANK($A366),"",sum(AI366,AO366,AU366,BA366,BG366,BM366,BS366,BY366,CE366,CK366,CQ366,CW366,DC366,DI366,DO366,DU366,EA366,EG366,EM366,ES366,EY366))</f>
        <v/>
      </c>
      <c r="AA366" s="51" t="str">
        <f t="shared" si="753"/>
        <v/>
      </c>
      <c r="AB366" s="51" t="str">
        <f t="shared" si="753"/>
        <v/>
      </c>
      <c r="AC366" s="52" t="str">
        <f t="shared" si="83"/>
        <v/>
      </c>
      <c r="AD366" s="53" t="str">
        <f t="shared" si="9"/>
        <v/>
      </c>
      <c r="AE366" s="66" t="str">
        <f t="shared" si="403"/>
        <v/>
      </c>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c r="DJ366" s="55"/>
      <c r="DK366" s="55"/>
      <c r="DL366" s="55"/>
      <c r="DM366" s="55"/>
      <c r="DN366" s="55"/>
      <c r="DO366" s="55"/>
      <c r="DP366" s="55"/>
      <c r="DQ366" s="55"/>
      <c r="DR366" s="55"/>
      <c r="DS366" s="55"/>
      <c r="DT366" s="55"/>
      <c r="DU366" s="55"/>
      <c r="DV366" s="55"/>
      <c r="DW366" s="55"/>
      <c r="DX366" s="55"/>
      <c r="DY366" s="55"/>
      <c r="DZ366" s="55"/>
      <c r="EA366" s="55"/>
      <c r="EB366" s="55"/>
      <c r="EC366" s="55"/>
      <c r="ED366" s="55"/>
      <c r="EE366" s="55"/>
      <c r="EF366" s="55"/>
      <c r="EG366" s="55"/>
      <c r="EH366" s="55"/>
      <c r="EI366" s="55"/>
      <c r="EJ366" s="55"/>
      <c r="EK366" s="55"/>
      <c r="EL366" s="55"/>
      <c r="EM366" s="55"/>
      <c r="EN366" s="55"/>
      <c r="EO366" s="55"/>
      <c r="EP366" s="55"/>
      <c r="EQ366" s="55"/>
      <c r="ER366" s="55"/>
      <c r="ES366" s="55"/>
      <c r="ET366" s="55"/>
      <c r="EU366" s="55"/>
      <c r="EV366" s="55"/>
      <c r="EW366" s="55"/>
      <c r="EX366" s="55"/>
      <c r="EY366" s="55"/>
      <c r="EZ366" s="55"/>
      <c r="FA366" s="55"/>
      <c r="FB366" s="45"/>
      <c r="FC366" s="45"/>
      <c r="FD366" s="45"/>
    </row>
    <row r="367">
      <c r="A367" s="153"/>
      <c r="B367" s="45"/>
      <c r="C367" s="154"/>
      <c r="D367" s="45"/>
      <c r="E367" s="45"/>
      <c r="F367" s="45"/>
      <c r="G367" s="45"/>
      <c r="H367" s="45"/>
      <c r="I367" s="45"/>
      <c r="J367" s="45"/>
      <c r="K367" s="45"/>
      <c r="L367" s="45"/>
      <c r="M367" s="45"/>
      <c r="N367" s="155"/>
      <c r="O367" s="87"/>
      <c r="P367" s="47"/>
      <c r="Q367" s="49"/>
      <c r="R367" s="49"/>
      <c r="S367" s="49"/>
      <c r="T367" s="49" t="str">
        <f t="shared" si="396"/>
        <v/>
      </c>
      <c r="U367" s="50" t="str">
        <f t="shared" si="4"/>
        <v/>
      </c>
      <c r="V367" s="51" t="str">
        <f t="shared" si="384"/>
        <v/>
      </c>
      <c r="W367" s="51" t="str">
        <f t="shared" ref="W367:X367" si="754">IF(ISBLANK($A367),"",sum(AG367,AM367,AS367,AY367,BE367,BK367,BQ367,BW367,CC367,CI367,CO367,CU367,DA367,DG367,DM367,DS367,DY367,EE367,EK367,EQ367,EW367))</f>
        <v/>
      </c>
      <c r="X367" s="51" t="str">
        <f t="shared" si="754"/>
        <v/>
      </c>
      <c r="Y367" s="52" t="str">
        <f t="shared" si="81"/>
        <v/>
      </c>
      <c r="Z367" s="51" t="str">
        <f t="shared" ref="Z367:AB367" si="755">IF(ISBLANK($A367),"",sum(AI367,AO367,AU367,BA367,BG367,BM367,BS367,BY367,CE367,CK367,CQ367,CW367,DC367,DI367,DO367,DU367,EA367,EG367,EM367,ES367,EY367))</f>
        <v/>
      </c>
      <c r="AA367" s="51" t="str">
        <f t="shared" si="755"/>
        <v/>
      </c>
      <c r="AB367" s="51" t="str">
        <f t="shared" si="755"/>
        <v/>
      </c>
      <c r="AC367" s="52" t="str">
        <f t="shared" si="83"/>
        <v/>
      </c>
      <c r="AD367" s="53" t="str">
        <f t="shared" si="9"/>
        <v/>
      </c>
      <c r="AE367" s="66" t="str">
        <f t="shared" si="403"/>
        <v/>
      </c>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c r="CE367" s="55"/>
      <c r="CF367" s="55"/>
      <c r="CG367" s="55"/>
      <c r="CH367" s="55"/>
      <c r="CI367" s="55"/>
      <c r="CJ367" s="55"/>
      <c r="CK367" s="55"/>
      <c r="CL367" s="55"/>
      <c r="CM367" s="55"/>
      <c r="CN367" s="55"/>
      <c r="CO367" s="55"/>
      <c r="CP367" s="55"/>
      <c r="CQ367" s="55"/>
      <c r="CR367" s="55"/>
      <c r="CS367" s="55"/>
      <c r="CT367" s="55"/>
      <c r="CU367" s="55"/>
      <c r="CV367" s="55"/>
      <c r="CW367" s="55"/>
      <c r="CX367" s="55"/>
      <c r="CY367" s="55"/>
      <c r="CZ367" s="55"/>
      <c r="DA367" s="55"/>
      <c r="DB367" s="55"/>
      <c r="DC367" s="55"/>
      <c r="DD367" s="55"/>
      <c r="DE367" s="55"/>
      <c r="DF367" s="55"/>
      <c r="DG367" s="55"/>
      <c r="DH367" s="55"/>
      <c r="DI367" s="55"/>
      <c r="DJ367" s="55"/>
      <c r="DK367" s="55"/>
      <c r="DL367" s="55"/>
      <c r="DM367" s="55"/>
      <c r="DN367" s="55"/>
      <c r="DO367" s="55"/>
      <c r="DP367" s="55"/>
      <c r="DQ367" s="55"/>
      <c r="DR367" s="55"/>
      <c r="DS367" s="55"/>
      <c r="DT367" s="55"/>
      <c r="DU367" s="55"/>
      <c r="DV367" s="55"/>
      <c r="DW367" s="55"/>
      <c r="DX367" s="55"/>
      <c r="DY367" s="55"/>
      <c r="DZ367" s="55"/>
      <c r="EA367" s="55"/>
      <c r="EB367" s="55"/>
      <c r="EC367" s="55"/>
      <c r="ED367" s="55"/>
      <c r="EE367" s="55"/>
      <c r="EF367" s="55"/>
      <c r="EG367" s="55"/>
      <c r="EH367" s="55"/>
      <c r="EI367" s="55"/>
      <c r="EJ367" s="55"/>
      <c r="EK367" s="55"/>
      <c r="EL367" s="55"/>
      <c r="EM367" s="55"/>
      <c r="EN367" s="55"/>
      <c r="EO367" s="55"/>
      <c r="EP367" s="55"/>
      <c r="EQ367" s="55"/>
      <c r="ER367" s="55"/>
      <c r="ES367" s="55"/>
      <c r="ET367" s="55"/>
      <c r="EU367" s="55"/>
      <c r="EV367" s="55"/>
      <c r="EW367" s="55"/>
      <c r="EX367" s="55"/>
      <c r="EY367" s="55"/>
      <c r="EZ367" s="55"/>
      <c r="FA367" s="55"/>
      <c r="FB367" s="45"/>
      <c r="FC367" s="45"/>
      <c r="FD367" s="45"/>
    </row>
    <row r="368">
      <c r="A368" s="153"/>
      <c r="B368" s="45"/>
      <c r="C368" s="154"/>
      <c r="D368" s="45"/>
      <c r="E368" s="45"/>
      <c r="F368" s="45"/>
      <c r="G368" s="45"/>
      <c r="H368" s="45"/>
      <c r="I368" s="45"/>
      <c r="J368" s="45"/>
      <c r="K368" s="45"/>
      <c r="L368" s="45"/>
      <c r="M368" s="45"/>
      <c r="N368" s="155"/>
      <c r="O368" s="87"/>
      <c r="P368" s="47"/>
      <c r="Q368" s="49"/>
      <c r="R368" s="49"/>
      <c r="S368" s="49"/>
      <c r="T368" s="49" t="str">
        <f t="shared" si="396"/>
        <v/>
      </c>
      <c r="U368" s="50" t="str">
        <f t="shared" si="4"/>
        <v/>
      </c>
      <c r="V368" s="51" t="str">
        <f t="shared" si="384"/>
        <v/>
      </c>
      <c r="W368" s="51" t="str">
        <f t="shared" ref="W368:X368" si="756">IF(ISBLANK($A368),"",sum(AG368,AM368,AS368,AY368,BE368,BK368,BQ368,BW368,CC368,CI368,CO368,CU368,DA368,DG368,DM368,DS368,DY368,EE368,EK368,EQ368,EW368))</f>
        <v/>
      </c>
      <c r="X368" s="51" t="str">
        <f t="shared" si="756"/>
        <v/>
      </c>
      <c r="Y368" s="52" t="str">
        <f t="shared" si="81"/>
        <v/>
      </c>
      <c r="Z368" s="51" t="str">
        <f t="shared" ref="Z368:AB368" si="757">IF(ISBLANK($A368),"",sum(AI368,AO368,AU368,BA368,BG368,BM368,BS368,BY368,CE368,CK368,CQ368,CW368,DC368,DI368,DO368,DU368,EA368,EG368,EM368,ES368,EY368))</f>
        <v/>
      </c>
      <c r="AA368" s="51" t="str">
        <f t="shared" si="757"/>
        <v/>
      </c>
      <c r="AB368" s="51" t="str">
        <f t="shared" si="757"/>
        <v/>
      </c>
      <c r="AC368" s="52" t="str">
        <f t="shared" si="83"/>
        <v/>
      </c>
      <c r="AD368" s="53" t="str">
        <f t="shared" si="9"/>
        <v/>
      </c>
      <c r="AE368" s="66" t="str">
        <f t="shared" si="403"/>
        <v/>
      </c>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c r="DJ368" s="55"/>
      <c r="DK368" s="55"/>
      <c r="DL368" s="55"/>
      <c r="DM368" s="55"/>
      <c r="DN368" s="55"/>
      <c r="DO368" s="55"/>
      <c r="DP368" s="55"/>
      <c r="DQ368" s="55"/>
      <c r="DR368" s="55"/>
      <c r="DS368" s="55"/>
      <c r="DT368" s="55"/>
      <c r="DU368" s="55"/>
      <c r="DV368" s="55"/>
      <c r="DW368" s="55"/>
      <c r="DX368" s="55"/>
      <c r="DY368" s="55"/>
      <c r="DZ368" s="55"/>
      <c r="EA368" s="55"/>
      <c r="EB368" s="55"/>
      <c r="EC368" s="55"/>
      <c r="ED368" s="55"/>
      <c r="EE368" s="55"/>
      <c r="EF368" s="55"/>
      <c r="EG368" s="55"/>
      <c r="EH368" s="55"/>
      <c r="EI368" s="55"/>
      <c r="EJ368" s="55"/>
      <c r="EK368" s="55"/>
      <c r="EL368" s="55"/>
      <c r="EM368" s="55"/>
      <c r="EN368" s="55"/>
      <c r="EO368" s="55"/>
      <c r="EP368" s="55"/>
      <c r="EQ368" s="55"/>
      <c r="ER368" s="55"/>
      <c r="ES368" s="55"/>
      <c r="ET368" s="55"/>
      <c r="EU368" s="55"/>
      <c r="EV368" s="55"/>
      <c r="EW368" s="55"/>
      <c r="EX368" s="55"/>
      <c r="EY368" s="55"/>
      <c r="EZ368" s="55"/>
      <c r="FA368" s="55"/>
      <c r="FB368" s="45"/>
      <c r="FC368" s="45"/>
      <c r="FD368" s="45"/>
    </row>
    <row r="369">
      <c r="A369" s="153"/>
      <c r="B369" s="45"/>
      <c r="C369" s="154"/>
      <c r="D369" s="45"/>
      <c r="E369" s="45"/>
      <c r="F369" s="45"/>
      <c r="G369" s="45"/>
      <c r="H369" s="45"/>
      <c r="I369" s="45"/>
      <c r="J369" s="45"/>
      <c r="K369" s="45"/>
      <c r="L369" s="45"/>
      <c r="M369" s="45"/>
      <c r="N369" s="155"/>
      <c r="O369" s="87"/>
      <c r="P369" s="47"/>
      <c r="Q369" s="49"/>
      <c r="R369" s="49"/>
      <c r="S369" s="49"/>
      <c r="T369" s="49" t="str">
        <f t="shared" si="396"/>
        <v/>
      </c>
      <c r="U369" s="50" t="str">
        <f t="shared" si="4"/>
        <v/>
      </c>
      <c r="V369" s="51" t="str">
        <f t="shared" si="384"/>
        <v/>
      </c>
      <c r="W369" s="51" t="str">
        <f t="shared" ref="W369:X369" si="758">IF(ISBLANK($A369),"",sum(AG369,AM369,AS369,AY369,BE369,BK369,BQ369,BW369,CC369,CI369,CO369,CU369,DA369,DG369,DM369,DS369,DY369,EE369,EK369,EQ369,EW369))</f>
        <v/>
      </c>
      <c r="X369" s="51" t="str">
        <f t="shared" si="758"/>
        <v/>
      </c>
      <c r="Y369" s="52" t="str">
        <f t="shared" si="81"/>
        <v/>
      </c>
      <c r="Z369" s="51" t="str">
        <f t="shared" ref="Z369:AB369" si="759">IF(ISBLANK($A369),"",sum(AI369,AO369,AU369,BA369,BG369,BM369,BS369,BY369,CE369,CK369,CQ369,CW369,DC369,DI369,DO369,DU369,EA369,EG369,EM369,ES369,EY369))</f>
        <v/>
      </c>
      <c r="AA369" s="51" t="str">
        <f t="shared" si="759"/>
        <v/>
      </c>
      <c r="AB369" s="51" t="str">
        <f t="shared" si="759"/>
        <v/>
      </c>
      <c r="AC369" s="52" t="str">
        <f t="shared" si="83"/>
        <v/>
      </c>
      <c r="AD369" s="53" t="str">
        <f t="shared" si="9"/>
        <v/>
      </c>
      <c r="AE369" s="66" t="str">
        <f t="shared" si="403"/>
        <v/>
      </c>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c r="CE369" s="55"/>
      <c r="CF369" s="55"/>
      <c r="CG369" s="55"/>
      <c r="CH369" s="55"/>
      <c r="CI369" s="55"/>
      <c r="CJ369" s="55"/>
      <c r="CK369" s="55"/>
      <c r="CL369" s="55"/>
      <c r="CM369" s="55"/>
      <c r="CN369" s="55"/>
      <c r="CO369" s="55"/>
      <c r="CP369" s="55"/>
      <c r="CQ369" s="55"/>
      <c r="CR369" s="55"/>
      <c r="CS369" s="55"/>
      <c r="CT369" s="55"/>
      <c r="CU369" s="55"/>
      <c r="CV369" s="55"/>
      <c r="CW369" s="55"/>
      <c r="CX369" s="55"/>
      <c r="CY369" s="55"/>
      <c r="CZ369" s="55"/>
      <c r="DA369" s="55"/>
      <c r="DB369" s="55"/>
      <c r="DC369" s="55"/>
      <c r="DD369" s="55"/>
      <c r="DE369" s="55"/>
      <c r="DF369" s="55"/>
      <c r="DG369" s="55"/>
      <c r="DH369" s="55"/>
      <c r="DI369" s="55"/>
      <c r="DJ369" s="55"/>
      <c r="DK369" s="55"/>
      <c r="DL369" s="55"/>
      <c r="DM369" s="55"/>
      <c r="DN369" s="55"/>
      <c r="DO369" s="55"/>
      <c r="DP369" s="55"/>
      <c r="DQ369" s="55"/>
      <c r="DR369" s="55"/>
      <c r="DS369" s="55"/>
      <c r="DT369" s="55"/>
      <c r="DU369" s="55"/>
      <c r="DV369" s="55"/>
      <c r="DW369" s="55"/>
      <c r="DX369" s="55"/>
      <c r="DY369" s="55"/>
      <c r="DZ369" s="55"/>
      <c r="EA369" s="55"/>
      <c r="EB369" s="55"/>
      <c r="EC369" s="55"/>
      <c r="ED369" s="55"/>
      <c r="EE369" s="55"/>
      <c r="EF369" s="55"/>
      <c r="EG369" s="55"/>
      <c r="EH369" s="55"/>
      <c r="EI369" s="55"/>
      <c r="EJ369" s="55"/>
      <c r="EK369" s="55"/>
      <c r="EL369" s="55"/>
      <c r="EM369" s="55"/>
      <c r="EN369" s="55"/>
      <c r="EO369" s="55"/>
      <c r="EP369" s="55"/>
      <c r="EQ369" s="55"/>
      <c r="ER369" s="55"/>
      <c r="ES369" s="55"/>
      <c r="ET369" s="55"/>
      <c r="EU369" s="55"/>
      <c r="EV369" s="55"/>
      <c r="EW369" s="55"/>
      <c r="EX369" s="55"/>
      <c r="EY369" s="55"/>
      <c r="EZ369" s="55"/>
      <c r="FA369" s="55"/>
      <c r="FB369" s="45"/>
      <c r="FC369" s="45"/>
      <c r="FD369" s="45"/>
    </row>
    <row r="370">
      <c r="A370" s="153"/>
      <c r="B370" s="45"/>
      <c r="C370" s="154"/>
      <c r="D370" s="45"/>
      <c r="E370" s="45"/>
      <c r="F370" s="45"/>
      <c r="G370" s="45"/>
      <c r="H370" s="45"/>
      <c r="I370" s="45"/>
      <c r="J370" s="45"/>
      <c r="K370" s="45"/>
      <c r="L370" s="45"/>
      <c r="M370" s="45"/>
      <c r="N370" s="155"/>
      <c r="O370" s="87"/>
      <c r="P370" s="47"/>
      <c r="Q370" s="49"/>
      <c r="R370" s="49"/>
      <c r="S370" s="49"/>
      <c r="T370" s="49" t="str">
        <f t="shared" si="396"/>
        <v/>
      </c>
      <c r="U370" s="50" t="str">
        <f t="shared" si="4"/>
        <v/>
      </c>
      <c r="V370" s="51" t="str">
        <f t="shared" si="384"/>
        <v/>
      </c>
      <c r="W370" s="51" t="str">
        <f t="shared" ref="W370:X370" si="760">IF(ISBLANK($A370),"",sum(AG370,AM370,AS370,AY370,BE370,BK370,BQ370,BW370,CC370,CI370,CO370,CU370,DA370,DG370,DM370,DS370,DY370,EE370,EK370,EQ370,EW370))</f>
        <v/>
      </c>
      <c r="X370" s="51" t="str">
        <f t="shared" si="760"/>
        <v/>
      </c>
      <c r="Y370" s="52" t="str">
        <f t="shared" si="81"/>
        <v/>
      </c>
      <c r="Z370" s="51" t="str">
        <f t="shared" ref="Z370:AB370" si="761">IF(ISBLANK($A370),"",sum(AI370,AO370,AU370,BA370,BG370,BM370,BS370,BY370,CE370,CK370,CQ370,CW370,DC370,DI370,DO370,DU370,EA370,EG370,EM370,ES370,EY370))</f>
        <v/>
      </c>
      <c r="AA370" s="51" t="str">
        <f t="shared" si="761"/>
        <v/>
      </c>
      <c r="AB370" s="51" t="str">
        <f t="shared" si="761"/>
        <v/>
      </c>
      <c r="AC370" s="52" t="str">
        <f t="shared" si="83"/>
        <v/>
      </c>
      <c r="AD370" s="53" t="str">
        <f t="shared" si="9"/>
        <v/>
      </c>
      <c r="AE370" s="66" t="str">
        <f t="shared" si="403"/>
        <v/>
      </c>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c r="DJ370" s="55"/>
      <c r="DK370" s="55"/>
      <c r="DL370" s="55"/>
      <c r="DM370" s="55"/>
      <c r="DN370" s="55"/>
      <c r="DO370" s="55"/>
      <c r="DP370" s="55"/>
      <c r="DQ370" s="55"/>
      <c r="DR370" s="55"/>
      <c r="DS370" s="55"/>
      <c r="DT370" s="55"/>
      <c r="DU370" s="55"/>
      <c r="DV370" s="55"/>
      <c r="DW370" s="55"/>
      <c r="DX370" s="55"/>
      <c r="DY370" s="55"/>
      <c r="DZ370" s="55"/>
      <c r="EA370" s="55"/>
      <c r="EB370" s="55"/>
      <c r="EC370" s="55"/>
      <c r="ED370" s="55"/>
      <c r="EE370" s="55"/>
      <c r="EF370" s="55"/>
      <c r="EG370" s="55"/>
      <c r="EH370" s="55"/>
      <c r="EI370" s="55"/>
      <c r="EJ370" s="55"/>
      <c r="EK370" s="55"/>
      <c r="EL370" s="55"/>
      <c r="EM370" s="55"/>
      <c r="EN370" s="55"/>
      <c r="EO370" s="55"/>
      <c r="EP370" s="55"/>
      <c r="EQ370" s="55"/>
      <c r="ER370" s="55"/>
      <c r="ES370" s="55"/>
      <c r="ET370" s="55"/>
      <c r="EU370" s="55"/>
      <c r="EV370" s="55"/>
      <c r="EW370" s="55"/>
      <c r="EX370" s="55"/>
      <c r="EY370" s="55"/>
      <c r="EZ370" s="55"/>
      <c r="FA370" s="55"/>
      <c r="FB370" s="45"/>
      <c r="FC370" s="45"/>
      <c r="FD370" s="45"/>
    </row>
    <row r="371">
      <c r="A371" s="153"/>
      <c r="B371" s="45"/>
      <c r="C371" s="154"/>
      <c r="D371" s="45"/>
      <c r="E371" s="45"/>
      <c r="F371" s="45"/>
      <c r="G371" s="45"/>
      <c r="H371" s="45"/>
      <c r="I371" s="45"/>
      <c r="J371" s="45"/>
      <c r="K371" s="45"/>
      <c r="L371" s="45"/>
      <c r="M371" s="45"/>
      <c r="N371" s="155"/>
      <c r="O371" s="87"/>
      <c r="P371" s="47"/>
      <c r="Q371" s="49"/>
      <c r="R371" s="49"/>
      <c r="S371" s="49"/>
      <c r="T371" s="49" t="str">
        <f t="shared" si="396"/>
        <v/>
      </c>
      <c r="U371" s="50" t="str">
        <f t="shared" si="4"/>
        <v/>
      </c>
      <c r="V371" s="51" t="str">
        <f t="shared" si="384"/>
        <v/>
      </c>
      <c r="W371" s="51" t="str">
        <f t="shared" ref="W371:X371" si="762">IF(ISBLANK($A371),"",sum(AG371,AM371,AS371,AY371,BE371,BK371,BQ371,BW371,CC371,CI371,CO371,CU371,DA371,DG371,DM371,DS371,DY371,EE371,EK371,EQ371,EW371))</f>
        <v/>
      </c>
      <c r="X371" s="51" t="str">
        <f t="shared" si="762"/>
        <v/>
      </c>
      <c r="Y371" s="52" t="str">
        <f t="shared" si="81"/>
        <v/>
      </c>
      <c r="Z371" s="51" t="str">
        <f t="shared" ref="Z371:AB371" si="763">IF(ISBLANK($A371),"",sum(AI371,AO371,AU371,BA371,BG371,BM371,BS371,BY371,CE371,CK371,CQ371,CW371,DC371,DI371,DO371,DU371,EA371,EG371,EM371,ES371,EY371))</f>
        <v/>
      </c>
      <c r="AA371" s="51" t="str">
        <f t="shared" si="763"/>
        <v/>
      </c>
      <c r="AB371" s="51" t="str">
        <f t="shared" si="763"/>
        <v/>
      </c>
      <c r="AC371" s="52" t="str">
        <f t="shared" si="83"/>
        <v/>
      </c>
      <c r="AD371" s="53" t="str">
        <f t="shared" si="9"/>
        <v/>
      </c>
      <c r="AE371" s="66" t="str">
        <f t="shared" si="403"/>
        <v/>
      </c>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c r="DJ371" s="55"/>
      <c r="DK371" s="55"/>
      <c r="DL371" s="55"/>
      <c r="DM371" s="55"/>
      <c r="DN371" s="55"/>
      <c r="DO371" s="55"/>
      <c r="DP371" s="55"/>
      <c r="DQ371" s="55"/>
      <c r="DR371" s="55"/>
      <c r="DS371" s="55"/>
      <c r="DT371" s="55"/>
      <c r="DU371" s="55"/>
      <c r="DV371" s="55"/>
      <c r="DW371" s="55"/>
      <c r="DX371" s="55"/>
      <c r="DY371" s="55"/>
      <c r="DZ371" s="55"/>
      <c r="EA371" s="55"/>
      <c r="EB371" s="55"/>
      <c r="EC371" s="55"/>
      <c r="ED371" s="55"/>
      <c r="EE371" s="55"/>
      <c r="EF371" s="55"/>
      <c r="EG371" s="55"/>
      <c r="EH371" s="55"/>
      <c r="EI371" s="55"/>
      <c r="EJ371" s="55"/>
      <c r="EK371" s="55"/>
      <c r="EL371" s="55"/>
      <c r="EM371" s="55"/>
      <c r="EN371" s="55"/>
      <c r="EO371" s="55"/>
      <c r="EP371" s="55"/>
      <c r="EQ371" s="55"/>
      <c r="ER371" s="55"/>
      <c r="ES371" s="55"/>
      <c r="ET371" s="55"/>
      <c r="EU371" s="55"/>
      <c r="EV371" s="55"/>
      <c r="EW371" s="55"/>
      <c r="EX371" s="55"/>
      <c r="EY371" s="55"/>
      <c r="EZ371" s="55"/>
      <c r="FA371" s="55"/>
      <c r="FB371" s="45"/>
      <c r="FC371" s="45"/>
      <c r="FD371" s="45"/>
    </row>
    <row r="372">
      <c r="A372" s="153"/>
      <c r="B372" s="45"/>
      <c r="C372" s="154"/>
      <c r="D372" s="45"/>
      <c r="E372" s="45"/>
      <c r="F372" s="45"/>
      <c r="G372" s="45"/>
      <c r="H372" s="45"/>
      <c r="I372" s="45"/>
      <c r="J372" s="45"/>
      <c r="K372" s="45"/>
      <c r="L372" s="45"/>
      <c r="M372" s="45"/>
      <c r="N372" s="155"/>
      <c r="O372" s="87"/>
      <c r="P372" s="47"/>
      <c r="Q372" s="49"/>
      <c r="R372" s="49"/>
      <c r="S372" s="49"/>
      <c r="T372" s="49" t="str">
        <f t="shared" si="396"/>
        <v/>
      </c>
      <c r="U372" s="50" t="str">
        <f t="shared" si="4"/>
        <v/>
      </c>
      <c r="V372" s="51" t="str">
        <f t="shared" si="384"/>
        <v/>
      </c>
      <c r="W372" s="51" t="str">
        <f t="shared" ref="W372:X372" si="764">IF(ISBLANK($A372),"",sum(AG372,AM372,AS372,AY372,BE372,BK372,BQ372,BW372,CC372,CI372,CO372,CU372,DA372,DG372,DM372,DS372,DY372,EE372,EK372,EQ372,EW372))</f>
        <v/>
      </c>
      <c r="X372" s="51" t="str">
        <f t="shared" si="764"/>
        <v/>
      </c>
      <c r="Y372" s="52" t="str">
        <f t="shared" si="81"/>
        <v/>
      </c>
      <c r="Z372" s="51" t="str">
        <f t="shared" ref="Z372:AB372" si="765">IF(ISBLANK($A372),"",sum(AI372,AO372,AU372,BA372,BG372,BM372,BS372,BY372,CE372,CK372,CQ372,CW372,DC372,DI372,DO372,DU372,EA372,EG372,EM372,ES372,EY372))</f>
        <v/>
      </c>
      <c r="AA372" s="51" t="str">
        <f t="shared" si="765"/>
        <v/>
      </c>
      <c r="AB372" s="51" t="str">
        <f t="shared" si="765"/>
        <v/>
      </c>
      <c r="AC372" s="52" t="str">
        <f t="shared" si="83"/>
        <v/>
      </c>
      <c r="AD372" s="53" t="str">
        <f t="shared" si="9"/>
        <v/>
      </c>
      <c r="AE372" s="66" t="str">
        <f t="shared" si="403"/>
        <v/>
      </c>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c r="DK372" s="55"/>
      <c r="DL372" s="55"/>
      <c r="DM372" s="55"/>
      <c r="DN372" s="55"/>
      <c r="DO372" s="55"/>
      <c r="DP372" s="55"/>
      <c r="DQ372" s="55"/>
      <c r="DR372" s="55"/>
      <c r="DS372" s="55"/>
      <c r="DT372" s="55"/>
      <c r="DU372" s="55"/>
      <c r="DV372" s="55"/>
      <c r="DW372" s="55"/>
      <c r="DX372" s="55"/>
      <c r="DY372" s="55"/>
      <c r="DZ372" s="55"/>
      <c r="EA372" s="55"/>
      <c r="EB372" s="55"/>
      <c r="EC372" s="55"/>
      <c r="ED372" s="55"/>
      <c r="EE372" s="55"/>
      <c r="EF372" s="55"/>
      <c r="EG372" s="55"/>
      <c r="EH372" s="55"/>
      <c r="EI372" s="55"/>
      <c r="EJ372" s="55"/>
      <c r="EK372" s="55"/>
      <c r="EL372" s="55"/>
      <c r="EM372" s="55"/>
      <c r="EN372" s="55"/>
      <c r="EO372" s="55"/>
      <c r="EP372" s="55"/>
      <c r="EQ372" s="55"/>
      <c r="ER372" s="55"/>
      <c r="ES372" s="55"/>
      <c r="ET372" s="55"/>
      <c r="EU372" s="55"/>
      <c r="EV372" s="55"/>
      <c r="EW372" s="55"/>
      <c r="EX372" s="55"/>
      <c r="EY372" s="55"/>
      <c r="EZ372" s="55"/>
      <c r="FA372" s="55"/>
      <c r="FB372" s="45"/>
      <c r="FC372" s="45"/>
      <c r="FD372" s="45"/>
    </row>
    <row r="373">
      <c r="A373" s="153"/>
      <c r="B373" s="45"/>
      <c r="C373" s="154"/>
      <c r="D373" s="45"/>
      <c r="E373" s="45"/>
      <c r="F373" s="45"/>
      <c r="G373" s="45"/>
      <c r="H373" s="45"/>
      <c r="I373" s="45"/>
      <c r="J373" s="45"/>
      <c r="K373" s="45"/>
      <c r="L373" s="45"/>
      <c r="M373" s="45"/>
      <c r="N373" s="155"/>
      <c r="O373" s="87"/>
      <c r="P373" s="47"/>
      <c r="Q373" s="49"/>
      <c r="R373" s="49"/>
      <c r="S373" s="49"/>
      <c r="T373" s="49" t="str">
        <f t="shared" si="396"/>
        <v/>
      </c>
      <c r="U373" s="50" t="str">
        <f t="shared" si="4"/>
        <v/>
      </c>
      <c r="V373" s="51" t="str">
        <f t="shared" si="384"/>
        <v/>
      </c>
      <c r="W373" s="51" t="str">
        <f t="shared" ref="W373:X373" si="766">IF(ISBLANK($A373),"",sum(AG373,AM373,AS373,AY373,BE373,BK373,BQ373,BW373,CC373,CI373,CO373,CU373,DA373,DG373,DM373,DS373,DY373,EE373,EK373,EQ373,EW373))</f>
        <v/>
      </c>
      <c r="X373" s="51" t="str">
        <f t="shared" si="766"/>
        <v/>
      </c>
      <c r="Y373" s="52" t="str">
        <f t="shared" si="81"/>
        <v/>
      </c>
      <c r="Z373" s="51" t="str">
        <f t="shared" ref="Z373:AB373" si="767">IF(ISBLANK($A373),"",sum(AI373,AO373,AU373,BA373,BG373,BM373,BS373,BY373,CE373,CK373,CQ373,CW373,DC373,DI373,DO373,DU373,EA373,EG373,EM373,ES373,EY373))</f>
        <v/>
      </c>
      <c r="AA373" s="51" t="str">
        <f t="shared" si="767"/>
        <v/>
      </c>
      <c r="AB373" s="51" t="str">
        <f t="shared" si="767"/>
        <v/>
      </c>
      <c r="AC373" s="52" t="str">
        <f t="shared" si="83"/>
        <v/>
      </c>
      <c r="AD373" s="53" t="str">
        <f t="shared" si="9"/>
        <v/>
      </c>
      <c r="AE373" s="66" t="str">
        <f t="shared" si="403"/>
        <v/>
      </c>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55"/>
      <c r="DK373" s="55"/>
      <c r="DL373" s="55"/>
      <c r="DM373" s="55"/>
      <c r="DN373" s="55"/>
      <c r="DO373" s="55"/>
      <c r="DP373" s="55"/>
      <c r="DQ373" s="55"/>
      <c r="DR373" s="55"/>
      <c r="DS373" s="55"/>
      <c r="DT373" s="55"/>
      <c r="DU373" s="55"/>
      <c r="DV373" s="55"/>
      <c r="DW373" s="55"/>
      <c r="DX373" s="55"/>
      <c r="DY373" s="55"/>
      <c r="DZ373" s="55"/>
      <c r="EA373" s="55"/>
      <c r="EB373" s="55"/>
      <c r="EC373" s="55"/>
      <c r="ED373" s="55"/>
      <c r="EE373" s="55"/>
      <c r="EF373" s="55"/>
      <c r="EG373" s="55"/>
      <c r="EH373" s="55"/>
      <c r="EI373" s="55"/>
      <c r="EJ373" s="55"/>
      <c r="EK373" s="55"/>
      <c r="EL373" s="55"/>
      <c r="EM373" s="55"/>
      <c r="EN373" s="55"/>
      <c r="EO373" s="55"/>
      <c r="EP373" s="55"/>
      <c r="EQ373" s="55"/>
      <c r="ER373" s="55"/>
      <c r="ES373" s="55"/>
      <c r="ET373" s="55"/>
      <c r="EU373" s="55"/>
      <c r="EV373" s="55"/>
      <c r="EW373" s="55"/>
      <c r="EX373" s="55"/>
      <c r="EY373" s="55"/>
      <c r="EZ373" s="55"/>
      <c r="FA373" s="55"/>
      <c r="FB373" s="45"/>
      <c r="FC373" s="45"/>
      <c r="FD373" s="45"/>
    </row>
    <row r="374">
      <c r="A374" s="153"/>
      <c r="B374" s="45"/>
      <c r="C374" s="154"/>
      <c r="D374" s="45"/>
      <c r="E374" s="45"/>
      <c r="F374" s="45"/>
      <c r="G374" s="45"/>
      <c r="H374" s="45"/>
      <c r="I374" s="45"/>
      <c r="J374" s="45"/>
      <c r="K374" s="45"/>
      <c r="L374" s="45"/>
      <c r="M374" s="45"/>
      <c r="N374" s="155"/>
      <c r="O374" s="87"/>
      <c r="P374" s="47"/>
      <c r="Q374" s="49"/>
      <c r="R374" s="49"/>
      <c r="S374" s="49"/>
      <c r="T374" s="49" t="str">
        <f t="shared" si="396"/>
        <v/>
      </c>
      <c r="U374" s="50" t="str">
        <f t="shared" si="4"/>
        <v/>
      </c>
      <c r="V374" s="51" t="str">
        <f t="shared" si="384"/>
        <v/>
      </c>
      <c r="W374" s="51" t="str">
        <f t="shared" ref="W374:X374" si="768">IF(ISBLANK($A374),"",sum(AG374,AM374,AS374,AY374,BE374,BK374,BQ374,BW374,CC374,CI374,CO374,CU374,DA374,DG374,DM374,DS374,DY374,EE374,EK374,EQ374,EW374))</f>
        <v/>
      </c>
      <c r="X374" s="51" t="str">
        <f t="shared" si="768"/>
        <v/>
      </c>
      <c r="Y374" s="52" t="str">
        <f t="shared" si="81"/>
        <v/>
      </c>
      <c r="Z374" s="51" t="str">
        <f t="shared" ref="Z374:AB374" si="769">IF(ISBLANK($A374),"",sum(AI374,AO374,AU374,BA374,BG374,BM374,BS374,BY374,CE374,CK374,CQ374,CW374,DC374,DI374,DO374,DU374,EA374,EG374,EM374,ES374,EY374))</f>
        <v/>
      </c>
      <c r="AA374" s="51" t="str">
        <f t="shared" si="769"/>
        <v/>
      </c>
      <c r="AB374" s="51" t="str">
        <f t="shared" si="769"/>
        <v/>
      </c>
      <c r="AC374" s="52" t="str">
        <f t="shared" si="83"/>
        <v/>
      </c>
      <c r="AD374" s="53" t="str">
        <f t="shared" si="9"/>
        <v/>
      </c>
      <c r="AE374" s="66" t="str">
        <f t="shared" si="403"/>
        <v/>
      </c>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c r="DK374" s="55"/>
      <c r="DL374" s="55"/>
      <c r="DM374" s="55"/>
      <c r="DN374" s="55"/>
      <c r="DO374" s="55"/>
      <c r="DP374" s="55"/>
      <c r="DQ374" s="55"/>
      <c r="DR374" s="55"/>
      <c r="DS374" s="55"/>
      <c r="DT374" s="55"/>
      <c r="DU374" s="55"/>
      <c r="DV374" s="55"/>
      <c r="DW374" s="55"/>
      <c r="DX374" s="55"/>
      <c r="DY374" s="55"/>
      <c r="DZ374" s="55"/>
      <c r="EA374" s="55"/>
      <c r="EB374" s="55"/>
      <c r="EC374" s="55"/>
      <c r="ED374" s="55"/>
      <c r="EE374" s="55"/>
      <c r="EF374" s="55"/>
      <c r="EG374" s="55"/>
      <c r="EH374" s="55"/>
      <c r="EI374" s="55"/>
      <c r="EJ374" s="55"/>
      <c r="EK374" s="55"/>
      <c r="EL374" s="55"/>
      <c r="EM374" s="55"/>
      <c r="EN374" s="55"/>
      <c r="EO374" s="55"/>
      <c r="EP374" s="55"/>
      <c r="EQ374" s="55"/>
      <c r="ER374" s="55"/>
      <c r="ES374" s="55"/>
      <c r="ET374" s="55"/>
      <c r="EU374" s="55"/>
      <c r="EV374" s="55"/>
      <c r="EW374" s="55"/>
      <c r="EX374" s="55"/>
      <c r="EY374" s="55"/>
      <c r="EZ374" s="55"/>
      <c r="FA374" s="55"/>
      <c r="FB374" s="45"/>
      <c r="FC374" s="45"/>
      <c r="FD374" s="45"/>
    </row>
    <row r="375">
      <c r="A375" s="153"/>
      <c r="B375" s="45"/>
      <c r="C375" s="154"/>
      <c r="D375" s="45"/>
      <c r="E375" s="45"/>
      <c r="F375" s="45"/>
      <c r="G375" s="45"/>
      <c r="H375" s="45"/>
      <c r="I375" s="45"/>
      <c r="J375" s="45"/>
      <c r="K375" s="45"/>
      <c r="L375" s="45"/>
      <c r="M375" s="45"/>
      <c r="N375" s="155"/>
      <c r="O375" s="87"/>
      <c r="P375" s="47"/>
      <c r="Q375" s="49"/>
      <c r="R375" s="49"/>
      <c r="S375" s="49"/>
      <c r="T375" s="49" t="str">
        <f t="shared" si="396"/>
        <v/>
      </c>
      <c r="U375" s="50" t="str">
        <f t="shared" si="4"/>
        <v/>
      </c>
      <c r="V375" s="51" t="str">
        <f t="shared" si="384"/>
        <v/>
      </c>
      <c r="W375" s="51" t="str">
        <f t="shared" ref="W375:X375" si="770">IF(ISBLANK($A375),"",sum(AG375,AM375,AS375,AY375,BE375,BK375,BQ375,BW375,CC375,CI375,CO375,CU375,DA375,DG375,DM375,DS375,DY375,EE375,EK375,EQ375,EW375))</f>
        <v/>
      </c>
      <c r="X375" s="51" t="str">
        <f t="shared" si="770"/>
        <v/>
      </c>
      <c r="Y375" s="52" t="str">
        <f t="shared" si="81"/>
        <v/>
      </c>
      <c r="Z375" s="51" t="str">
        <f t="shared" ref="Z375:AB375" si="771">IF(ISBLANK($A375),"",sum(AI375,AO375,AU375,BA375,BG375,BM375,BS375,BY375,CE375,CK375,CQ375,CW375,DC375,DI375,DO375,DU375,EA375,EG375,EM375,ES375,EY375))</f>
        <v/>
      </c>
      <c r="AA375" s="51" t="str">
        <f t="shared" si="771"/>
        <v/>
      </c>
      <c r="AB375" s="51" t="str">
        <f t="shared" si="771"/>
        <v/>
      </c>
      <c r="AC375" s="52" t="str">
        <f t="shared" si="83"/>
        <v/>
      </c>
      <c r="AD375" s="53" t="str">
        <f t="shared" si="9"/>
        <v/>
      </c>
      <c r="AE375" s="66" t="str">
        <f t="shared" si="403"/>
        <v/>
      </c>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c r="DJ375" s="55"/>
      <c r="DK375" s="55"/>
      <c r="DL375" s="55"/>
      <c r="DM375" s="55"/>
      <c r="DN375" s="55"/>
      <c r="DO375" s="55"/>
      <c r="DP375" s="55"/>
      <c r="DQ375" s="55"/>
      <c r="DR375" s="55"/>
      <c r="DS375" s="55"/>
      <c r="DT375" s="55"/>
      <c r="DU375" s="55"/>
      <c r="DV375" s="55"/>
      <c r="DW375" s="55"/>
      <c r="DX375" s="55"/>
      <c r="DY375" s="55"/>
      <c r="DZ375" s="55"/>
      <c r="EA375" s="55"/>
      <c r="EB375" s="55"/>
      <c r="EC375" s="55"/>
      <c r="ED375" s="55"/>
      <c r="EE375" s="55"/>
      <c r="EF375" s="55"/>
      <c r="EG375" s="55"/>
      <c r="EH375" s="55"/>
      <c r="EI375" s="55"/>
      <c r="EJ375" s="55"/>
      <c r="EK375" s="55"/>
      <c r="EL375" s="55"/>
      <c r="EM375" s="55"/>
      <c r="EN375" s="55"/>
      <c r="EO375" s="55"/>
      <c r="EP375" s="55"/>
      <c r="EQ375" s="55"/>
      <c r="ER375" s="55"/>
      <c r="ES375" s="55"/>
      <c r="ET375" s="55"/>
      <c r="EU375" s="55"/>
      <c r="EV375" s="55"/>
      <c r="EW375" s="55"/>
      <c r="EX375" s="55"/>
      <c r="EY375" s="55"/>
      <c r="EZ375" s="55"/>
      <c r="FA375" s="55"/>
      <c r="FB375" s="45"/>
      <c r="FC375" s="45"/>
      <c r="FD375" s="45"/>
    </row>
    <row r="376">
      <c r="A376" s="153"/>
      <c r="B376" s="45"/>
      <c r="C376" s="154"/>
      <c r="D376" s="45"/>
      <c r="E376" s="45"/>
      <c r="F376" s="45"/>
      <c r="G376" s="45"/>
      <c r="H376" s="45"/>
      <c r="I376" s="45"/>
      <c r="J376" s="45"/>
      <c r="K376" s="45"/>
      <c r="L376" s="45"/>
      <c r="M376" s="45"/>
      <c r="N376" s="155"/>
      <c r="O376" s="87"/>
      <c r="P376" s="47"/>
      <c r="Q376" s="49"/>
      <c r="R376" s="49"/>
      <c r="S376" s="49"/>
      <c r="T376" s="49" t="str">
        <f t="shared" si="396"/>
        <v/>
      </c>
      <c r="U376" s="50" t="str">
        <f t="shared" si="4"/>
        <v/>
      </c>
      <c r="V376" s="51" t="str">
        <f t="shared" si="384"/>
        <v/>
      </c>
      <c r="W376" s="51" t="str">
        <f t="shared" ref="W376:X376" si="772">IF(ISBLANK($A376),"",sum(AG376,AM376,AS376,AY376,BE376,BK376,BQ376,BW376,CC376,CI376,CO376,CU376,DA376,DG376,DM376,DS376,DY376,EE376,EK376,EQ376,EW376))</f>
        <v/>
      </c>
      <c r="X376" s="51" t="str">
        <f t="shared" si="772"/>
        <v/>
      </c>
      <c r="Y376" s="52" t="str">
        <f t="shared" si="81"/>
        <v/>
      </c>
      <c r="Z376" s="51" t="str">
        <f t="shared" ref="Z376:AB376" si="773">IF(ISBLANK($A376),"",sum(AI376,AO376,AU376,BA376,BG376,BM376,BS376,BY376,CE376,CK376,CQ376,CW376,DC376,DI376,DO376,DU376,EA376,EG376,EM376,ES376,EY376))</f>
        <v/>
      </c>
      <c r="AA376" s="51" t="str">
        <f t="shared" si="773"/>
        <v/>
      </c>
      <c r="AB376" s="51" t="str">
        <f t="shared" si="773"/>
        <v/>
      </c>
      <c r="AC376" s="52" t="str">
        <f t="shared" si="83"/>
        <v/>
      </c>
      <c r="AD376" s="53" t="str">
        <f t="shared" si="9"/>
        <v/>
      </c>
      <c r="AE376" s="66" t="str">
        <f t="shared" si="403"/>
        <v/>
      </c>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c r="DK376" s="55"/>
      <c r="DL376" s="55"/>
      <c r="DM376" s="55"/>
      <c r="DN376" s="55"/>
      <c r="DO376" s="55"/>
      <c r="DP376" s="55"/>
      <c r="DQ376" s="55"/>
      <c r="DR376" s="55"/>
      <c r="DS376" s="55"/>
      <c r="DT376" s="55"/>
      <c r="DU376" s="55"/>
      <c r="DV376" s="55"/>
      <c r="DW376" s="55"/>
      <c r="DX376" s="55"/>
      <c r="DY376" s="55"/>
      <c r="DZ376" s="55"/>
      <c r="EA376" s="55"/>
      <c r="EB376" s="55"/>
      <c r="EC376" s="55"/>
      <c r="ED376" s="55"/>
      <c r="EE376" s="55"/>
      <c r="EF376" s="55"/>
      <c r="EG376" s="55"/>
      <c r="EH376" s="55"/>
      <c r="EI376" s="55"/>
      <c r="EJ376" s="55"/>
      <c r="EK376" s="55"/>
      <c r="EL376" s="55"/>
      <c r="EM376" s="55"/>
      <c r="EN376" s="55"/>
      <c r="EO376" s="55"/>
      <c r="EP376" s="55"/>
      <c r="EQ376" s="55"/>
      <c r="ER376" s="55"/>
      <c r="ES376" s="55"/>
      <c r="ET376" s="55"/>
      <c r="EU376" s="55"/>
      <c r="EV376" s="55"/>
      <c r="EW376" s="55"/>
      <c r="EX376" s="55"/>
      <c r="EY376" s="55"/>
      <c r="EZ376" s="55"/>
      <c r="FA376" s="55"/>
      <c r="FB376" s="45"/>
      <c r="FC376" s="45"/>
      <c r="FD376" s="45"/>
    </row>
    <row r="377">
      <c r="A377" s="153"/>
      <c r="B377" s="45"/>
      <c r="C377" s="154"/>
      <c r="D377" s="45"/>
      <c r="E377" s="45"/>
      <c r="F377" s="45"/>
      <c r="G377" s="45"/>
      <c r="H377" s="45"/>
      <c r="I377" s="45"/>
      <c r="J377" s="45"/>
      <c r="K377" s="45"/>
      <c r="L377" s="45"/>
      <c r="M377" s="45"/>
      <c r="N377" s="155"/>
      <c r="O377" s="87"/>
      <c r="P377" s="47"/>
      <c r="Q377" s="49"/>
      <c r="R377" s="49"/>
      <c r="S377" s="49"/>
      <c r="T377" s="49" t="str">
        <f t="shared" si="396"/>
        <v/>
      </c>
      <c r="U377" s="50" t="str">
        <f t="shared" si="4"/>
        <v/>
      </c>
      <c r="V377" s="51" t="str">
        <f t="shared" si="384"/>
        <v/>
      </c>
      <c r="W377" s="51" t="str">
        <f t="shared" ref="W377:X377" si="774">IF(ISBLANK($A377),"",sum(AG377,AM377,AS377,AY377,BE377,BK377,BQ377,BW377,CC377,CI377,CO377,CU377,DA377,DG377,DM377,DS377,DY377,EE377,EK377,EQ377,EW377))</f>
        <v/>
      </c>
      <c r="X377" s="51" t="str">
        <f t="shared" si="774"/>
        <v/>
      </c>
      <c r="Y377" s="52" t="str">
        <f t="shared" si="81"/>
        <v/>
      </c>
      <c r="Z377" s="51" t="str">
        <f t="shared" ref="Z377:AB377" si="775">IF(ISBLANK($A377),"",sum(AI377,AO377,AU377,BA377,BG377,BM377,BS377,BY377,CE377,CK377,CQ377,CW377,DC377,DI377,DO377,DU377,EA377,EG377,EM377,ES377,EY377))</f>
        <v/>
      </c>
      <c r="AA377" s="51" t="str">
        <f t="shared" si="775"/>
        <v/>
      </c>
      <c r="AB377" s="51" t="str">
        <f t="shared" si="775"/>
        <v/>
      </c>
      <c r="AC377" s="52" t="str">
        <f t="shared" si="83"/>
        <v/>
      </c>
      <c r="AD377" s="53" t="str">
        <f t="shared" si="9"/>
        <v/>
      </c>
      <c r="AE377" s="66" t="str">
        <f t="shared" si="403"/>
        <v/>
      </c>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c r="DJ377" s="55"/>
      <c r="DK377" s="55"/>
      <c r="DL377" s="55"/>
      <c r="DM377" s="55"/>
      <c r="DN377" s="55"/>
      <c r="DO377" s="55"/>
      <c r="DP377" s="55"/>
      <c r="DQ377" s="55"/>
      <c r="DR377" s="55"/>
      <c r="DS377" s="55"/>
      <c r="DT377" s="55"/>
      <c r="DU377" s="55"/>
      <c r="DV377" s="55"/>
      <c r="DW377" s="55"/>
      <c r="DX377" s="55"/>
      <c r="DY377" s="55"/>
      <c r="DZ377" s="55"/>
      <c r="EA377" s="55"/>
      <c r="EB377" s="55"/>
      <c r="EC377" s="55"/>
      <c r="ED377" s="55"/>
      <c r="EE377" s="55"/>
      <c r="EF377" s="55"/>
      <c r="EG377" s="55"/>
      <c r="EH377" s="55"/>
      <c r="EI377" s="55"/>
      <c r="EJ377" s="55"/>
      <c r="EK377" s="55"/>
      <c r="EL377" s="55"/>
      <c r="EM377" s="55"/>
      <c r="EN377" s="55"/>
      <c r="EO377" s="55"/>
      <c r="EP377" s="55"/>
      <c r="EQ377" s="55"/>
      <c r="ER377" s="55"/>
      <c r="ES377" s="55"/>
      <c r="ET377" s="55"/>
      <c r="EU377" s="55"/>
      <c r="EV377" s="55"/>
      <c r="EW377" s="55"/>
      <c r="EX377" s="55"/>
      <c r="EY377" s="55"/>
      <c r="EZ377" s="55"/>
      <c r="FA377" s="55"/>
      <c r="FB377" s="45"/>
      <c r="FC377" s="45"/>
      <c r="FD377" s="45"/>
    </row>
    <row r="378">
      <c r="A378" s="153"/>
      <c r="B378" s="45"/>
      <c r="C378" s="154"/>
      <c r="D378" s="45"/>
      <c r="E378" s="45"/>
      <c r="F378" s="45"/>
      <c r="G378" s="45"/>
      <c r="H378" s="45"/>
      <c r="I378" s="45"/>
      <c r="J378" s="45"/>
      <c r="K378" s="45"/>
      <c r="L378" s="45"/>
      <c r="M378" s="45"/>
      <c r="N378" s="155"/>
      <c r="O378" s="87"/>
      <c r="P378" s="47"/>
      <c r="Q378" s="49"/>
      <c r="R378" s="49"/>
      <c r="S378" s="49"/>
      <c r="T378" s="49" t="str">
        <f t="shared" si="396"/>
        <v/>
      </c>
      <c r="U378" s="50" t="str">
        <f t="shared" si="4"/>
        <v/>
      </c>
      <c r="V378" s="51" t="str">
        <f t="shared" si="384"/>
        <v/>
      </c>
      <c r="W378" s="51" t="str">
        <f t="shared" ref="W378:X378" si="776">IF(ISBLANK($A378),"",sum(AG378,AM378,AS378,AY378,BE378,BK378,BQ378,BW378,CC378,CI378,CO378,CU378,DA378,DG378,DM378,DS378,DY378,EE378,EK378,EQ378,EW378))</f>
        <v/>
      </c>
      <c r="X378" s="51" t="str">
        <f t="shared" si="776"/>
        <v/>
      </c>
      <c r="Y378" s="52" t="str">
        <f t="shared" si="81"/>
        <v/>
      </c>
      <c r="Z378" s="51" t="str">
        <f t="shared" ref="Z378:AB378" si="777">IF(ISBLANK($A378),"",sum(AI378,AO378,AU378,BA378,BG378,BM378,BS378,BY378,CE378,CK378,CQ378,CW378,DC378,DI378,DO378,DU378,EA378,EG378,EM378,ES378,EY378))</f>
        <v/>
      </c>
      <c r="AA378" s="51" t="str">
        <f t="shared" si="777"/>
        <v/>
      </c>
      <c r="AB378" s="51" t="str">
        <f t="shared" si="777"/>
        <v/>
      </c>
      <c r="AC378" s="52" t="str">
        <f t="shared" si="83"/>
        <v/>
      </c>
      <c r="AD378" s="53" t="str">
        <f t="shared" si="9"/>
        <v/>
      </c>
      <c r="AE378" s="66" t="str">
        <f t="shared" si="403"/>
        <v/>
      </c>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c r="DJ378" s="55"/>
      <c r="DK378" s="55"/>
      <c r="DL378" s="55"/>
      <c r="DM378" s="55"/>
      <c r="DN378" s="55"/>
      <c r="DO378" s="55"/>
      <c r="DP378" s="55"/>
      <c r="DQ378" s="55"/>
      <c r="DR378" s="55"/>
      <c r="DS378" s="55"/>
      <c r="DT378" s="55"/>
      <c r="DU378" s="55"/>
      <c r="DV378" s="55"/>
      <c r="DW378" s="55"/>
      <c r="DX378" s="55"/>
      <c r="DY378" s="55"/>
      <c r="DZ378" s="55"/>
      <c r="EA378" s="55"/>
      <c r="EB378" s="55"/>
      <c r="EC378" s="55"/>
      <c r="ED378" s="55"/>
      <c r="EE378" s="55"/>
      <c r="EF378" s="55"/>
      <c r="EG378" s="55"/>
      <c r="EH378" s="55"/>
      <c r="EI378" s="55"/>
      <c r="EJ378" s="55"/>
      <c r="EK378" s="55"/>
      <c r="EL378" s="55"/>
      <c r="EM378" s="55"/>
      <c r="EN378" s="55"/>
      <c r="EO378" s="55"/>
      <c r="EP378" s="55"/>
      <c r="EQ378" s="55"/>
      <c r="ER378" s="55"/>
      <c r="ES378" s="55"/>
      <c r="ET378" s="55"/>
      <c r="EU378" s="55"/>
      <c r="EV378" s="55"/>
      <c r="EW378" s="55"/>
      <c r="EX378" s="55"/>
      <c r="EY378" s="55"/>
      <c r="EZ378" s="55"/>
      <c r="FA378" s="55"/>
      <c r="FB378" s="45"/>
      <c r="FC378" s="45"/>
      <c r="FD378" s="45"/>
    </row>
    <row r="379">
      <c r="A379" s="153"/>
      <c r="B379" s="45"/>
      <c r="C379" s="154"/>
      <c r="D379" s="45"/>
      <c r="E379" s="45"/>
      <c r="F379" s="45"/>
      <c r="G379" s="45"/>
      <c r="H379" s="45"/>
      <c r="I379" s="45"/>
      <c r="J379" s="45"/>
      <c r="K379" s="45"/>
      <c r="L379" s="45"/>
      <c r="M379" s="45"/>
      <c r="N379" s="155"/>
      <c r="O379" s="87"/>
      <c r="P379" s="47"/>
      <c r="Q379" s="49"/>
      <c r="R379" s="49"/>
      <c r="S379" s="49"/>
      <c r="T379" s="49" t="str">
        <f t="shared" si="396"/>
        <v/>
      </c>
      <c r="U379" s="50" t="str">
        <f t="shared" si="4"/>
        <v/>
      </c>
      <c r="V379" s="51" t="str">
        <f t="shared" si="384"/>
        <v/>
      </c>
      <c r="W379" s="51" t="str">
        <f t="shared" ref="W379:X379" si="778">IF(ISBLANK($A379),"",sum(AG379,AM379,AS379,AY379,BE379,BK379,BQ379,BW379,CC379,CI379,CO379,CU379,DA379,DG379,DM379,DS379,DY379,EE379,EK379,EQ379,EW379))</f>
        <v/>
      </c>
      <c r="X379" s="51" t="str">
        <f t="shared" si="778"/>
        <v/>
      </c>
      <c r="Y379" s="52" t="str">
        <f t="shared" si="81"/>
        <v/>
      </c>
      <c r="Z379" s="51" t="str">
        <f t="shared" ref="Z379:AB379" si="779">IF(ISBLANK($A379),"",sum(AI379,AO379,AU379,BA379,BG379,BM379,BS379,BY379,CE379,CK379,CQ379,CW379,DC379,DI379,DO379,DU379,EA379,EG379,EM379,ES379,EY379))</f>
        <v/>
      </c>
      <c r="AA379" s="51" t="str">
        <f t="shared" si="779"/>
        <v/>
      </c>
      <c r="AB379" s="51" t="str">
        <f t="shared" si="779"/>
        <v/>
      </c>
      <c r="AC379" s="52" t="str">
        <f t="shared" si="83"/>
        <v/>
      </c>
      <c r="AD379" s="53" t="str">
        <f t="shared" si="9"/>
        <v/>
      </c>
      <c r="AE379" s="66" t="str">
        <f t="shared" si="403"/>
        <v/>
      </c>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c r="DK379" s="55"/>
      <c r="DL379" s="55"/>
      <c r="DM379" s="55"/>
      <c r="DN379" s="55"/>
      <c r="DO379" s="55"/>
      <c r="DP379" s="55"/>
      <c r="DQ379" s="55"/>
      <c r="DR379" s="55"/>
      <c r="DS379" s="55"/>
      <c r="DT379" s="55"/>
      <c r="DU379" s="55"/>
      <c r="DV379" s="55"/>
      <c r="DW379" s="55"/>
      <c r="DX379" s="55"/>
      <c r="DY379" s="55"/>
      <c r="DZ379" s="55"/>
      <c r="EA379" s="55"/>
      <c r="EB379" s="55"/>
      <c r="EC379" s="55"/>
      <c r="ED379" s="55"/>
      <c r="EE379" s="55"/>
      <c r="EF379" s="55"/>
      <c r="EG379" s="55"/>
      <c r="EH379" s="55"/>
      <c r="EI379" s="55"/>
      <c r="EJ379" s="55"/>
      <c r="EK379" s="55"/>
      <c r="EL379" s="55"/>
      <c r="EM379" s="55"/>
      <c r="EN379" s="55"/>
      <c r="EO379" s="55"/>
      <c r="EP379" s="55"/>
      <c r="EQ379" s="55"/>
      <c r="ER379" s="55"/>
      <c r="ES379" s="55"/>
      <c r="ET379" s="55"/>
      <c r="EU379" s="55"/>
      <c r="EV379" s="55"/>
      <c r="EW379" s="55"/>
      <c r="EX379" s="55"/>
      <c r="EY379" s="55"/>
      <c r="EZ379" s="55"/>
      <c r="FA379" s="55"/>
      <c r="FB379" s="45"/>
      <c r="FC379" s="45"/>
      <c r="FD379" s="45"/>
    </row>
    <row r="380">
      <c r="A380" s="153"/>
      <c r="B380" s="45"/>
      <c r="C380" s="154"/>
      <c r="D380" s="45"/>
      <c r="E380" s="45"/>
      <c r="F380" s="45"/>
      <c r="G380" s="45"/>
      <c r="H380" s="45"/>
      <c r="I380" s="45"/>
      <c r="J380" s="45"/>
      <c r="K380" s="45"/>
      <c r="L380" s="45"/>
      <c r="M380" s="45"/>
      <c r="N380" s="155"/>
      <c r="O380" s="87"/>
      <c r="P380" s="47"/>
      <c r="Q380" s="49"/>
      <c r="R380" s="49"/>
      <c r="S380" s="49"/>
      <c r="T380" s="49" t="str">
        <f t="shared" si="396"/>
        <v/>
      </c>
      <c r="U380" s="50" t="str">
        <f t="shared" si="4"/>
        <v/>
      </c>
      <c r="V380" s="51" t="str">
        <f t="shared" si="384"/>
        <v/>
      </c>
      <c r="W380" s="51" t="str">
        <f t="shared" ref="W380:X380" si="780">IF(ISBLANK($A380),"",sum(AG380,AM380,AS380,AY380,BE380,BK380,BQ380,BW380,CC380,CI380,CO380,CU380,DA380,DG380,DM380,DS380,DY380,EE380,EK380,EQ380,EW380))</f>
        <v/>
      </c>
      <c r="X380" s="51" t="str">
        <f t="shared" si="780"/>
        <v/>
      </c>
      <c r="Y380" s="52" t="str">
        <f t="shared" si="81"/>
        <v/>
      </c>
      <c r="Z380" s="51" t="str">
        <f t="shared" ref="Z380:AB380" si="781">IF(ISBLANK($A380),"",sum(AI380,AO380,AU380,BA380,BG380,BM380,BS380,BY380,CE380,CK380,CQ380,CW380,DC380,DI380,DO380,DU380,EA380,EG380,EM380,ES380,EY380))</f>
        <v/>
      </c>
      <c r="AA380" s="51" t="str">
        <f t="shared" si="781"/>
        <v/>
      </c>
      <c r="AB380" s="51" t="str">
        <f t="shared" si="781"/>
        <v/>
      </c>
      <c r="AC380" s="52" t="str">
        <f t="shared" si="83"/>
        <v/>
      </c>
      <c r="AD380" s="53" t="str">
        <f t="shared" si="9"/>
        <v/>
      </c>
      <c r="AE380" s="66" t="str">
        <f t="shared" si="403"/>
        <v/>
      </c>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c r="DJ380" s="55"/>
      <c r="DK380" s="55"/>
      <c r="DL380" s="55"/>
      <c r="DM380" s="55"/>
      <c r="DN380" s="55"/>
      <c r="DO380" s="55"/>
      <c r="DP380" s="55"/>
      <c r="DQ380" s="55"/>
      <c r="DR380" s="55"/>
      <c r="DS380" s="55"/>
      <c r="DT380" s="55"/>
      <c r="DU380" s="55"/>
      <c r="DV380" s="55"/>
      <c r="DW380" s="55"/>
      <c r="DX380" s="55"/>
      <c r="DY380" s="55"/>
      <c r="DZ380" s="55"/>
      <c r="EA380" s="55"/>
      <c r="EB380" s="55"/>
      <c r="EC380" s="55"/>
      <c r="ED380" s="55"/>
      <c r="EE380" s="55"/>
      <c r="EF380" s="55"/>
      <c r="EG380" s="55"/>
      <c r="EH380" s="55"/>
      <c r="EI380" s="55"/>
      <c r="EJ380" s="55"/>
      <c r="EK380" s="55"/>
      <c r="EL380" s="55"/>
      <c r="EM380" s="55"/>
      <c r="EN380" s="55"/>
      <c r="EO380" s="55"/>
      <c r="EP380" s="55"/>
      <c r="EQ380" s="55"/>
      <c r="ER380" s="55"/>
      <c r="ES380" s="55"/>
      <c r="ET380" s="55"/>
      <c r="EU380" s="55"/>
      <c r="EV380" s="55"/>
      <c r="EW380" s="55"/>
      <c r="EX380" s="55"/>
      <c r="EY380" s="55"/>
      <c r="EZ380" s="55"/>
      <c r="FA380" s="55"/>
      <c r="FB380" s="45"/>
      <c r="FC380" s="45"/>
      <c r="FD380" s="45"/>
    </row>
    <row r="381">
      <c r="A381" s="153"/>
      <c r="B381" s="45"/>
      <c r="C381" s="154"/>
      <c r="D381" s="45"/>
      <c r="E381" s="45"/>
      <c r="F381" s="45"/>
      <c r="G381" s="45"/>
      <c r="H381" s="45"/>
      <c r="I381" s="45"/>
      <c r="J381" s="45"/>
      <c r="K381" s="45"/>
      <c r="L381" s="45"/>
      <c r="M381" s="45"/>
      <c r="N381" s="155"/>
      <c r="O381" s="87"/>
      <c r="P381" s="47"/>
      <c r="Q381" s="49"/>
      <c r="R381" s="49"/>
      <c r="S381" s="49"/>
      <c r="T381" s="49" t="str">
        <f t="shared" si="396"/>
        <v/>
      </c>
      <c r="U381" s="50" t="str">
        <f t="shared" si="4"/>
        <v/>
      </c>
      <c r="V381" s="51" t="str">
        <f t="shared" si="384"/>
        <v/>
      </c>
      <c r="W381" s="51" t="str">
        <f t="shared" ref="W381:X381" si="782">IF(ISBLANK($A381),"",sum(AG381,AM381,AS381,AY381,BE381,BK381,BQ381,BW381,CC381,CI381,CO381,CU381,DA381,DG381,DM381,DS381,DY381,EE381,EK381,EQ381,EW381))</f>
        <v/>
      </c>
      <c r="X381" s="51" t="str">
        <f t="shared" si="782"/>
        <v/>
      </c>
      <c r="Y381" s="52" t="str">
        <f t="shared" si="81"/>
        <v/>
      </c>
      <c r="Z381" s="51" t="str">
        <f t="shared" ref="Z381:AB381" si="783">IF(ISBLANK($A381),"",sum(AI381,AO381,AU381,BA381,BG381,BM381,BS381,BY381,CE381,CK381,CQ381,CW381,DC381,DI381,DO381,DU381,EA381,EG381,EM381,ES381,EY381))</f>
        <v/>
      </c>
      <c r="AA381" s="51" t="str">
        <f t="shared" si="783"/>
        <v/>
      </c>
      <c r="AB381" s="51" t="str">
        <f t="shared" si="783"/>
        <v/>
      </c>
      <c r="AC381" s="52" t="str">
        <f t="shared" si="83"/>
        <v/>
      </c>
      <c r="AD381" s="53" t="str">
        <f t="shared" si="9"/>
        <v/>
      </c>
      <c r="AE381" s="66" t="str">
        <f t="shared" si="403"/>
        <v/>
      </c>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c r="BM381" s="55"/>
      <c r="BN381" s="55"/>
      <c r="BO381" s="55"/>
      <c r="BP381" s="55"/>
      <c r="BQ381" s="55"/>
      <c r="BR381" s="55"/>
      <c r="BS381" s="55"/>
      <c r="BT381" s="55"/>
      <c r="BU381" s="55"/>
      <c r="BV381" s="55"/>
      <c r="BW381" s="55"/>
      <c r="BX381" s="55"/>
      <c r="BY381" s="55"/>
      <c r="BZ381" s="55"/>
      <c r="CA381" s="55"/>
      <c r="CB381" s="55"/>
      <c r="CC381" s="55"/>
      <c r="CD381" s="55"/>
      <c r="CE381" s="55"/>
      <c r="CF381" s="55"/>
      <c r="CG381" s="55"/>
      <c r="CH381" s="55"/>
      <c r="CI381" s="55"/>
      <c r="CJ381" s="55"/>
      <c r="CK381" s="55"/>
      <c r="CL381" s="55"/>
      <c r="CM381" s="55"/>
      <c r="CN381" s="55"/>
      <c r="CO381" s="55"/>
      <c r="CP381" s="55"/>
      <c r="CQ381" s="55"/>
      <c r="CR381" s="55"/>
      <c r="CS381" s="55"/>
      <c r="CT381" s="55"/>
      <c r="CU381" s="55"/>
      <c r="CV381" s="55"/>
      <c r="CW381" s="55"/>
      <c r="CX381" s="55"/>
      <c r="CY381" s="55"/>
      <c r="CZ381" s="55"/>
      <c r="DA381" s="55"/>
      <c r="DB381" s="55"/>
      <c r="DC381" s="55"/>
      <c r="DD381" s="55"/>
      <c r="DE381" s="55"/>
      <c r="DF381" s="55"/>
      <c r="DG381" s="55"/>
      <c r="DH381" s="55"/>
      <c r="DI381" s="55"/>
      <c r="DJ381" s="55"/>
      <c r="DK381" s="55"/>
      <c r="DL381" s="55"/>
      <c r="DM381" s="55"/>
      <c r="DN381" s="55"/>
      <c r="DO381" s="55"/>
      <c r="DP381" s="55"/>
      <c r="DQ381" s="55"/>
      <c r="DR381" s="55"/>
      <c r="DS381" s="55"/>
      <c r="DT381" s="55"/>
      <c r="DU381" s="55"/>
      <c r="DV381" s="55"/>
      <c r="DW381" s="55"/>
      <c r="DX381" s="55"/>
      <c r="DY381" s="55"/>
      <c r="DZ381" s="55"/>
      <c r="EA381" s="55"/>
      <c r="EB381" s="55"/>
      <c r="EC381" s="55"/>
      <c r="ED381" s="55"/>
      <c r="EE381" s="55"/>
      <c r="EF381" s="55"/>
      <c r="EG381" s="55"/>
      <c r="EH381" s="55"/>
      <c r="EI381" s="55"/>
      <c r="EJ381" s="55"/>
      <c r="EK381" s="55"/>
      <c r="EL381" s="55"/>
      <c r="EM381" s="55"/>
      <c r="EN381" s="55"/>
      <c r="EO381" s="55"/>
      <c r="EP381" s="55"/>
      <c r="EQ381" s="55"/>
      <c r="ER381" s="55"/>
      <c r="ES381" s="55"/>
      <c r="ET381" s="55"/>
      <c r="EU381" s="55"/>
      <c r="EV381" s="55"/>
      <c r="EW381" s="55"/>
      <c r="EX381" s="55"/>
      <c r="EY381" s="55"/>
      <c r="EZ381" s="55"/>
      <c r="FA381" s="55"/>
      <c r="FB381" s="45"/>
      <c r="FC381" s="45"/>
      <c r="FD381" s="45"/>
    </row>
    <row r="382">
      <c r="A382" s="153"/>
      <c r="B382" s="45"/>
      <c r="C382" s="154"/>
      <c r="D382" s="45"/>
      <c r="E382" s="45"/>
      <c r="F382" s="45"/>
      <c r="G382" s="45"/>
      <c r="H382" s="45"/>
      <c r="I382" s="45"/>
      <c r="J382" s="45"/>
      <c r="K382" s="45"/>
      <c r="L382" s="45"/>
      <c r="M382" s="45"/>
      <c r="N382" s="155"/>
      <c r="O382" s="87"/>
      <c r="P382" s="47"/>
      <c r="Q382" s="49"/>
      <c r="R382" s="49"/>
      <c r="S382" s="49"/>
      <c r="T382" s="49" t="str">
        <f t="shared" si="396"/>
        <v/>
      </c>
      <c r="U382" s="50" t="str">
        <f t="shared" si="4"/>
        <v/>
      </c>
      <c r="V382" s="51" t="str">
        <f t="shared" si="384"/>
        <v/>
      </c>
      <c r="W382" s="51" t="str">
        <f t="shared" ref="W382:X382" si="784">IF(ISBLANK($A382),"",sum(AG382,AM382,AS382,AY382,BE382,BK382,BQ382,BW382,CC382,CI382,CO382,CU382,DA382,DG382,DM382,DS382,DY382,EE382,EK382,EQ382,EW382))</f>
        <v/>
      </c>
      <c r="X382" s="51" t="str">
        <f t="shared" si="784"/>
        <v/>
      </c>
      <c r="Y382" s="52" t="str">
        <f t="shared" si="81"/>
        <v/>
      </c>
      <c r="Z382" s="51" t="str">
        <f t="shared" ref="Z382:AB382" si="785">IF(ISBLANK($A382),"",sum(AI382,AO382,AU382,BA382,BG382,BM382,BS382,BY382,CE382,CK382,CQ382,CW382,DC382,DI382,DO382,DU382,EA382,EG382,EM382,ES382,EY382))</f>
        <v/>
      </c>
      <c r="AA382" s="51" t="str">
        <f t="shared" si="785"/>
        <v/>
      </c>
      <c r="AB382" s="51" t="str">
        <f t="shared" si="785"/>
        <v/>
      </c>
      <c r="AC382" s="52" t="str">
        <f t="shared" si="83"/>
        <v/>
      </c>
      <c r="AD382" s="53" t="str">
        <f t="shared" si="9"/>
        <v/>
      </c>
      <c r="AE382" s="66" t="str">
        <f t="shared" si="403"/>
        <v/>
      </c>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c r="DJ382" s="55"/>
      <c r="DK382" s="55"/>
      <c r="DL382" s="55"/>
      <c r="DM382" s="55"/>
      <c r="DN382" s="55"/>
      <c r="DO382" s="55"/>
      <c r="DP382" s="55"/>
      <c r="DQ382" s="55"/>
      <c r="DR382" s="55"/>
      <c r="DS382" s="55"/>
      <c r="DT382" s="55"/>
      <c r="DU382" s="55"/>
      <c r="DV382" s="55"/>
      <c r="DW382" s="55"/>
      <c r="DX382" s="55"/>
      <c r="DY382" s="55"/>
      <c r="DZ382" s="55"/>
      <c r="EA382" s="55"/>
      <c r="EB382" s="55"/>
      <c r="EC382" s="55"/>
      <c r="ED382" s="55"/>
      <c r="EE382" s="55"/>
      <c r="EF382" s="55"/>
      <c r="EG382" s="55"/>
      <c r="EH382" s="55"/>
      <c r="EI382" s="55"/>
      <c r="EJ382" s="55"/>
      <c r="EK382" s="55"/>
      <c r="EL382" s="55"/>
      <c r="EM382" s="55"/>
      <c r="EN382" s="55"/>
      <c r="EO382" s="55"/>
      <c r="EP382" s="55"/>
      <c r="EQ382" s="55"/>
      <c r="ER382" s="55"/>
      <c r="ES382" s="55"/>
      <c r="ET382" s="55"/>
      <c r="EU382" s="55"/>
      <c r="EV382" s="55"/>
      <c r="EW382" s="55"/>
      <c r="EX382" s="55"/>
      <c r="EY382" s="55"/>
      <c r="EZ382" s="55"/>
      <c r="FA382" s="55"/>
      <c r="FB382" s="45"/>
      <c r="FC382" s="45"/>
      <c r="FD382" s="45"/>
    </row>
    <row r="383">
      <c r="A383" s="153"/>
      <c r="B383" s="45"/>
      <c r="C383" s="154"/>
      <c r="D383" s="45"/>
      <c r="E383" s="45"/>
      <c r="F383" s="45"/>
      <c r="G383" s="45"/>
      <c r="H383" s="45"/>
      <c r="I383" s="45"/>
      <c r="J383" s="45"/>
      <c r="K383" s="45"/>
      <c r="L383" s="45"/>
      <c r="M383" s="45"/>
      <c r="N383" s="155"/>
      <c r="O383" s="87"/>
      <c r="P383" s="47"/>
      <c r="Q383" s="49"/>
      <c r="R383" s="49"/>
      <c r="S383" s="49"/>
      <c r="T383" s="49" t="str">
        <f t="shared" si="396"/>
        <v/>
      </c>
      <c r="U383" s="50" t="str">
        <f t="shared" si="4"/>
        <v/>
      </c>
      <c r="V383" s="51" t="str">
        <f t="shared" si="384"/>
        <v/>
      </c>
      <c r="W383" s="51" t="str">
        <f t="shared" ref="W383:X383" si="786">IF(ISBLANK($A383),"",sum(AG383,AM383,AS383,AY383,BE383,BK383,BQ383,BW383,CC383,CI383,CO383,CU383,DA383,DG383,DM383,DS383,DY383,EE383,EK383,EQ383,EW383))</f>
        <v/>
      </c>
      <c r="X383" s="51" t="str">
        <f t="shared" si="786"/>
        <v/>
      </c>
      <c r="Y383" s="52" t="str">
        <f t="shared" si="81"/>
        <v/>
      </c>
      <c r="Z383" s="51" t="str">
        <f t="shared" ref="Z383:AB383" si="787">IF(ISBLANK($A383),"",sum(AI383,AO383,AU383,BA383,BG383,BM383,BS383,BY383,CE383,CK383,CQ383,CW383,DC383,DI383,DO383,DU383,EA383,EG383,EM383,ES383,EY383))</f>
        <v/>
      </c>
      <c r="AA383" s="51" t="str">
        <f t="shared" si="787"/>
        <v/>
      </c>
      <c r="AB383" s="51" t="str">
        <f t="shared" si="787"/>
        <v/>
      </c>
      <c r="AC383" s="52" t="str">
        <f t="shared" si="83"/>
        <v/>
      </c>
      <c r="AD383" s="53" t="str">
        <f t="shared" si="9"/>
        <v/>
      </c>
      <c r="AE383" s="66" t="str">
        <f t="shared" si="403"/>
        <v/>
      </c>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c r="BM383" s="55"/>
      <c r="BN383" s="55"/>
      <c r="BO383" s="55"/>
      <c r="BP383" s="55"/>
      <c r="BQ383" s="55"/>
      <c r="BR383" s="55"/>
      <c r="BS383" s="55"/>
      <c r="BT383" s="55"/>
      <c r="BU383" s="55"/>
      <c r="BV383" s="55"/>
      <c r="BW383" s="55"/>
      <c r="BX383" s="55"/>
      <c r="BY383" s="55"/>
      <c r="BZ383" s="55"/>
      <c r="CA383" s="55"/>
      <c r="CB383" s="55"/>
      <c r="CC383" s="55"/>
      <c r="CD383" s="55"/>
      <c r="CE383" s="55"/>
      <c r="CF383" s="55"/>
      <c r="CG383" s="55"/>
      <c r="CH383" s="55"/>
      <c r="CI383" s="55"/>
      <c r="CJ383" s="55"/>
      <c r="CK383" s="55"/>
      <c r="CL383" s="55"/>
      <c r="CM383" s="55"/>
      <c r="CN383" s="55"/>
      <c r="CO383" s="55"/>
      <c r="CP383" s="55"/>
      <c r="CQ383" s="55"/>
      <c r="CR383" s="55"/>
      <c r="CS383" s="55"/>
      <c r="CT383" s="55"/>
      <c r="CU383" s="55"/>
      <c r="CV383" s="55"/>
      <c r="CW383" s="55"/>
      <c r="CX383" s="55"/>
      <c r="CY383" s="55"/>
      <c r="CZ383" s="55"/>
      <c r="DA383" s="55"/>
      <c r="DB383" s="55"/>
      <c r="DC383" s="55"/>
      <c r="DD383" s="55"/>
      <c r="DE383" s="55"/>
      <c r="DF383" s="55"/>
      <c r="DG383" s="55"/>
      <c r="DH383" s="55"/>
      <c r="DI383" s="55"/>
      <c r="DJ383" s="55"/>
      <c r="DK383" s="55"/>
      <c r="DL383" s="55"/>
      <c r="DM383" s="55"/>
      <c r="DN383" s="55"/>
      <c r="DO383" s="55"/>
      <c r="DP383" s="55"/>
      <c r="DQ383" s="55"/>
      <c r="DR383" s="55"/>
      <c r="DS383" s="55"/>
      <c r="DT383" s="55"/>
      <c r="DU383" s="55"/>
      <c r="DV383" s="55"/>
      <c r="DW383" s="55"/>
      <c r="DX383" s="55"/>
      <c r="DY383" s="55"/>
      <c r="DZ383" s="55"/>
      <c r="EA383" s="55"/>
      <c r="EB383" s="55"/>
      <c r="EC383" s="55"/>
      <c r="ED383" s="55"/>
      <c r="EE383" s="55"/>
      <c r="EF383" s="55"/>
      <c r="EG383" s="55"/>
      <c r="EH383" s="55"/>
      <c r="EI383" s="55"/>
      <c r="EJ383" s="55"/>
      <c r="EK383" s="55"/>
      <c r="EL383" s="55"/>
      <c r="EM383" s="55"/>
      <c r="EN383" s="55"/>
      <c r="EO383" s="55"/>
      <c r="EP383" s="55"/>
      <c r="EQ383" s="55"/>
      <c r="ER383" s="55"/>
      <c r="ES383" s="55"/>
      <c r="ET383" s="55"/>
      <c r="EU383" s="55"/>
      <c r="EV383" s="55"/>
      <c r="EW383" s="55"/>
      <c r="EX383" s="55"/>
      <c r="EY383" s="55"/>
      <c r="EZ383" s="55"/>
      <c r="FA383" s="55"/>
      <c r="FB383" s="45"/>
      <c r="FC383" s="45"/>
      <c r="FD383" s="45"/>
    </row>
    <row r="384">
      <c r="A384" s="153"/>
      <c r="B384" s="45"/>
      <c r="C384" s="154"/>
      <c r="D384" s="45"/>
      <c r="E384" s="45"/>
      <c r="F384" s="45"/>
      <c r="G384" s="45"/>
      <c r="H384" s="45"/>
      <c r="I384" s="45"/>
      <c r="J384" s="45"/>
      <c r="K384" s="45"/>
      <c r="L384" s="45"/>
      <c r="M384" s="45"/>
      <c r="N384" s="155"/>
      <c r="O384" s="87"/>
      <c r="P384" s="47"/>
      <c r="Q384" s="49"/>
      <c r="R384" s="49"/>
      <c r="S384" s="49"/>
      <c r="T384" s="49" t="str">
        <f t="shared" si="396"/>
        <v/>
      </c>
      <c r="U384" s="50" t="str">
        <f t="shared" si="4"/>
        <v/>
      </c>
      <c r="V384" s="51" t="str">
        <f t="shared" si="384"/>
        <v/>
      </c>
      <c r="W384" s="51" t="str">
        <f t="shared" ref="W384:X384" si="788">IF(ISBLANK($A384),"",sum(AG384,AM384,AS384,AY384,BE384,BK384,BQ384,BW384,CC384,CI384,CO384,CU384,DA384,DG384,DM384,DS384,DY384,EE384,EK384,EQ384,EW384))</f>
        <v/>
      </c>
      <c r="X384" s="51" t="str">
        <f t="shared" si="788"/>
        <v/>
      </c>
      <c r="Y384" s="52" t="str">
        <f t="shared" si="81"/>
        <v/>
      </c>
      <c r="Z384" s="51" t="str">
        <f t="shared" ref="Z384:AB384" si="789">IF(ISBLANK($A384),"",sum(AI384,AO384,AU384,BA384,BG384,BM384,BS384,BY384,CE384,CK384,CQ384,CW384,DC384,DI384,DO384,DU384,EA384,EG384,EM384,ES384,EY384))</f>
        <v/>
      </c>
      <c r="AA384" s="51" t="str">
        <f t="shared" si="789"/>
        <v/>
      </c>
      <c r="AB384" s="51" t="str">
        <f t="shared" si="789"/>
        <v/>
      </c>
      <c r="AC384" s="52" t="str">
        <f t="shared" si="83"/>
        <v/>
      </c>
      <c r="AD384" s="53" t="str">
        <f t="shared" si="9"/>
        <v/>
      </c>
      <c r="AE384" s="66" t="str">
        <f t="shared" si="403"/>
        <v/>
      </c>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c r="BY384" s="55"/>
      <c r="BZ384" s="55"/>
      <c r="CA384" s="55"/>
      <c r="CB384" s="55"/>
      <c r="CC384" s="55"/>
      <c r="CD384" s="55"/>
      <c r="CE384" s="55"/>
      <c r="CF384" s="55"/>
      <c r="CG384" s="55"/>
      <c r="CH384" s="55"/>
      <c r="CI384" s="55"/>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55"/>
      <c r="DK384" s="55"/>
      <c r="DL384" s="55"/>
      <c r="DM384" s="55"/>
      <c r="DN384" s="55"/>
      <c r="DO384" s="55"/>
      <c r="DP384" s="55"/>
      <c r="DQ384" s="55"/>
      <c r="DR384" s="55"/>
      <c r="DS384" s="55"/>
      <c r="DT384" s="55"/>
      <c r="DU384" s="55"/>
      <c r="DV384" s="55"/>
      <c r="DW384" s="55"/>
      <c r="DX384" s="55"/>
      <c r="DY384" s="55"/>
      <c r="DZ384" s="55"/>
      <c r="EA384" s="55"/>
      <c r="EB384" s="55"/>
      <c r="EC384" s="55"/>
      <c r="ED384" s="55"/>
      <c r="EE384" s="55"/>
      <c r="EF384" s="55"/>
      <c r="EG384" s="55"/>
      <c r="EH384" s="55"/>
      <c r="EI384" s="55"/>
      <c r="EJ384" s="55"/>
      <c r="EK384" s="55"/>
      <c r="EL384" s="55"/>
      <c r="EM384" s="55"/>
      <c r="EN384" s="55"/>
      <c r="EO384" s="55"/>
      <c r="EP384" s="55"/>
      <c r="EQ384" s="55"/>
      <c r="ER384" s="55"/>
      <c r="ES384" s="55"/>
      <c r="ET384" s="55"/>
      <c r="EU384" s="55"/>
      <c r="EV384" s="55"/>
      <c r="EW384" s="55"/>
      <c r="EX384" s="55"/>
      <c r="EY384" s="55"/>
      <c r="EZ384" s="55"/>
      <c r="FA384" s="55"/>
      <c r="FB384" s="45"/>
      <c r="FC384" s="45"/>
      <c r="FD384" s="45"/>
    </row>
    <row r="385">
      <c r="A385" s="153"/>
      <c r="B385" s="45"/>
      <c r="C385" s="154"/>
      <c r="D385" s="45"/>
      <c r="E385" s="45"/>
      <c r="F385" s="45"/>
      <c r="G385" s="45"/>
      <c r="H385" s="45"/>
      <c r="I385" s="45"/>
      <c r="J385" s="45"/>
      <c r="K385" s="45"/>
      <c r="L385" s="45"/>
      <c r="M385" s="45"/>
      <c r="N385" s="155"/>
      <c r="O385" s="87"/>
      <c r="P385" s="47"/>
      <c r="Q385" s="49"/>
      <c r="R385" s="49"/>
      <c r="S385" s="49"/>
      <c r="T385" s="49" t="str">
        <f t="shared" si="396"/>
        <v/>
      </c>
      <c r="U385" s="50" t="str">
        <f t="shared" si="4"/>
        <v/>
      </c>
      <c r="V385" s="51" t="str">
        <f t="shared" si="384"/>
        <v/>
      </c>
      <c r="W385" s="51" t="str">
        <f t="shared" ref="W385:X385" si="790">IF(ISBLANK($A385),"",sum(AG385,AM385,AS385,AY385,BE385,BK385,BQ385,BW385,CC385,CI385,CO385,CU385,DA385,DG385,DM385,DS385,DY385,EE385,EK385,EQ385,EW385))</f>
        <v/>
      </c>
      <c r="X385" s="51" t="str">
        <f t="shared" si="790"/>
        <v/>
      </c>
      <c r="Y385" s="52" t="str">
        <f t="shared" si="81"/>
        <v/>
      </c>
      <c r="Z385" s="51" t="str">
        <f t="shared" ref="Z385:AB385" si="791">IF(ISBLANK($A385),"",sum(AI385,AO385,AU385,BA385,BG385,BM385,BS385,BY385,CE385,CK385,CQ385,CW385,DC385,DI385,DO385,DU385,EA385,EG385,EM385,ES385,EY385))</f>
        <v/>
      </c>
      <c r="AA385" s="51" t="str">
        <f t="shared" si="791"/>
        <v/>
      </c>
      <c r="AB385" s="51" t="str">
        <f t="shared" si="791"/>
        <v/>
      </c>
      <c r="AC385" s="52" t="str">
        <f t="shared" si="83"/>
        <v/>
      </c>
      <c r="AD385" s="53" t="str">
        <f t="shared" si="9"/>
        <v/>
      </c>
      <c r="AE385" s="66" t="str">
        <f t="shared" si="403"/>
        <v/>
      </c>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c r="BY385" s="55"/>
      <c r="BZ385" s="55"/>
      <c r="CA385" s="55"/>
      <c r="CB385" s="55"/>
      <c r="CC385" s="55"/>
      <c r="CD385" s="55"/>
      <c r="CE385" s="55"/>
      <c r="CF385" s="55"/>
      <c r="CG385" s="55"/>
      <c r="CH385" s="55"/>
      <c r="CI385" s="55"/>
      <c r="CJ385" s="55"/>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55"/>
      <c r="DK385" s="55"/>
      <c r="DL385" s="55"/>
      <c r="DM385" s="55"/>
      <c r="DN385" s="55"/>
      <c r="DO385" s="55"/>
      <c r="DP385" s="55"/>
      <c r="DQ385" s="55"/>
      <c r="DR385" s="55"/>
      <c r="DS385" s="55"/>
      <c r="DT385" s="55"/>
      <c r="DU385" s="55"/>
      <c r="DV385" s="55"/>
      <c r="DW385" s="55"/>
      <c r="DX385" s="55"/>
      <c r="DY385" s="55"/>
      <c r="DZ385" s="55"/>
      <c r="EA385" s="55"/>
      <c r="EB385" s="55"/>
      <c r="EC385" s="55"/>
      <c r="ED385" s="55"/>
      <c r="EE385" s="55"/>
      <c r="EF385" s="55"/>
      <c r="EG385" s="55"/>
      <c r="EH385" s="55"/>
      <c r="EI385" s="55"/>
      <c r="EJ385" s="55"/>
      <c r="EK385" s="55"/>
      <c r="EL385" s="55"/>
      <c r="EM385" s="55"/>
      <c r="EN385" s="55"/>
      <c r="EO385" s="55"/>
      <c r="EP385" s="55"/>
      <c r="EQ385" s="55"/>
      <c r="ER385" s="55"/>
      <c r="ES385" s="55"/>
      <c r="ET385" s="55"/>
      <c r="EU385" s="55"/>
      <c r="EV385" s="55"/>
      <c r="EW385" s="55"/>
      <c r="EX385" s="55"/>
      <c r="EY385" s="55"/>
      <c r="EZ385" s="55"/>
      <c r="FA385" s="55"/>
      <c r="FB385" s="45"/>
      <c r="FC385" s="45"/>
      <c r="FD385" s="45"/>
    </row>
    <row r="386">
      <c r="A386" s="153"/>
      <c r="B386" s="45"/>
      <c r="C386" s="154"/>
      <c r="D386" s="45"/>
      <c r="E386" s="45"/>
      <c r="F386" s="45"/>
      <c r="G386" s="45"/>
      <c r="H386" s="45"/>
      <c r="I386" s="45"/>
      <c r="J386" s="45"/>
      <c r="K386" s="45"/>
      <c r="L386" s="45"/>
      <c r="M386" s="45"/>
      <c r="N386" s="155"/>
      <c r="O386" s="87"/>
      <c r="P386" s="47"/>
      <c r="Q386" s="49"/>
      <c r="R386" s="49"/>
      <c r="S386" s="49"/>
      <c r="T386" s="49" t="str">
        <f t="shared" si="396"/>
        <v/>
      </c>
      <c r="U386" s="50" t="str">
        <f t="shared" si="4"/>
        <v/>
      </c>
      <c r="V386" s="51" t="str">
        <f t="shared" si="384"/>
        <v/>
      </c>
      <c r="W386" s="51" t="str">
        <f t="shared" ref="W386:X386" si="792">IF(ISBLANK($A386),"",sum(AG386,AM386,AS386,AY386,BE386,BK386,BQ386,BW386,CC386,CI386,CO386,CU386,DA386,DG386,DM386,DS386,DY386,EE386,EK386,EQ386,EW386))</f>
        <v/>
      </c>
      <c r="X386" s="51" t="str">
        <f t="shared" si="792"/>
        <v/>
      </c>
      <c r="Y386" s="52" t="str">
        <f t="shared" si="81"/>
        <v/>
      </c>
      <c r="Z386" s="51" t="str">
        <f t="shared" ref="Z386:AB386" si="793">IF(ISBLANK($A386),"",sum(AI386,AO386,AU386,BA386,BG386,BM386,BS386,BY386,CE386,CK386,CQ386,CW386,DC386,DI386,DO386,DU386,EA386,EG386,EM386,ES386,EY386))</f>
        <v/>
      </c>
      <c r="AA386" s="51" t="str">
        <f t="shared" si="793"/>
        <v/>
      </c>
      <c r="AB386" s="51" t="str">
        <f t="shared" si="793"/>
        <v/>
      </c>
      <c r="AC386" s="52" t="str">
        <f t="shared" si="83"/>
        <v/>
      </c>
      <c r="AD386" s="53" t="str">
        <f t="shared" si="9"/>
        <v/>
      </c>
      <c r="AE386" s="66" t="str">
        <f t="shared" si="403"/>
        <v/>
      </c>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c r="DK386" s="55"/>
      <c r="DL386" s="55"/>
      <c r="DM386" s="55"/>
      <c r="DN386" s="55"/>
      <c r="DO386" s="55"/>
      <c r="DP386" s="55"/>
      <c r="DQ386" s="55"/>
      <c r="DR386" s="55"/>
      <c r="DS386" s="55"/>
      <c r="DT386" s="55"/>
      <c r="DU386" s="55"/>
      <c r="DV386" s="55"/>
      <c r="DW386" s="55"/>
      <c r="DX386" s="55"/>
      <c r="DY386" s="55"/>
      <c r="DZ386" s="55"/>
      <c r="EA386" s="55"/>
      <c r="EB386" s="55"/>
      <c r="EC386" s="55"/>
      <c r="ED386" s="55"/>
      <c r="EE386" s="55"/>
      <c r="EF386" s="55"/>
      <c r="EG386" s="55"/>
      <c r="EH386" s="55"/>
      <c r="EI386" s="55"/>
      <c r="EJ386" s="55"/>
      <c r="EK386" s="55"/>
      <c r="EL386" s="55"/>
      <c r="EM386" s="55"/>
      <c r="EN386" s="55"/>
      <c r="EO386" s="55"/>
      <c r="EP386" s="55"/>
      <c r="EQ386" s="55"/>
      <c r="ER386" s="55"/>
      <c r="ES386" s="55"/>
      <c r="ET386" s="55"/>
      <c r="EU386" s="55"/>
      <c r="EV386" s="55"/>
      <c r="EW386" s="55"/>
      <c r="EX386" s="55"/>
      <c r="EY386" s="55"/>
      <c r="EZ386" s="55"/>
      <c r="FA386" s="55"/>
      <c r="FB386" s="45"/>
      <c r="FC386" s="45"/>
      <c r="FD386" s="45"/>
    </row>
    <row r="387">
      <c r="A387" s="153"/>
      <c r="B387" s="45"/>
      <c r="C387" s="154"/>
      <c r="D387" s="45"/>
      <c r="E387" s="45"/>
      <c r="F387" s="45"/>
      <c r="G387" s="45"/>
      <c r="H387" s="45"/>
      <c r="I387" s="45"/>
      <c r="J387" s="45"/>
      <c r="K387" s="45"/>
      <c r="L387" s="45"/>
      <c r="M387" s="45"/>
      <c r="N387" s="155"/>
      <c r="O387" s="87"/>
      <c r="P387" s="47"/>
      <c r="Q387" s="49"/>
      <c r="R387" s="49"/>
      <c r="S387" s="49"/>
      <c r="T387" s="49" t="str">
        <f t="shared" si="396"/>
        <v/>
      </c>
      <c r="U387" s="50" t="str">
        <f t="shared" si="4"/>
        <v/>
      </c>
      <c r="V387" s="51" t="str">
        <f t="shared" si="384"/>
        <v/>
      </c>
      <c r="W387" s="51" t="str">
        <f t="shared" ref="W387:X387" si="794">IF(ISBLANK($A387),"",sum(AG387,AM387,AS387,AY387,BE387,BK387,BQ387,BW387,CC387,CI387,CO387,CU387,DA387,DG387,DM387,DS387,DY387,EE387,EK387,EQ387,EW387))</f>
        <v/>
      </c>
      <c r="X387" s="51" t="str">
        <f t="shared" si="794"/>
        <v/>
      </c>
      <c r="Y387" s="52" t="str">
        <f t="shared" si="81"/>
        <v/>
      </c>
      <c r="Z387" s="51" t="str">
        <f t="shared" ref="Z387:AB387" si="795">IF(ISBLANK($A387),"",sum(AI387,AO387,AU387,BA387,BG387,BM387,BS387,BY387,CE387,CK387,CQ387,CW387,DC387,DI387,DO387,DU387,EA387,EG387,EM387,ES387,EY387))</f>
        <v/>
      </c>
      <c r="AA387" s="51" t="str">
        <f t="shared" si="795"/>
        <v/>
      </c>
      <c r="AB387" s="51" t="str">
        <f t="shared" si="795"/>
        <v/>
      </c>
      <c r="AC387" s="52" t="str">
        <f t="shared" si="83"/>
        <v/>
      </c>
      <c r="AD387" s="53" t="str">
        <f t="shared" si="9"/>
        <v/>
      </c>
      <c r="AE387" s="66" t="str">
        <f t="shared" si="403"/>
        <v/>
      </c>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c r="DK387" s="55"/>
      <c r="DL387" s="55"/>
      <c r="DM387" s="55"/>
      <c r="DN387" s="55"/>
      <c r="DO387" s="55"/>
      <c r="DP387" s="55"/>
      <c r="DQ387" s="55"/>
      <c r="DR387" s="55"/>
      <c r="DS387" s="55"/>
      <c r="DT387" s="55"/>
      <c r="DU387" s="55"/>
      <c r="DV387" s="55"/>
      <c r="DW387" s="55"/>
      <c r="DX387" s="55"/>
      <c r="DY387" s="55"/>
      <c r="DZ387" s="55"/>
      <c r="EA387" s="55"/>
      <c r="EB387" s="55"/>
      <c r="EC387" s="55"/>
      <c r="ED387" s="55"/>
      <c r="EE387" s="55"/>
      <c r="EF387" s="55"/>
      <c r="EG387" s="55"/>
      <c r="EH387" s="55"/>
      <c r="EI387" s="55"/>
      <c r="EJ387" s="55"/>
      <c r="EK387" s="55"/>
      <c r="EL387" s="55"/>
      <c r="EM387" s="55"/>
      <c r="EN387" s="55"/>
      <c r="EO387" s="55"/>
      <c r="EP387" s="55"/>
      <c r="EQ387" s="55"/>
      <c r="ER387" s="55"/>
      <c r="ES387" s="55"/>
      <c r="ET387" s="55"/>
      <c r="EU387" s="55"/>
      <c r="EV387" s="55"/>
      <c r="EW387" s="55"/>
      <c r="EX387" s="55"/>
      <c r="EY387" s="55"/>
      <c r="EZ387" s="55"/>
      <c r="FA387" s="55"/>
      <c r="FB387" s="45"/>
      <c r="FC387" s="45"/>
      <c r="FD387" s="45"/>
    </row>
    <row r="388">
      <c r="A388" s="153"/>
      <c r="B388" s="45"/>
      <c r="C388" s="154"/>
      <c r="D388" s="45"/>
      <c r="E388" s="45"/>
      <c r="F388" s="45"/>
      <c r="G388" s="45"/>
      <c r="H388" s="45"/>
      <c r="I388" s="45"/>
      <c r="J388" s="45"/>
      <c r="K388" s="45"/>
      <c r="L388" s="45"/>
      <c r="M388" s="45"/>
      <c r="N388" s="155"/>
      <c r="O388" s="87"/>
      <c r="P388" s="47"/>
      <c r="Q388" s="49"/>
      <c r="R388" s="49"/>
      <c r="S388" s="49"/>
      <c r="T388" s="49" t="str">
        <f t="shared" si="396"/>
        <v/>
      </c>
      <c r="U388" s="50" t="str">
        <f t="shared" si="4"/>
        <v/>
      </c>
      <c r="V388" s="51" t="str">
        <f t="shared" si="384"/>
        <v/>
      </c>
      <c r="W388" s="51" t="str">
        <f t="shared" ref="W388:X388" si="796">IF(ISBLANK($A388),"",sum(AG388,AM388,AS388,AY388,BE388,BK388,BQ388,BW388,CC388,CI388,CO388,CU388,DA388,DG388,DM388,DS388,DY388,EE388,EK388,EQ388,EW388))</f>
        <v/>
      </c>
      <c r="X388" s="51" t="str">
        <f t="shared" si="796"/>
        <v/>
      </c>
      <c r="Y388" s="52" t="str">
        <f t="shared" si="81"/>
        <v/>
      </c>
      <c r="Z388" s="51" t="str">
        <f t="shared" ref="Z388:AB388" si="797">IF(ISBLANK($A388),"",sum(AI388,AO388,AU388,BA388,BG388,BM388,BS388,BY388,CE388,CK388,CQ388,CW388,DC388,DI388,DO388,DU388,EA388,EG388,EM388,ES388,EY388))</f>
        <v/>
      </c>
      <c r="AA388" s="51" t="str">
        <f t="shared" si="797"/>
        <v/>
      </c>
      <c r="AB388" s="51" t="str">
        <f t="shared" si="797"/>
        <v/>
      </c>
      <c r="AC388" s="52" t="str">
        <f t="shared" si="83"/>
        <v/>
      </c>
      <c r="AD388" s="53" t="str">
        <f t="shared" si="9"/>
        <v/>
      </c>
      <c r="AE388" s="66" t="str">
        <f t="shared" si="403"/>
        <v/>
      </c>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c r="DK388" s="55"/>
      <c r="DL388" s="55"/>
      <c r="DM388" s="55"/>
      <c r="DN388" s="55"/>
      <c r="DO388" s="55"/>
      <c r="DP388" s="55"/>
      <c r="DQ388" s="55"/>
      <c r="DR388" s="55"/>
      <c r="DS388" s="55"/>
      <c r="DT388" s="55"/>
      <c r="DU388" s="55"/>
      <c r="DV388" s="55"/>
      <c r="DW388" s="55"/>
      <c r="DX388" s="55"/>
      <c r="DY388" s="55"/>
      <c r="DZ388" s="55"/>
      <c r="EA388" s="55"/>
      <c r="EB388" s="55"/>
      <c r="EC388" s="55"/>
      <c r="ED388" s="55"/>
      <c r="EE388" s="55"/>
      <c r="EF388" s="55"/>
      <c r="EG388" s="55"/>
      <c r="EH388" s="55"/>
      <c r="EI388" s="55"/>
      <c r="EJ388" s="55"/>
      <c r="EK388" s="55"/>
      <c r="EL388" s="55"/>
      <c r="EM388" s="55"/>
      <c r="EN388" s="55"/>
      <c r="EO388" s="55"/>
      <c r="EP388" s="55"/>
      <c r="EQ388" s="55"/>
      <c r="ER388" s="55"/>
      <c r="ES388" s="55"/>
      <c r="ET388" s="55"/>
      <c r="EU388" s="55"/>
      <c r="EV388" s="55"/>
      <c r="EW388" s="55"/>
      <c r="EX388" s="55"/>
      <c r="EY388" s="55"/>
      <c r="EZ388" s="55"/>
      <c r="FA388" s="55"/>
      <c r="FB388" s="45"/>
      <c r="FC388" s="45"/>
      <c r="FD388" s="45"/>
    </row>
    <row r="389">
      <c r="A389" s="153"/>
      <c r="B389" s="45"/>
      <c r="C389" s="154"/>
      <c r="D389" s="45"/>
      <c r="E389" s="45"/>
      <c r="F389" s="45"/>
      <c r="G389" s="45"/>
      <c r="H389" s="45"/>
      <c r="I389" s="45"/>
      <c r="J389" s="45"/>
      <c r="K389" s="45"/>
      <c r="L389" s="45"/>
      <c r="M389" s="45"/>
      <c r="N389" s="155"/>
      <c r="O389" s="87"/>
      <c r="P389" s="47"/>
      <c r="Q389" s="49"/>
      <c r="R389" s="49"/>
      <c r="S389" s="49"/>
      <c r="T389" s="49" t="str">
        <f t="shared" si="396"/>
        <v/>
      </c>
      <c r="U389" s="50" t="str">
        <f t="shared" si="4"/>
        <v/>
      </c>
      <c r="V389" s="51" t="str">
        <f t="shared" si="384"/>
        <v/>
      </c>
      <c r="W389" s="51" t="str">
        <f t="shared" ref="W389:X389" si="798">IF(ISBLANK($A389),"",sum(AG389,AM389,AS389,AY389,BE389,BK389,BQ389,BW389,CC389,CI389,CO389,CU389,DA389,DG389,DM389,DS389,DY389,EE389,EK389,EQ389,EW389))</f>
        <v/>
      </c>
      <c r="X389" s="51" t="str">
        <f t="shared" si="798"/>
        <v/>
      </c>
      <c r="Y389" s="52" t="str">
        <f t="shared" si="81"/>
        <v/>
      </c>
      <c r="Z389" s="51" t="str">
        <f t="shared" ref="Z389:AB389" si="799">IF(ISBLANK($A389),"",sum(AI389,AO389,AU389,BA389,BG389,BM389,BS389,BY389,CE389,CK389,CQ389,CW389,DC389,DI389,DO389,DU389,EA389,EG389,EM389,ES389,EY389))</f>
        <v/>
      </c>
      <c r="AA389" s="51" t="str">
        <f t="shared" si="799"/>
        <v/>
      </c>
      <c r="AB389" s="51" t="str">
        <f t="shared" si="799"/>
        <v/>
      </c>
      <c r="AC389" s="52" t="str">
        <f t="shared" si="83"/>
        <v/>
      </c>
      <c r="AD389" s="53" t="str">
        <f t="shared" si="9"/>
        <v/>
      </c>
      <c r="AE389" s="66" t="str">
        <f t="shared" si="403"/>
        <v/>
      </c>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c r="DK389" s="55"/>
      <c r="DL389" s="55"/>
      <c r="DM389" s="55"/>
      <c r="DN389" s="55"/>
      <c r="DO389" s="55"/>
      <c r="DP389" s="55"/>
      <c r="DQ389" s="55"/>
      <c r="DR389" s="55"/>
      <c r="DS389" s="55"/>
      <c r="DT389" s="55"/>
      <c r="DU389" s="55"/>
      <c r="DV389" s="55"/>
      <c r="DW389" s="55"/>
      <c r="DX389" s="55"/>
      <c r="DY389" s="55"/>
      <c r="DZ389" s="55"/>
      <c r="EA389" s="55"/>
      <c r="EB389" s="55"/>
      <c r="EC389" s="55"/>
      <c r="ED389" s="55"/>
      <c r="EE389" s="55"/>
      <c r="EF389" s="55"/>
      <c r="EG389" s="55"/>
      <c r="EH389" s="55"/>
      <c r="EI389" s="55"/>
      <c r="EJ389" s="55"/>
      <c r="EK389" s="55"/>
      <c r="EL389" s="55"/>
      <c r="EM389" s="55"/>
      <c r="EN389" s="55"/>
      <c r="EO389" s="55"/>
      <c r="EP389" s="55"/>
      <c r="EQ389" s="55"/>
      <c r="ER389" s="55"/>
      <c r="ES389" s="55"/>
      <c r="ET389" s="55"/>
      <c r="EU389" s="55"/>
      <c r="EV389" s="55"/>
      <c r="EW389" s="55"/>
      <c r="EX389" s="55"/>
      <c r="EY389" s="55"/>
      <c r="EZ389" s="55"/>
      <c r="FA389" s="55"/>
      <c r="FB389" s="45"/>
      <c r="FC389" s="45"/>
      <c r="FD389" s="45"/>
    </row>
    <row r="390">
      <c r="A390" s="153"/>
      <c r="B390" s="45"/>
      <c r="C390" s="154"/>
      <c r="D390" s="45"/>
      <c r="E390" s="45"/>
      <c r="F390" s="45"/>
      <c r="G390" s="45"/>
      <c r="H390" s="45"/>
      <c r="I390" s="45"/>
      <c r="J390" s="45"/>
      <c r="K390" s="45"/>
      <c r="L390" s="45"/>
      <c r="M390" s="45"/>
      <c r="N390" s="155"/>
      <c r="O390" s="87"/>
      <c r="P390" s="47"/>
      <c r="Q390" s="49"/>
      <c r="R390" s="49"/>
      <c r="S390" s="49"/>
      <c r="T390" s="49" t="str">
        <f t="shared" si="396"/>
        <v/>
      </c>
      <c r="U390" s="50" t="str">
        <f t="shared" si="4"/>
        <v/>
      </c>
      <c r="V390" s="51" t="str">
        <f t="shared" si="384"/>
        <v/>
      </c>
      <c r="W390" s="51" t="str">
        <f t="shared" ref="W390:X390" si="800">IF(ISBLANK($A390),"",sum(AG390,AM390,AS390,AY390,BE390,BK390,BQ390,BW390,CC390,CI390,CO390,CU390,DA390,DG390,DM390,DS390,DY390,EE390,EK390,EQ390,EW390))</f>
        <v/>
      </c>
      <c r="X390" s="51" t="str">
        <f t="shared" si="800"/>
        <v/>
      </c>
      <c r="Y390" s="52" t="str">
        <f t="shared" si="81"/>
        <v/>
      </c>
      <c r="Z390" s="51" t="str">
        <f t="shared" ref="Z390:AB390" si="801">IF(ISBLANK($A390),"",sum(AI390,AO390,AU390,BA390,BG390,BM390,BS390,BY390,CE390,CK390,CQ390,CW390,DC390,DI390,DO390,DU390,EA390,EG390,EM390,ES390,EY390))</f>
        <v/>
      </c>
      <c r="AA390" s="51" t="str">
        <f t="shared" si="801"/>
        <v/>
      </c>
      <c r="AB390" s="51" t="str">
        <f t="shared" si="801"/>
        <v/>
      </c>
      <c r="AC390" s="52" t="str">
        <f t="shared" si="83"/>
        <v/>
      </c>
      <c r="AD390" s="53" t="str">
        <f t="shared" si="9"/>
        <v/>
      </c>
      <c r="AE390" s="66" t="str">
        <f t="shared" si="403"/>
        <v/>
      </c>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c r="DJ390" s="55"/>
      <c r="DK390" s="55"/>
      <c r="DL390" s="55"/>
      <c r="DM390" s="55"/>
      <c r="DN390" s="55"/>
      <c r="DO390" s="55"/>
      <c r="DP390" s="55"/>
      <c r="DQ390" s="55"/>
      <c r="DR390" s="55"/>
      <c r="DS390" s="55"/>
      <c r="DT390" s="55"/>
      <c r="DU390" s="55"/>
      <c r="DV390" s="55"/>
      <c r="DW390" s="55"/>
      <c r="DX390" s="55"/>
      <c r="DY390" s="55"/>
      <c r="DZ390" s="55"/>
      <c r="EA390" s="55"/>
      <c r="EB390" s="55"/>
      <c r="EC390" s="55"/>
      <c r="ED390" s="55"/>
      <c r="EE390" s="55"/>
      <c r="EF390" s="55"/>
      <c r="EG390" s="55"/>
      <c r="EH390" s="55"/>
      <c r="EI390" s="55"/>
      <c r="EJ390" s="55"/>
      <c r="EK390" s="55"/>
      <c r="EL390" s="55"/>
      <c r="EM390" s="55"/>
      <c r="EN390" s="55"/>
      <c r="EO390" s="55"/>
      <c r="EP390" s="55"/>
      <c r="EQ390" s="55"/>
      <c r="ER390" s="55"/>
      <c r="ES390" s="55"/>
      <c r="ET390" s="55"/>
      <c r="EU390" s="55"/>
      <c r="EV390" s="55"/>
      <c r="EW390" s="55"/>
      <c r="EX390" s="55"/>
      <c r="EY390" s="55"/>
      <c r="EZ390" s="55"/>
      <c r="FA390" s="55"/>
      <c r="FB390" s="45"/>
      <c r="FC390" s="45"/>
      <c r="FD390" s="45"/>
    </row>
    <row r="391">
      <c r="A391" s="153"/>
      <c r="B391" s="45"/>
      <c r="C391" s="154"/>
      <c r="D391" s="45"/>
      <c r="E391" s="45"/>
      <c r="F391" s="45"/>
      <c r="G391" s="45"/>
      <c r="H391" s="45"/>
      <c r="I391" s="45"/>
      <c r="J391" s="45"/>
      <c r="K391" s="45"/>
      <c r="L391" s="45"/>
      <c r="M391" s="45"/>
      <c r="N391" s="155"/>
      <c r="O391" s="87"/>
      <c r="P391" s="47"/>
      <c r="Q391" s="49"/>
      <c r="R391" s="49"/>
      <c r="S391" s="49"/>
      <c r="T391" s="49" t="str">
        <f t="shared" si="396"/>
        <v/>
      </c>
      <c r="U391" s="50" t="str">
        <f t="shared" si="4"/>
        <v/>
      </c>
      <c r="V391" s="51" t="str">
        <f t="shared" si="384"/>
        <v/>
      </c>
      <c r="W391" s="51" t="str">
        <f t="shared" ref="W391:X391" si="802">IF(ISBLANK($A391),"",sum(AG391,AM391,AS391,AY391,BE391,BK391,BQ391,BW391,CC391,CI391,CO391,CU391,DA391,DG391,DM391,DS391,DY391,EE391,EK391,EQ391,EW391))</f>
        <v/>
      </c>
      <c r="X391" s="51" t="str">
        <f t="shared" si="802"/>
        <v/>
      </c>
      <c r="Y391" s="52" t="str">
        <f t="shared" si="81"/>
        <v/>
      </c>
      <c r="Z391" s="51" t="str">
        <f t="shared" ref="Z391:AB391" si="803">IF(ISBLANK($A391),"",sum(AI391,AO391,AU391,BA391,BG391,BM391,BS391,BY391,CE391,CK391,CQ391,CW391,DC391,DI391,DO391,DU391,EA391,EG391,EM391,ES391,EY391))</f>
        <v/>
      </c>
      <c r="AA391" s="51" t="str">
        <f t="shared" si="803"/>
        <v/>
      </c>
      <c r="AB391" s="51" t="str">
        <f t="shared" si="803"/>
        <v/>
      </c>
      <c r="AC391" s="52" t="str">
        <f t="shared" si="83"/>
        <v/>
      </c>
      <c r="AD391" s="53" t="str">
        <f t="shared" si="9"/>
        <v/>
      </c>
      <c r="AE391" s="66" t="str">
        <f t="shared" si="403"/>
        <v/>
      </c>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c r="DJ391" s="55"/>
      <c r="DK391" s="55"/>
      <c r="DL391" s="55"/>
      <c r="DM391" s="55"/>
      <c r="DN391" s="55"/>
      <c r="DO391" s="55"/>
      <c r="DP391" s="55"/>
      <c r="DQ391" s="55"/>
      <c r="DR391" s="55"/>
      <c r="DS391" s="55"/>
      <c r="DT391" s="55"/>
      <c r="DU391" s="55"/>
      <c r="DV391" s="55"/>
      <c r="DW391" s="55"/>
      <c r="DX391" s="55"/>
      <c r="DY391" s="55"/>
      <c r="DZ391" s="55"/>
      <c r="EA391" s="55"/>
      <c r="EB391" s="55"/>
      <c r="EC391" s="55"/>
      <c r="ED391" s="55"/>
      <c r="EE391" s="55"/>
      <c r="EF391" s="55"/>
      <c r="EG391" s="55"/>
      <c r="EH391" s="55"/>
      <c r="EI391" s="55"/>
      <c r="EJ391" s="55"/>
      <c r="EK391" s="55"/>
      <c r="EL391" s="55"/>
      <c r="EM391" s="55"/>
      <c r="EN391" s="55"/>
      <c r="EO391" s="55"/>
      <c r="EP391" s="55"/>
      <c r="EQ391" s="55"/>
      <c r="ER391" s="55"/>
      <c r="ES391" s="55"/>
      <c r="ET391" s="55"/>
      <c r="EU391" s="55"/>
      <c r="EV391" s="55"/>
      <c r="EW391" s="55"/>
      <c r="EX391" s="55"/>
      <c r="EY391" s="55"/>
      <c r="EZ391" s="55"/>
      <c r="FA391" s="55"/>
      <c r="FB391" s="45"/>
      <c r="FC391" s="45"/>
      <c r="FD391" s="45"/>
    </row>
    <row r="392">
      <c r="A392" s="153"/>
      <c r="B392" s="45"/>
      <c r="C392" s="154"/>
      <c r="D392" s="45"/>
      <c r="E392" s="45"/>
      <c r="F392" s="45"/>
      <c r="G392" s="45"/>
      <c r="H392" s="45"/>
      <c r="I392" s="45"/>
      <c r="J392" s="45"/>
      <c r="K392" s="45"/>
      <c r="L392" s="45"/>
      <c r="M392" s="45"/>
      <c r="N392" s="155"/>
      <c r="O392" s="87"/>
      <c r="P392" s="47"/>
      <c r="Q392" s="49"/>
      <c r="R392" s="49"/>
      <c r="S392" s="49"/>
      <c r="T392" s="49" t="str">
        <f t="shared" si="396"/>
        <v/>
      </c>
      <c r="U392" s="50" t="str">
        <f t="shared" si="4"/>
        <v/>
      </c>
      <c r="V392" s="51" t="str">
        <f t="shared" si="384"/>
        <v/>
      </c>
      <c r="W392" s="51" t="str">
        <f t="shared" ref="W392:X392" si="804">IF(ISBLANK($A392),"",sum(AG392,AM392,AS392,AY392,BE392,BK392,BQ392,BW392,CC392,CI392,CO392,CU392,DA392,DG392,DM392,DS392,DY392,EE392,EK392,EQ392,EW392))</f>
        <v/>
      </c>
      <c r="X392" s="51" t="str">
        <f t="shared" si="804"/>
        <v/>
      </c>
      <c r="Y392" s="52" t="str">
        <f t="shared" si="81"/>
        <v/>
      </c>
      <c r="Z392" s="51" t="str">
        <f t="shared" ref="Z392:AB392" si="805">IF(ISBLANK($A392),"",sum(AI392,AO392,AU392,BA392,BG392,BM392,BS392,BY392,CE392,CK392,CQ392,CW392,DC392,DI392,DO392,DU392,EA392,EG392,EM392,ES392,EY392))</f>
        <v/>
      </c>
      <c r="AA392" s="51" t="str">
        <f t="shared" si="805"/>
        <v/>
      </c>
      <c r="AB392" s="51" t="str">
        <f t="shared" si="805"/>
        <v/>
      </c>
      <c r="AC392" s="52" t="str">
        <f t="shared" si="83"/>
        <v/>
      </c>
      <c r="AD392" s="53" t="str">
        <f t="shared" si="9"/>
        <v/>
      </c>
      <c r="AE392" s="66" t="str">
        <f t="shared" si="403"/>
        <v/>
      </c>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c r="DK392" s="55"/>
      <c r="DL392" s="55"/>
      <c r="DM392" s="55"/>
      <c r="DN392" s="55"/>
      <c r="DO392" s="55"/>
      <c r="DP392" s="55"/>
      <c r="DQ392" s="55"/>
      <c r="DR392" s="55"/>
      <c r="DS392" s="55"/>
      <c r="DT392" s="55"/>
      <c r="DU392" s="55"/>
      <c r="DV392" s="55"/>
      <c r="DW392" s="55"/>
      <c r="DX392" s="55"/>
      <c r="DY392" s="55"/>
      <c r="DZ392" s="55"/>
      <c r="EA392" s="55"/>
      <c r="EB392" s="55"/>
      <c r="EC392" s="55"/>
      <c r="ED392" s="55"/>
      <c r="EE392" s="55"/>
      <c r="EF392" s="55"/>
      <c r="EG392" s="55"/>
      <c r="EH392" s="55"/>
      <c r="EI392" s="55"/>
      <c r="EJ392" s="55"/>
      <c r="EK392" s="55"/>
      <c r="EL392" s="55"/>
      <c r="EM392" s="55"/>
      <c r="EN392" s="55"/>
      <c r="EO392" s="55"/>
      <c r="EP392" s="55"/>
      <c r="EQ392" s="55"/>
      <c r="ER392" s="55"/>
      <c r="ES392" s="55"/>
      <c r="ET392" s="55"/>
      <c r="EU392" s="55"/>
      <c r="EV392" s="55"/>
      <c r="EW392" s="55"/>
      <c r="EX392" s="55"/>
      <c r="EY392" s="55"/>
      <c r="EZ392" s="55"/>
      <c r="FA392" s="55"/>
      <c r="FB392" s="45"/>
      <c r="FC392" s="45"/>
      <c r="FD392" s="45"/>
    </row>
    <row r="393">
      <c r="A393" s="153"/>
      <c r="B393" s="45"/>
      <c r="C393" s="154"/>
      <c r="D393" s="45"/>
      <c r="E393" s="45"/>
      <c r="F393" s="45"/>
      <c r="G393" s="45"/>
      <c r="H393" s="45"/>
      <c r="I393" s="45"/>
      <c r="J393" s="45"/>
      <c r="K393" s="45"/>
      <c r="L393" s="45"/>
      <c r="M393" s="45"/>
      <c r="N393" s="155"/>
      <c r="O393" s="87"/>
      <c r="P393" s="47"/>
      <c r="Q393" s="49"/>
      <c r="R393" s="49"/>
      <c r="S393" s="49"/>
      <c r="T393" s="49" t="str">
        <f t="shared" si="396"/>
        <v/>
      </c>
      <c r="U393" s="50" t="str">
        <f t="shared" si="4"/>
        <v/>
      </c>
      <c r="V393" s="51" t="str">
        <f t="shared" si="384"/>
        <v/>
      </c>
      <c r="W393" s="51" t="str">
        <f t="shared" ref="W393:X393" si="806">IF(ISBLANK($A393),"",sum(AG393,AM393,AS393,AY393,BE393,BK393,BQ393,BW393,CC393,CI393,CO393,CU393,DA393,DG393,DM393,DS393,DY393,EE393,EK393,EQ393,EW393))</f>
        <v/>
      </c>
      <c r="X393" s="51" t="str">
        <f t="shared" si="806"/>
        <v/>
      </c>
      <c r="Y393" s="52" t="str">
        <f t="shared" si="81"/>
        <v/>
      </c>
      <c r="Z393" s="51" t="str">
        <f t="shared" ref="Z393:AB393" si="807">IF(ISBLANK($A393),"",sum(AI393,AO393,AU393,BA393,BG393,BM393,BS393,BY393,CE393,CK393,CQ393,CW393,DC393,DI393,DO393,DU393,EA393,EG393,EM393,ES393,EY393))</f>
        <v/>
      </c>
      <c r="AA393" s="51" t="str">
        <f t="shared" si="807"/>
        <v/>
      </c>
      <c r="AB393" s="51" t="str">
        <f t="shared" si="807"/>
        <v/>
      </c>
      <c r="AC393" s="52" t="str">
        <f t="shared" si="83"/>
        <v/>
      </c>
      <c r="AD393" s="53" t="str">
        <f t="shared" si="9"/>
        <v/>
      </c>
      <c r="AE393" s="66" t="str">
        <f t="shared" si="403"/>
        <v/>
      </c>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c r="CD393" s="55"/>
      <c r="CE393" s="55"/>
      <c r="CF393" s="55"/>
      <c r="CG393" s="55"/>
      <c r="CH393" s="55"/>
      <c r="CI393" s="55"/>
      <c r="CJ393" s="55"/>
      <c r="CK393" s="55"/>
      <c r="CL393" s="55"/>
      <c r="CM393" s="55"/>
      <c r="CN393" s="55"/>
      <c r="CO393" s="55"/>
      <c r="CP393" s="55"/>
      <c r="CQ393" s="55"/>
      <c r="CR393" s="55"/>
      <c r="CS393" s="55"/>
      <c r="CT393" s="55"/>
      <c r="CU393" s="55"/>
      <c r="CV393" s="55"/>
      <c r="CW393" s="55"/>
      <c r="CX393" s="55"/>
      <c r="CY393" s="55"/>
      <c r="CZ393" s="55"/>
      <c r="DA393" s="55"/>
      <c r="DB393" s="55"/>
      <c r="DC393" s="55"/>
      <c r="DD393" s="55"/>
      <c r="DE393" s="55"/>
      <c r="DF393" s="55"/>
      <c r="DG393" s="55"/>
      <c r="DH393" s="55"/>
      <c r="DI393" s="55"/>
      <c r="DJ393" s="55"/>
      <c r="DK393" s="55"/>
      <c r="DL393" s="55"/>
      <c r="DM393" s="55"/>
      <c r="DN393" s="55"/>
      <c r="DO393" s="55"/>
      <c r="DP393" s="55"/>
      <c r="DQ393" s="55"/>
      <c r="DR393" s="55"/>
      <c r="DS393" s="55"/>
      <c r="DT393" s="55"/>
      <c r="DU393" s="55"/>
      <c r="DV393" s="55"/>
      <c r="DW393" s="55"/>
      <c r="DX393" s="55"/>
      <c r="DY393" s="55"/>
      <c r="DZ393" s="55"/>
      <c r="EA393" s="55"/>
      <c r="EB393" s="55"/>
      <c r="EC393" s="55"/>
      <c r="ED393" s="55"/>
      <c r="EE393" s="55"/>
      <c r="EF393" s="55"/>
      <c r="EG393" s="55"/>
      <c r="EH393" s="55"/>
      <c r="EI393" s="55"/>
      <c r="EJ393" s="55"/>
      <c r="EK393" s="55"/>
      <c r="EL393" s="55"/>
      <c r="EM393" s="55"/>
      <c r="EN393" s="55"/>
      <c r="EO393" s="55"/>
      <c r="EP393" s="55"/>
      <c r="EQ393" s="55"/>
      <c r="ER393" s="55"/>
      <c r="ES393" s="55"/>
      <c r="ET393" s="55"/>
      <c r="EU393" s="55"/>
      <c r="EV393" s="55"/>
      <c r="EW393" s="55"/>
      <c r="EX393" s="55"/>
      <c r="EY393" s="55"/>
      <c r="EZ393" s="55"/>
      <c r="FA393" s="55"/>
      <c r="FB393" s="45"/>
      <c r="FC393" s="45"/>
      <c r="FD393" s="45"/>
    </row>
    <row r="394">
      <c r="A394" s="153"/>
      <c r="B394" s="45"/>
      <c r="C394" s="154"/>
      <c r="D394" s="45"/>
      <c r="E394" s="45"/>
      <c r="F394" s="45"/>
      <c r="G394" s="45"/>
      <c r="H394" s="45"/>
      <c r="I394" s="45"/>
      <c r="J394" s="45"/>
      <c r="K394" s="45"/>
      <c r="L394" s="45"/>
      <c r="M394" s="45"/>
      <c r="N394" s="155"/>
      <c r="O394" s="87"/>
      <c r="P394" s="47"/>
      <c r="Q394" s="49"/>
      <c r="R394" s="49"/>
      <c r="S394" s="49"/>
      <c r="T394" s="49" t="str">
        <f t="shared" si="396"/>
        <v/>
      </c>
      <c r="U394" s="50" t="str">
        <f t="shared" si="4"/>
        <v/>
      </c>
      <c r="V394" s="51" t="str">
        <f t="shared" si="384"/>
        <v/>
      </c>
      <c r="W394" s="51" t="str">
        <f t="shared" ref="W394:X394" si="808">IF(ISBLANK($A394),"",sum(AG394,AM394,AS394,AY394,BE394,BK394,BQ394,BW394,CC394,CI394,CO394,CU394,DA394,DG394,DM394,DS394,DY394,EE394,EK394,EQ394,EW394))</f>
        <v/>
      </c>
      <c r="X394" s="51" t="str">
        <f t="shared" si="808"/>
        <v/>
      </c>
      <c r="Y394" s="52" t="str">
        <f t="shared" si="81"/>
        <v/>
      </c>
      <c r="Z394" s="51" t="str">
        <f t="shared" ref="Z394:AB394" si="809">IF(ISBLANK($A394),"",sum(AI394,AO394,AU394,BA394,BG394,BM394,BS394,BY394,CE394,CK394,CQ394,CW394,DC394,DI394,DO394,DU394,EA394,EG394,EM394,ES394,EY394))</f>
        <v/>
      </c>
      <c r="AA394" s="51" t="str">
        <f t="shared" si="809"/>
        <v/>
      </c>
      <c r="AB394" s="51" t="str">
        <f t="shared" si="809"/>
        <v/>
      </c>
      <c r="AC394" s="52" t="str">
        <f t="shared" si="83"/>
        <v/>
      </c>
      <c r="AD394" s="53" t="str">
        <f t="shared" si="9"/>
        <v/>
      </c>
      <c r="AE394" s="66" t="str">
        <f t="shared" si="403"/>
        <v/>
      </c>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c r="DJ394" s="55"/>
      <c r="DK394" s="55"/>
      <c r="DL394" s="55"/>
      <c r="DM394" s="55"/>
      <c r="DN394" s="55"/>
      <c r="DO394" s="55"/>
      <c r="DP394" s="55"/>
      <c r="DQ394" s="55"/>
      <c r="DR394" s="55"/>
      <c r="DS394" s="55"/>
      <c r="DT394" s="55"/>
      <c r="DU394" s="55"/>
      <c r="DV394" s="55"/>
      <c r="DW394" s="55"/>
      <c r="DX394" s="55"/>
      <c r="DY394" s="55"/>
      <c r="DZ394" s="55"/>
      <c r="EA394" s="55"/>
      <c r="EB394" s="55"/>
      <c r="EC394" s="55"/>
      <c r="ED394" s="55"/>
      <c r="EE394" s="55"/>
      <c r="EF394" s="55"/>
      <c r="EG394" s="55"/>
      <c r="EH394" s="55"/>
      <c r="EI394" s="55"/>
      <c r="EJ394" s="55"/>
      <c r="EK394" s="55"/>
      <c r="EL394" s="55"/>
      <c r="EM394" s="55"/>
      <c r="EN394" s="55"/>
      <c r="EO394" s="55"/>
      <c r="EP394" s="55"/>
      <c r="EQ394" s="55"/>
      <c r="ER394" s="55"/>
      <c r="ES394" s="55"/>
      <c r="ET394" s="55"/>
      <c r="EU394" s="55"/>
      <c r="EV394" s="55"/>
      <c r="EW394" s="55"/>
      <c r="EX394" s="55"/>
      <c r="EY394" s="55"/>
      <c r="EZ394" s="55"/>
      <c r="FA394" s="55"/>
      <c r="FB394" s="45"/>
      <c r="FC394" s="45"/>
      <c r="FD394" s="45"/>
    </row>
    <row r="395">
      <c r="A395" s="153"/>
      <c r="B395" s="45"/>
      <c r="C395" s="154"/>
      <c r="D395" s="45"/>
      <c r="E395" s="45"/>
      <c r="F395" s="45"/>
      <c r="G395" s="45"/>
      <c r="H395" s="45"/>
      <c r="I395" s="45"/>
      <c r="J395" s="45"/>
      <c r="K395" s="45"/>
      <c r="L395" s="45"/>
      <c r="M395" s="45"/>
      <c r="N395" s="155"/>
      <c r="O395" s="87"/>
      <c r="P395" s="47"/>
      <c r="Q395" s="49"/>
      <c r="R395" s="49"/>
      <c r="S395" s="49"/>
      <c r="T395" s="49" t="str">
        <f t="shared" si="396"/>
        <v/>
      </c>
      <c r="U395" s="50" t="str">
        <f t="shared" si="4"/>
        <v/>
      </c>
      <c r="V395" s="51" t="str">
        <f t="shared" si="384"/>
        <v/>
      </c>
      <c r="W395" s="51" t="str">
        <f t="shared" ref="W395:X395" si="810">IF(ISBLANK($A395),"",sum(AG395,AM395,AS395,AY395,BE395,BK395,BQ395,BW395,CC395,CI395,CO395,CU395,DA395,DG395,DM395,DS395,DY395,EE395,EK395,EQ395,EW395))</f>
        <v/>
      </c>
      <c r="X395" s="51" t="str">
        <f t="shared" si="810"/>
        <v/>
      </c>
      <c r="Y395" s="52" t="str">
        <f t="shared" si="81"/>
        <v/>
      </c>
      <c r="Z395" s="51" t="str">
        <f t="shared" ref="Z395:AB395" si="811">IF(ISBLANK($A395),"",sum(AI395,AO395,AU395,BA395,BG395,BM395,BS395,BY395,CE395,CK395,CQ395,CW395,DC395,DI395,DO395,DU395,EA395,EG395,EM395,ES395,EY395))</f>
        <v/>
      </c>
      <c r="AA395" s="51" t="str">
        <f t="shared" si="811"/>
        <v/>
      </c>
      <c r="AB395" s="51" t="str">
        <f t="shared" si="811"/>
        <v/>
      </c>
      <c r="AC395" s="52" t="str">
        <f t="shared" si="83"/>
        <v/>
      </c>
      <c r="AD395" s="53" t="str">
        <f t="shared" si="9"/>
        <v/>
      </c>
      <c r="AE395" s="66" t="str">
        <f t="shared" si="403"/>
        <v/>
      </c>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c r="DJ395" s="55"/>
      <c r="DK395" s="55"/>
      <c r="DL395" s="55"/>
      <c r="DM395" s="55"/>
      <c r="DN395" s="55"/>
      <c r="DO395" s="55"/>
      <c r="DP395" s="55"/>
      <c r="DQ395" s="55"/>
      <c r="DR395" s="55"/>
      <c r="DS395" s="55"/>
      <c r="DT395" s="55"/>
      <c r="DU395" s="55"/>
      <c r="DV395" s="55"/>
      <c r="DW395" s="55"/>
      <c r="DX395" s="55"/>
      <c r="DY395" s="55"/>
      <c r="DZ395" s="55"/>
      <c r="EA395" s="55"/>
      <c r="EB395" s="55"/>
      <c r="EC395" s="55"/>
      <c r="ED395" s="55"/>
      <c r="EE395" s="55"/>
      <c r="EF395" s="55"/>
      <c r="EG395" s="55"/>
      <c r="EH395" s="55"/>
      <c r="EI395" s="55"/>
      <c r="EJ395" s="55"/>
      <c r="EK395" s="55"/>
      <c r="EL395" s="55"/>
      <c r="EM395" s="55"/>
      <c r="EN395" s="55"/>
      <c r="EO395" s="55"/>
      <c r="EP395" s="55"/>
      <c r="EQ395" s="55"/>
      <c r="ER395" s="55"/>
      <c r="ES395" s="55"/>
      <c r="ET395" s="55"/>
      <c r="EU395" s="55"/>
      <c r="EV395" s="55"/>
      <c r="EW395" s="55"/>
      <c r="EX395" s="55"/>
      <c r="EY395" s="55"/>
      <c r="EZ395" s="55"/>
      <c r="FA395" s="55"/>
      <c r="FB395" s="45"/>
      <c r="FC395" s="45"/>
      <c r="FD395" s="45"/>
    </row>
    <row r="396">
      <c r="A396" s="153"/>
      <c r="B396" s="45"/>
      <c r="C396" s="154"/>
      <c r="D396" s="45"/>
      <c r="E396" s="45"/>
      <c r="F396" s="45"/>
      <c r="G396" s="45"/>
      <c r="H396" s="45"/>
      <c r="I396" s="45"/>
      <c r="J396" s="45"/>
      <c r="K396" s="45"/>
      <c r="L396" s="45"/>
      <c r="M396" s="45"/>
      <c r="N396" s="155"/>
      <c r="O396" s="87"/>
      <c r="P396" s="47"/>
      <c r="Q396" s="49"/>
      <c r="R396" s="49"/>
      <c r="S396" s="49"/>
      <c r="T396" s="49" t="str">
        <f t="shared" si="396"/>
        <v/>
      </c>
      <c r="U396" s="50" t="str">
        <f t="shared" si="4"/>
        <v/>
      </c>
      <c r="V396" s="51" t="str">
        <f t="shared" si="384"/>
        <v/>
      </c>
      <c r="W396" s="51" t="str">
        <f t="shared" ref="W396:X396" si="812">IF(ISBLANK($A396),"",sum(AG396,AM396,AS396,AY396,BE396,BK396,BQ396,BW396,CC396,CI396,CO396,CU396,DA396,DG396,DM396,DS396,DY396,EE396,EK396,EQ396,EW396))</f>
        <v/>
      </c>
      <c r="X396" s="51" t="str">
        <f t="shared" si="812"/>
        <v/>
      </c>
      <c r="Y396" s="52" t="str">
        <f t="shared" si="81"/>
        <v/>
      </c>
      <c r="Z396" s="51" t="str">
        <f t="shared" ref="Z396:AB396" si="813">IF(ISBLANK($A396),"",sum(AI396,AO396,AU396,BA396,BG396,BM396,BS396,BY396,CE396,CK396,CQ396,CW396,DC396,DI396,DO396,DU396,EA396,EG396,EM396,ES396,EY396))</f>
        <v/>
      </c>
      <c r="AA396" s="51" t="str">
        <f t="shared" si="813"/>
        <v/>
      </c>
      <c r="AB396" s="51" t="str">
        <f t="shared" si="813"/>
        <v/>
      </c>
      <c r="AC396" s="52" t="str">
        <f t="shared" si="83"/>
        <v/>
      </c>
      <c r="AD396" s="53" t="str">
        <f t="shared" si="9"/>
        <v/>
      </c>
      <c r="AE396" s="66" t="str">
        <f t="shared" si="403"/>
        <v/>
      </c>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c r="DK396" s="55"/>
      <c r="DL396" s="55"/>
      <c r="DM396" s="55"/>
      <c r="DN396" s="55"/>
      <c r="DO396" s="55"/>
      <c r="DP396" s="55"/>
      <c r="DQ396" s="55"/>
      <c r="DR396" s="55"/>
      <c r="DS396" s="55"/>
      <c r="DT396" s="55"/>
      <c r="DU396" s="55"/>
      <c r="DV396" s="55"/>
      <c r="DW396" s="55"/>
      <c r="DX396" s="55"/>
      <c r="DY396" s="55"/>
      <c r="DZ396" s="55"/>
      <c r="EA396" s="55"/>
      <c r="EB396" s="55"/>
      <c r="EC396" s="55"/>
      <c r="ED396" s="55"/>
      <c r="EE396" s="55"/>
      <c r="EF396" s="55"/>
      <c r="EG396" s="55"/>
      <c r="EH396" s="55"/>
      <c r="EI396" s="55"/>
      <c r="EJ396" s="55"/>
      <c r="EK396" s="55"/>
      <c r="EL396" s="55"/>
      <c r="EM396" s="55"/>
      <c r="EN396" s="55"/>
      <c r="EO396" s="55"/>
      <c r="EP396" s="55"/>
      <c r="EQ396" s="55"/>
      <c r="ER396" s="55"/>
      <c r="ES396" s="55"/>
      <c r="ET396" s="55"/>
      <c r="EU396" s="55"/>
      <c r="EV396" s="55"/>
      <c r="EW396" s="55"/>
      <c r="EX396" s="55"/>
      <c r="EY396" s="55"/>
      <c r="EZ396" s="55"/>
      <c r="FA396" s="55"/>
      <c r="FB396" s="45"/>
      <c r="FC396" s="45"/>
      <c r="FD396" s="45"/>
    </row>
    <row r="397">
      <c r="A397" s="153"/>
      <c r="B397" s="45"/>
      <c r="C397" s="154"/>
      <c r="D397" s="45"/>
      <c r="E397" s="45"/>
      <c r="F397" s="45"/>
      <c r="G397" s="45"/>
      <c r="H397" s="45"/>
      <c r="I397" s="45"/>
      <c r="J397" s="45"/>
      <c r="K397" s="45"/>
      <c r="L397" s="45"/>
      <c r="M397" s="45"/>
      <c r="N397" s="155"/>
      <c r="O397" s="87"/>
      <c r="P397" s="47"/>
      <c r="Q397" s="49"/>
      <c r="R397" s="49"/>
      <c r="S397" s="49"/>
      <c r="T397" s="49" t="str">
        <f t="shared" si="396"/>
        <v/>
      </c>
      <c r="U397" s="50" t="str">
        <f t="shared" si="4"/>
        <v/>
      </c>
      <c r="V397" s="51" t="str">
        <f t="shared" si="384"/>
        <v/>
      </c>
      <c r="W397" s="51" t="str">
        <f t="shared" ref="W397:X397" si="814">IF(ISBLANK($A397),"",sum(AG397,AM397,AS397,AY397,BE397,BK397,BQ397,BW397,CC397,CI397,CO397,CU397,DA397,DG397,DM397,DS397,DY397,EE397,EK397,EQ397,EW397))</f>
        <v/>
      </c>
      <c r="X397" s="51" t="str">
        <f t="shared" si="814"/>
        <v/>
      </c>
      <c r="Y397" s="52" t="str">
        <f t="shared" si="81"/>
        <v/>
      </c>
      <c r="Z397" s="51" t="str">
        <f t="shared" ref="Z397:AB397" si="815">IF(ISBLANK($A397),"",sum(AI397,AO397,AU397,BA397,BG397,BM397,BS397,BY397,CE397,CK397,CQ397,CW397,DC397,DI397,DO397,DU397,EA397,EG397,EM397,ES397,EY397))</f>
        <v/>
      </c>
      <c r="AA397" s="51" t="str">
        <f t="shared" si="815"/>
        <v/>
      </c>
      <c r="AB397" s="51" t="str">
        <f t="shared" si="815"/>
        <v/>
      </c>
      <c r="AC397" s="52" t="str">
        <f t="shared" si="83"/>
        <v/>
      </c>
      <c r="AD397" s="53" t="str">
        <f t="shared" si="9"/>
        <v/>
      </c>
      <c r="AE397" s="66" t="str">
        <f t="shared" si="403"/>
        <v/>
      </c>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c r="DJ397" s="55"/>
      <c r="DK397" s="55"/>
      <c r="DL397" s="55"/>
      <c r="DM397" s="55"/>
      <c r="DN397" s="55"/>
      <c r="DO397" s="55"/>
      <c r="DP397" s="55"/>
      <c r="DQ397" s="55"/>
      <c r="DR397" s="55"/>
      <c r="DS397" s="55"/>
      <c r="DT397" s="55"/>
      <c r="DU397" s="55"/>
      <c r="DV397" s="55"/>
      <c r="DW397" s="55"/>
      <c r="DX397" s="55"/>
      <c r="DY397" s="55"/>
      <c r="DZ397" s="55"/>
      <c r="EA397" s="55"/>
      <c r="EB397" s="55"/>
      <c r="EC397" s="55"/>
      <c r="ED397" s="55"/>
      <c r="EE397" s="55"/>
      <c r="EF397" s="55"/>
      <c r="EG397" s="55"/>
      <c r="EH397" s="55"/>
      <c r="EI397" s="55"/>
      <c r="EJ397" s="55"/>
      <c r="EK397" s="55"/>
      <c r="EL397" s="55"/>
      <c r="EM397" s="55"/>
      <c r="EN397" s="55"/>
      <c r="EO397" s="55"/>
      <c r="EP397" s="55"/>
      <c r="EQ397" s="55"/>
      <c r="ER397" s="55"/>
      <c r="ES397" s="55"/>
      <c r="ET397" s="55"/>
      <c r="EU397" s="55"/>
      <c r="EV397" s="55"/>
      <c r="EW397" s="55"/>
      <c r="EX397" s="55"/>
      <c r="EY397" s="55"/>
      <c r="EZ397" s="55"/>
      <c r="FA397" s="55"/>
      <c r="FB397" s="45"/>
      <c r="FC397" s="45"/>
      <c r="FD397" s="45"/>
    </row>
    <row r="398">
      <c r="A398" s="153"/>
      <c r="B398" s="45"/>
      <c r="C398" s="154"/>
      <c r="D398" s="45"/>
      <c r="E398" s="45"/>
      <c r="F398" s="45"/>
      <c r="G398" s="45"/>
      <c r="H398" s="45"/>
      <c r="I398" s="45"/>
      <c r="J398" s="45"/>
      <c r="K398" s="45"/>
      <c r="L398" s="45"/>
      <c r="M398" s="45"/>
      <c r="N398" s="155"/>
      <c r="O398" s="87"/>
      <c r="P398" s="47"/>
      <c r="Q398" s="49"/>
      <c r="R398" s="49"/>
      <c r="S398" s="49"/>
      <c r="T398" s="49" t="str">
        <f t="shared" si="396"/>
        <v/>
      </c>
      <c r="U398" s="50" t="str">
        <f t="shared" si="4"/>
        <v/>
      </c>
      <c r="V398" s="51" t="str">
        <f t="shared" si="384"/>
        <v/>
      </c>
      <c r="W398" s="51" t="str">
        <f t="shared" ref="W398:X398" si="816">IF(ISBLANK($A398),"",sum(AG398,AM398,AS398,AY398,BE398,BK398,BQ398,BW398,CC398,CI398,CO398,CU398,DA398,DG398,DM398,DS398,DY398,EE398,EK398,EQ398,EW398))</f>
        <v/>
      </c>
      <c r="X398" s="51" t="str">
        <f t="shared" si="816"/>
        <v/>
      </c>
      <c r="Y398" s="52" t="str">
        <f t="shared" si="81"/>
        <v/>
      </c>
      <c r="Z398" s="51" t="str">
        <f t="shared" ref="Z398:AB398" si="817">IF(ISBLANK($A398),"",sum(AI398,AO398,AU398,BA398,BG398,BM398,BS398,BY398,CE398,CK398,CQ398,CW398,DC398,DI398,DO398,DU398,EA398,EG398,EM398,ES398,EY398))</f>
        <v/>
      </c>
      <c r="AA398" s="51" t="str">
        <f t="shared" si="817"/>
        <v/>
      </c>
      <c r="AB398" s="51" t="str">
        <f t="shared" si="817"/>
        <v/>
      </c>
      <c r="AC398" s="52" t="str">
        <f t="shared" si="83"/>
        <v/>
      </c>
      <c r="AD398" s="53" t="str">
        <f t="shared" si="9"/>
        <v/>
      </c>
      <c r="AE398" s="66" t="str">
        <f t="shared" si="403"/>
        <v/>
      </c>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c r="DK398" s="55"/>
      <c r="DL398" s="55"/>
      <c r="DM398" s="55"/>
      <c r="DN398" s="55"/>
      <c r="DO398" s="55"/>
      <c r="DP398" s="55"/>
      <c r="DQ398" s="55"/>
      <c r="DR398" s="55"/>
      <c r="DS398" s="55"/>
      <c r="DT398" s="55"/>
      <c r="DU398" s="55"/>
      <c r="DV398" s="55"/>
      <c r="DW398" s="55"/>
      <c r="DX398" s="55"/>
      <c r="DY398" s="55"/>
      <c r="DZ398" s="55"/>
      <c r="EA398" s="55"/>
      <c r="EB398" s="55"/>
      <c r="EC398" s="55"/>
      <c r="ED398" s="55"/>
      <c r="EE398" s="55"/>
      <c r="EF398" s="55"/>
      <c r="EG398" s="55"/>
      <c r="EH398" s="55"/>
      <c r="EI398" s="55"/>
      <c r="EJ398" s="55"/>
      <c r="EK398" s="55"/>
      <c r="EL398" s="55"/>
      <c r="EM398" s="55"/>
      <c r="EN398" s="55"/>
      <c r="EO398" s="55"/>
      <c r="EP398" s="55"/>
      <c r="EQ398" s="55"/>
      <c r="ER398" s="55"/>
      <c r="ES398" s="55"/>
      <c r="ET398" s="55"/>
      <c r="EU398" s="55"/>
      <c r="EV398" s="55"/>
      <c r="EW398" s="55"/>
      <c r="EX398" s="55"/>
      <c r="EY398" s="55"/>
      <c r="EZ398" s="55"/>
      <c r="FA398" s="55"/>
      <c r="FB398" s="45"/>
      <c r="FC398" s="45"/>
      <c r="FD398" s="45"/>
    </row>
    <row r="399">
      <c r="A399" s="153"/>
      <c r="B399" s="45"/>
      <c r="C399" s="154"/>
      <c r="D399" s="45"/>
      <c r="E399" s="45"/>
      <c r="F399" s="45"/>
      <c r="G399" s="45"/>
      <c r="H399" s="45"/>
      <c r="I399" s="45"/>
      <c r="J399" s="45"/>
      <c r="K399" s="45"/>
      <c r="L399" s="45"/>
      <c r="M399" s="45"/>
      <c r="N399" s="155"/>
      <c r="O399" s="87"/>
      <c r="P399" s="47"/>
      <c r="Q399" s="49"/>
      <c r="R399" s="49"/>
      <c r="S399" s="49"/>
      <c r="T399" s="49" t="str">
        <f t="shared" si="396"/>
        <v/>
      </c>
      <c r="U399" s="50" t="str">
        <f t="shared" si="4"/>
        <v/>
      </c>
      <c r="V399" s="51" t="str">
        <f t="shared" si="384"/>
        <v/>
      </c>
      <c r="W399" s="51" t="str">
        <f t="shared" ref="W399:X399" si="818">IF(ISBLANK($A399),"",sum(AG399,AM399,AS399,AY399,BE399,BK399,BQ399,BW399,CC399,CI399,CO399,CU399,DA399,DG399,DM399,DS399,DY399,EE399,EK399,EQ399,EW399))</f>
        <v/>
      </c>
      <c r="X399" s="51" t="str">
        <f t="shared" si="818"/>
        <v/>
      </c>
      <c r="Y399" s="52" t="str">
        <f t="shared" si="81"/>
        <v/>
      </c>
      <c r="Z399" s="51" t="str">
        <f t="shared" ref="Z399:AB399" si="819">IF(ISBLANK($A399),"",sum(AI399,AO399,AU399,BA399,BG399,BM399,BS399,BY399,CE399,CK399,CQ399,CW399,DC399,DI399,DO399,DU399,EA399,EG399,EM399,ES399,EY399))</f>
        <v/>
      </c>
      <c r="AA399" s="51" t="str">
        <f t="shared" si="819"/>
        <v/>
      </c>
      <c r="AB399" s="51" t="str">
        <f t="shared" si="819"/>
        <v/>
      </c>
      <c r="AC399" s="52" t="str">
        <f t="shared" si="83"/>
        <v/>
      </c>
      <c r="AD399" s="53" t="str">
        <f t="shared" si="9"/>
        <v/>
      </c>
      <c r="AE399" s="66" t="str">
        <f t="shared" si="403"/>
        <v/>
      </c>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c r="DJ399" s="55"/>
      <c r="DK399" s="55"/>
      <c r="DL399" s="55"/>
      <c r="DM399" s="55"/>
      <c r="DN399" s="55"/>
      <c r="DO399" s="55"/>
      <c r="DP399" s="55"/>
      <c r="DQ399" s="55"/>
      <c r="DR399" s="55"/>
      <c r="DS399" s="55"/>
      <c r="DT399" s="55"/>
      <c r="DU399" s="55"/>
      <c r="DV399" s="55"/>
      <c r="DW399" s="55"/>
      <c r="DX399" s="55"/>
      <c r="DY399" s="55"/>
      <c r="DZ399" s="55"/>
      <c r="EA399" s="55"/>
      <c r="EB399" s="55"/>
      <c r="EC399" s="55"/>
      <c r="ED399" s="55"/>
      <c r="EE399" s="55"/>
      <c r="EF399" s="55"/>
      <c r="EG399" s="55"/>
      <c r="EH399" s="55"/>
      <c r="EI399" s="55"/>
      <c r="EJ399" s="55"/>
      <c r="EK399" s="55"/>
      <c r="EL399" s="55"/>
      <c r="EM399" s="55"/>
      <c r="EN399" s="55"/>
      <c r="EO399" s="55"/>
      <c r="EP399" s="55"/>
      <c r="EQ399" s="55"/>
      <c r="ER399" s="55"/>
      <c r="ES399" s="55"/>
      <c r="ET399" s="55"/>
      <c r="EU399" s="55"/>
      <c r="EV399" s="55"/>
      <c r="EW399" s="55"/>
      <c r="EX399" s="55"/>
      <c r="EY399" s="55"/>
      <c r="EZ399" s="55"/>
      <c r="FA399" s="55"/>
      <c r="FB399" s="45"/>
      <c r="FC399" s="45"/>
      <c r="FD399" s="45"/>
    </row>
    <row r="400">
      <c r="A400" s="153"/>
      <c r="B400" s="45"/>
      <c r="C400" s="154"/>
      <c r="D400" s="45"/>
      <c r="E400" s="45"/>
      <c r="F400" s="45"/>
      <c r="G400" s="45"/>
      <c r="H400" s="45"/>
      <c r="I400" s="45"/>
      <c r="J400" s="45"/>
      <c r="K400" s="45"/>
      <c r="L400" s="45"/>
      <c r="M400" s="45"/>
      <c r="N400" s="155"/>
      <c r="O400" s="87"/>
      <c r="P400" s="47"/>
      <c r="Q400" s="49"/>
      <c r="R400" s="49"/>
      <c r="S400" s="49"/>
      <c r="T400" s="49" t="str">
        <f t="shared" si="396"/>
        <v/>
      </c>
      <c r="U400" s="50" t="str">
        <f t="shared" si="4"/>
        <v/>
      </c>
      <c r="V400" s="51" t="str">
        <f t="shared" si="384"/>
        <v/>
      </c>
      <c r="W400" s="51" t="str">
        <f t="shared" ref="W400:X400" si="820">IF(ISBLANK($A400),"",sum(AG400,AM400,AS400,AY400,BE400,BK400,BQ400,BW400,CC400,CI400,CO400,CU400,DA400,DG400,DM400,DS400,DY400,EE400,EK400,EQ400,EW400))</f>
        <v/>
      </c>
      <c r="X400" s="51" t="str">
        <f t="shared" si="820"/>
        <v/>
      </c>
      <c r="Y400" s="52" t="str">
        <f t="shared" si="81"/>
        <v/>
      </c>
      <c r="Z400" s="51" t="str">
        <f t="shared" ref="Z400:AB400" si="821">IF(ISBLANK($A400),"",sum(AI400,AO400,AU400,BA400,BG400,BM400,BS400,BY400,CE400,CK400,CQ400,CW400,DC400,DI400,DO400,DU400,EA400,EG400,EM400,ES400,EY400))</f>
        <v/>
      </c>
      <c r="AA400" s="51" t="str">
        <f t="shared" si="821"/>
        <v/>
      </c>
      <c r="AB400" s="51" t="str">
        <f t="shared" si="821"/>
        <v/>
      </c>
      <c r="AC400" s="52" t="str">
        <f t="shared" si="83"/>
        <v/>
      </c>
      <c r="AD400" s="53" t="str">
        <f t="shared" si="9"/>
        <v/>
      </c>
      <c r="AE400" s="66" t="str">
        <f t="shared" si="403"/>
        <v/>
      </c>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c r="DK400" s="55"/>
      <c r="DL400" s="55"/>
      <c r="DM400" s="55"/>
      <c r="DN400" s="55"/>
      <c r="DO400" s="55"/>
      <c r="DP400" s="55"/>
      <c r="DQ400" s="55"/>
      <c r="DR400" s="55"/>
      <c r="DS400" s="55"/>
      <c r="DT400" s="55"/>
      <c r="DU400" s="55"/>
      <c r="DV400" s="55"/>
      <c r="DW400" s="55"/>
      <c r="DX400" s="55"/>
      <c r="DY400" s="55"/>
      <c r="DZ400" s="55"/>
      <c r="EA400" s="55"/>
      <c r="EB400" s="55"/>
      <c r="EC400" s="55"/>
      <c r="ED400" s="55"/>
      <c r="EE400" s="55"/>
      <c r="EF400" s="55"/>
      <c r="EG400" s="55"/>
      <c r="EH400" s="55"/>
      <c r="EI400" s="55"/>
      <c r="EJ400" s="55"/>
      <c r="EK400" s="55"/>
      <c r="EL400" s="55"/>
      <c r="EM400" s="55"/>
      <c r="EN400" s="55"/>
      <c r="EO400" s="55"/>
      <c r="EP400" s="55"/>
      <c r="EQ400" s="55"/>
      <c r="ER400" s="55"/>
      <c r="ES400" s="55"/>
      <c r="ET400" s="55"/>
      <c r="EU400" s="55"/>
      <c r="EV400" s="55"/>
      <c r="EW400" s="55"/>
      <c r="EX400" s="55"/>
      <c r="EY400" s="55"/>
      <c r="EZ400" s="55"/>
      <c r="FA400" s="55"/>
      <c r="FB400" s="45"/>
      <c r="FC400" s="45"/>
      <c r="FD400" s="45"/>
    </row>
    <row r="401">
      <c r="A401" s="153"/>
      <c r="B401" s="45"/>
      <c r="C401" s="154"/>
      <c r="D401" s="45"/>
      <c r="E401" s="45"/>
      <c r="F401" s="45"/>
      <c r="G401" s="45"/>
      <c r="H401" s="45"/>
      <c r="I401" s="45"/>
      <c r="J401" s="45"/>
      <c r="K401" s="45"/>
      <c r="L401" s="45"/>
      <c r="M401" s="45"/>
      <c r="N401" s="155"/>
      <c r="O401" s="87"/>
      <c r="P401" s="47"/>
      <c r="Q401" s="49"/>
      <c r="R401" s="49"/>
      <c r="S401" s="49"/>
      <c r="T401" s="49" t="str">
        <f t="shared" si="396"/>
        <v/>
      </c>
      <c r="U401" s="50" t="str">
        <f t="shared" si="4"/>
        <v/>
      </c>
      <c r="V401" s="51" t="str">
        <f t="shared" si="384"/>
        <v/>
      </c>
      <c r="W401" s="51" t="str">
        <f t="shared" ref="W401:X401" si="822">IF(ISBLANK($A401),"",sum(AG401,AM401,AS401,AY401,BE401,BK401,BQ401,BW401,CC401,CI401,CO401,CU401,DA401,DG401,DM401,DS401,DY401,EE401,EK401,EQ401,EW401))</f>
        <v/>
      </c>
      <c r="X401" s="51" t="str">
        <f t="shared" si="822"/>
        <v/>
      </c>
      <c r="Y401" s="52" t="str">
        <f t="shared" si="81"/>
        <v/>
      </c>
      <c r="Z401" s="51" t="str">
        <f t="shared" ref="Z401:AB401" si="823">IF(ISBLANK($A401),"",sum(AI401,AO401,AU401,BA401,BG401,BM401,BS401,BY401,CE401,CK401,CQ401,CW401,DC401,DI401,DO401,DU401,EA401,EG401,EM401,ES401,EY401))</f>
        <v/>
      </c>
      <c r="AA401" s="51" t="str">
        <f t="shared" si="823"/>
        <v/>
      </c>
      <c r="AB401" s="51" t="str">
        <f t="shared" si="823"/>
        <v/>
      </c>
      <c r="AC401" s="52" t="str">
        <f t="shared" si="83"/>
        <v/>
      </c>
      <c r="AD401" s="53" t="str">
        <f t="shared" si="9"/>
        <v/>
      </c>
      <c r="AE401" s="66" t="str">
        <f t="shared" si="403"/>
        <v/>
      </c>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c r="DJ401" s="55"/>
      <c r="DK401" s="55"/>
      <c r="DL401" s="55"/>
      <c r="DM401" s="55"/>
      <c r="DN401" s="55"/>
      <c r="DO401" s="55"/>
      <c r="DP401" s="55"/>
      <c r="DQ401" s="55"/>
      <c r="DR401" s="55"/>
      <c r="DS401" s="55"/>
      <c r="DT401" s="55"/>
      <c r="DU401" s="55"/>
      <c r="DV401" s="55"/>
      <c r="DW401" s="55"/>
      <c r="DX401" s="55"/>
      <c r="DY401" s="55"/>
      <c r="DZ401" s="55"/>
      <c r="EA401" s="55"/>
      <c r="EB401" s="55"/>
      <c r="EC401" s="55"/>
      <c r="ED401" s="55"/>
      <c r="EE401" s="55"/>
      <c r="EF401" s="55"/>
      <c r="EG401" s="55"/>
      <c r="EH401" s="55"/>
      <c r="EI401" s="55"/>
      <c r="EJ401" s="55"/>
      <c r="EK401" s="55"/>
      <c r="EL401" s="55"/>
      <c r="EM401" s="55"/>
      <c r="EN401" s="55"/>
      <c r="EO401" s="55"/>
      <c r="EP401" s="55"/>
      <c r="EQ401" s="55"/>
      <c r="ER401" s="55"/>
      <c r="ES401" s="55"/>
      <c r="ET401" s="55"/>
      <c r="EU401" s="55"/>
      <c r="EV401" s="55"/>
      <c r="EW401" s="55"/>
      <c r="EX401" s="55"/>
      <c r="EY401" s="55"/>
      <c r="EZ401" s="55"/>
      <c r="FA401" s="55"/>
      <c r="FB401" s="45"/>
      <c r="FC401" s="45"/>
      <c r="FD401" s="45"/>
    </row>
    <row r="402">
      <c r="A402" s="153"/>
      <c r="B402" s="45"/>
      <c r="C402" s="154"/>
      <c r="D402" s="45"/>
      <c r="E402" s="45"/>
      <c r="F402" s="45"/>
      <c r="G402" s="45"/>
      <c r="H402" s="45"/>
      <c r="I402" s="45"/>
      <c r="J402" s="45"/>
      <c r="K402" s="45"/>
      <c r="L402" s="45"/>
      <c r="M402" s="45"/>
      <c r="N402" s="155"/>
      <c r="O402" s="87"/>
      <c r="P402" s="47"/>
      <c r="Q402" s="49"/>
      <c r="R402" s="49"/>
      <c r="S402" s="49"/>
      <c r="T402" s="49" t="str">
        <f t="shared" si="396"/>
        <v/>
      </c>
      <c r="U402" s="50" t="str">
        <f t="shared" si="4"/>
        <v/>
      </c>
      <c r="V402" s="51" t="str">
        <f t="shared" si="384"/>
        <v/>
      </c>
      <c r="W402" s="51" t="str">
        <f t="shared" ref="W402:X402" si="824">IF(ISBLANK($A402),"",sum(AG402,AM402,AS402,AY402,BE402,BK402,BQ402,BW402,CC402,CI402,CO402,CU402,DA402,DG402,DM402,DS402,DY402,EE402,EK402,EQ402,EW402))</f>
        <v/>
      </c>
      <c r="X402" s="51" t="str">
        <f t="shared" si="824"/>
        <v/>
      </c>
      <c r="Y402" s="52" t="str">
        <f t="shared" si="81"/>
        <v/>
      </c>
      <c r="Z402" s="51" t="str">
        <f t="shared" ref="Z402:AB402" si="825">IF(ISBLANK($A402),"",sum(AI402,AO402,AU402,BA402,BG402,BM402,BS402,BY402,CE402,CK402,CQ402,CW402,DC402,DI402,DO402,DU402,EA402,EG402,EM402,ES402,EY402))</f>
        <v/>
      </c>
      <c r="AA402" s="51" t="str">
        <f t="shared" si="825"/>
        <v/>
      </c>
      <c r="AB402" s="51" t="str">
        <f t="shared" si="825"/>
        <v/>
      </c>
      <c r="AC402" s="52" t="str">
        <f t="shared" si="83"/>
        <v/>
      </c>
      <c r="AD402" s="53" t="str">
        <f t="shared" si="9"/>
        <v/>
      </c>
      <c r="AE402" s="66" t="str">
        <f t="shared" si="403"/>
        <v/>
      </c>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c r="DJ402" s="55"/>
      <c r="DK402" s="55"/>
      <c r="DL402" s="55"/>
      <c r="DM402" s="55"/>
      <c r="DN402" s="55"/>
      <c r="DO402" s="55"/>
      <c r="DP402" s="55"/>
      <c r="DQ402" s="55"/>
      <c r="DR402" s="55"/>
      <c r="DS402" s="55"/>
      <c r="DT402" s="55"/>
      <c r="DU402" s="55"/>
      <c r="DV402" s="55"/>
      <c r="DW402" s="55"/>
      <c r="DX402" s="55"/>
      <c r="DY402" s="55"/>
      <c r="DZ402" s="55"/>
      <c r="EA402" s="55"/>
      <c r="EB402" s="55"/>
      <c r="EC402" s="55"/>
      <c r="ED402" s="55"/>
      <c r="EE402" s="55"/>
      <c r="EF402" s="55"/>
      <c r="EG402" s="55"/>
      <c r="EH402" s="55"/>
      <c r="EI402" s="55"/>
      <c r="EJ402" s="55"/>
      <c r="EK402" s="55"/>
      <c r="EL402" s="55"/>
      <c r="EM402" s="55"/>
      <c r="EN402" s="55"/>
      <c r="EO402" s="55"/>
      <c r="EP402" s="55"/>
      <c r="EQ402" s="55"/>
      <c r="ER402" s="55"/>
      <c r="ES402" s="55"/>
      <c r="ET402" s="55"/>
      <c r="EU402" s="55"/>
      <c r="EV402" s="55"/>
      <c r="EW402" s="55"/>
      <c r="EX402" s="55"/>
      <c r="EY402" s="55"/>
      <c r="EZ402" s="55"/>
      <c r="FA402" s="55"/>
      <c r="FB402" s="45"/>
      <c r="FC402" s="45"/>
      <c r="FD402" s="45"/>
    </row>
    <row r="403">
      <c r="A403" s="153"/>
      <c r="B403" s="45"/>
      <c r="C403" s="154"/>
      <c r="D403" s="45"/>
      <c r="E403" s="45"/>
      <c r="F403" s="45"/>
      <c r="G403" s="45"/>
      <c r="H403" s="45"/>
      <c r="I403" s="45"/>
      <c r="J403" s="45"/>
      <c r="K403" s="45"/>
      <c r="L403" s="45"/>
      <c r="M403" s="45"/>
      <c r="N403" s="155"/>
      <c r="O403" s="87"/>
      <c r="P403" s="47"/>
      <c r="Q403" s="49"/>
      <c r="R403" s="49"/>
      <c r="S403" s="49"/>
      <c r="T403" s="49" t="str">
        <f t="shared" si="396"/>
        <v/>
      </c>
      <c r="U403" s="50" t="str">
        <f t="shared" si="4"/>
        <v/>
      </c>
      <c r="V403" s="51" t="str">
        <f t="shared" si="384"/>
        <v/>
      </c>
      <c r="W403" s="51" t="str">
        <f t="shared" ref="W403:X403" si="826">IF(ISBLANK($A403),"",sum(AG403,AM403,AS403,AY403,BE403,BK403,BQ403,BW403,CC403,CI403,CO403,CU403,DA403,DG403,DM403,DS403,DY403,EE403,EK403,EQ403,EW403))</f>
        <v/>
      </c>
      <c r="X403" s="51" t="str">
        <f t="shared" si="826"/>
        <v/>
      </c>
      <c r="Y403" s="52" t="str">
        <f t="shared" si="81"/>
        <v/>
      </c>
      <c r="Z403" s="51" t="str">
        <f t="shared" ref="Z403:AB403" si="827">IF(ISBLANK($A403),"",sum(AI403,AO403,AU403,BA403,BG403,BM403,BS403,BY403,CE403,CK403,CQ403,CW403,DC403,DI403,DO403,DU403,EA403,EG403,EM403,ES403,EY403))</f>
        <v/>
      </c>
      <c r="AA403" s="51" t="str">
        <f t="shared" si="827"/>
        <v/>
      </c>
      <c r="AB403" s="51" t="str">
        <f t="shared" si="827"/>
        <v/>
      </c>
      <c r="AC403" s="52" t="str">
        <f t="shared" si="83"/>
        <v/>
      </c>
      <c r="AD403" s="53" t="str">
        <f t="shared" si="9"/>
        <v/>
      </c>
      <c r="AE403" s="66" t="str">
        <f t="shared" si="403"/>
        <v/>
      </c>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c r="DJ403" s="55"/>
      <c r="DK403" s="55"/>
      <c r="DL403" s="55"/>
      <c r="DM403" s="55"/>
      <c r="DN403" s="55"/>
      <c r="DO403" s="55"/>
      <c r="DP403" s="55"/>
      <c r="DQ403" s="55"/>
      <c r="DR403" s="55"/>
      <c r="DS403" s="55"/>
      <c r="DT403" s="55"/>
      <c r="DU403" s="55"/>
      <c r="DV403" s="55"/>
      <c r="DW403" s="55"/>
      <c r="DX403" s="55"/>
      <c r="DY403" s="55"/>
      <c r="DZ403" s="55"/>
      <c r="EA403" s="55"/>
      <c r="EB403" s="55"/>
      <c r="EC403" s="55"/>
      <c r="ED403" s="55"/>
      <c r="EE403" s="55"/>
      <c r="EF403" s="55"/>
      <c r="EG403" s="55"/>
      <c r="EH403" s="55"/>
      <c r="EI403" s="55"/>
      <c r="EJ403" s="55"/>
      <c r="EK403" s="55"/>
      <c r="EL403" s="55"/>
      <c r="EM403" s="55"/>
      <c r="EN403" s="55"/>
      <c r="EO403" s="55"/>
      <c r="EP403" s="55"/>
      <c r="EQ403" s="55"/>
      <c r="ER403" s="55"/>
      <c r="ES403" s="55"/>
      <c r="ET403" s="55"/>
      <c r="EU403" s="55"/>
      <c r="EV403" s="55"/>
      <c r="EW403" s="55"/>
      <c r="EX403" s="55"/>
      <c r="EY403" s="55"/>
      <c r="EZ403" s="55"/>
      <c r="FA403" s="55"/>
      <c r="FB403" s="45"/>
      <c r="FC403" s="45"/>
      <c r="FD403" s="45"/>
    </row>
    <row r="404">
      <c r="A404" s="153"/>
      <c r="B404" s="45"/>
      <c r="C404" s="154"/>
      <c r="D404" s="45"/>
      <c r="E404" s="45"/>
      <c r="F404" s="45"/>
      <c r="G404" s="45"/>
      <c r="H404" s="45"/>
      <c r="I404" s="45"/>
      <c r="J404" s="45"/>
      <c r="K404" s="45"/>
      <c r="L404" s="45"/>
      <c r="M404" s="45"/>
      <c r="N404" s="155"/>
      <c r="O404" s="87"/>
      <c r="P404" s="47"/>
      <c r="Q404" s="49"/>
      <c r="R404" s="49"/>
      <c r="S404" s="49"/>
      <c r="T404" s="49" t="str">
        <f t="shared" si="396"/>
        <v/>
      </c>
      <c r="U404" s="50" t="str">
        <f t="shared" si="4"/>
        <v/>
      </c>
      <c r="V404" s="51" t="str">
        <f t="shared" si="384"/>
        <v/>
      </c>
      <c r="W404" s="51" t="str">
        <f t="shared" ref="W404:X404" si="828">IF(ISBLANK($A404),"",sum(AG404,AM404,AS404,AY404,BE404,BK404,BQ404,BW404,CC404,CI404,CO404,CU404,DA404,DG404,DM404,DS404,DY404,EE404,EK404,EQ404,EW404))</f>
        <v/>
      </c>
      <c r="X404" s="51" t="str">
        <f t="shared" si="828"/>
        <v/>
      </c>
      <c r="Y404" s="52" t="str">
        <f t="shared" si="81"/>
        <v/>
      </c>
      <c r="Z404" s="51" t="str">
        <f t="shared" ref="Z404:AB404" si="829">IF(ISBLANK($A404),"",sum(AI404,AO404,AU404,BA404,BG404,BM404,BS404,BY404,CE404,CK404,CQ404,CW404,DC404,DI404,DO404,DU404,EA404,EG404,EM404,ES404,EY404))</f>
        <v/>
      </c>
      <c r="AA404" s="51" t="str">
        <f t="shared" si="829"/>
        <v/>
      </c>
      <c r="AB404" s="51" t="str">
        <f t="shared" si="829"/>
        <v/>
      </c>
      <c r="AC404" s="52" t="str">
        <f t="shared" si="83"/>
        <v/>
      </c>
      <c r="AD404" s="53" t="str">
        <f t="shared" si="9"/>
        <v/>
      </c>
      <c r="AE404" s="66" t="str">
        <f t="shared" si="403"/>
        <v/>
      </c>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c r="DJ404" s="55"/>
      <c r="DK404" s="55"/>
      <c r="DL404" s="55"/>
      <c r="DM404" s="55"/>
      <c r="DN404" s="55"/>
      <c r="DO404" s="55"/>
      <c r="DP404" s="55"/>
      <c r="DQ404" s="55"/>
      <c r="DR404" s="55"/>
      <c r="DS404" s="55"/>
      <c r="DT404" s="55"/>
      <c r="DU404" s="55"/>
      <c r="DV404" s="55"/>
      <c r="DW404" s="55"/>
      <c r="DX404" s="55"/>
      <c r="DY404" s="55"/>
      <c r="DZ404" s="55"/>
      <c r="EA404" s="55"/>
      <c r="EB404" s="55"/>
      <c r="EC404" s="55"/>
      <c r="ED404" s="55"/>
      <c r="EE404" s="55"/>
      <c r="EF404" s="55"/>
      <c r="EG404" s="55"/>
      <c r="EH404" s="55"/>
      <c r="EI404" s="55"/>
      <c r="EJ404" s="55"/>
      <c r="EK404" s="55"/>
      <c r="EL404" s="55"/>
      <c r="EM404" s="55"/>
      <c r="EN404" s="55"/>
      <c r="EO404" s="55"/>
      <c r="EP404" s="55"/>
      <c r="EQ404" s="55"/>
      <c r="ER404" s="55"/>
      <c r="ES404" s="55"/>
      <c r="ET404" s="55"/>
      <c r="EU404" s="55"/>
      <c r="EV404" s="55"/>
      <c r="EW404" s="55"/>
      <c r="EX404" s="55"/>
      <c r="EY404" s="55"/>
      <c r="EZ404" s="55"/>
      <c r="FA404" s="55"/>
      <c r="FB404" s="45"/>
      <c r="FC404" s="45"/>
      <c r="FD404" s="45"/>
    </row>
    <row r="405">
      <c r="A405" s="153"/>
      <c r="B405" s="45"/>
      <c r="C405" s="154"/>
      <c r="D405" s="45"/>
      <c r="E405" s="45"/>
      <c r="F405" s="45"/>
      <c r="G405" s="45"/>
      <c r="H405" s="45"/>
      <c r="I405" s="45"/>
      <c r="J405" s="45"/>
      <c r="K405" s="45"/>
      <c r="L405" s="45"/>
      <c r="M405" s="45"/>
      <c r="N405" s="155"/>
      <c r="O405" s="87"/>
      <c r="P405" s="47"/>
      <c r="Q405" s="49"/>
      <c r="R405" s="49"/>
      <c r="S405" s="49"/>
      <c r="T405" s="49" t="str">
        <f t="shared" si="396"/>
        <v/>
      </c>
      <c r="U405" s="50" t="str">
        <f t="shared" si="4"/>
        <v/>
      </c>
      <c r="V405" s="51" t="str">
        <f t="shared" si="384"/>
        <v/>
      </c>
      <c r="W405" s="51" t="str">
        <f t="shared" ref="W405:X405" si="830">IF(ISBLANK($A405),"",sum(AG405,AM405,AS405,AY405,BE405,BK405,BQ405,BW405,CC405,CI405,CO405,CU405,DA405,DG405,DM405,DS405,DY405,EE405,EK405,EQ405,EW405))</f>
        <v/>
      </c>
      <c r="X405" s="51" t="str">
        <f t="shared" si="830"/>
        <v/>
      </c>
      <c r="Y405" s="52" t="str">
        <f t="shared" si="81"/>
        <v/>
      </c>
      <c r="Z405" s="51" t="str">
        <f t="shared" ref="Z405:AB405" si="831">IF(ISBLANK($A405),"",sum(AI405,AO405,AU405,BA405,BG405,BM405,BS405,BY405,CE405,CK405,CQ405,CW405,DC405,DI405,DO405,DU405,EA405,EG405,EM405,ES405,EY405))</f>
        <v/>
      </c>
      <c r="AA405" s="51" t="str">
        <f t="shared" si="831"/>
        <v/>
      </c>
      <c r="AB405" s="51" t="str">
        <f t="shared" si="831"/>
        <v/>
      </c>
      <c r="AC405" s="52" t="str">
        <f t="shared" si="83"/>
        <v/>
      </c>
      <c r="AD405" s="53" t="str">
        <f t="shared" si="9"/>
        <v/>
      </c>
      <c r="AE405" s="66" t="str">
        <f t="shared" si="403"/>
        <v/>
      </c>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c r="DJ405" s="55"/>
      <c r="DK405" s="55"/>
      <c r="DL405" s="55"/>
      <c r="DM405" s="55"/>
      <c r="DN405" s="55"/>
      <c r="DO405" s="55"/>
      <c r="DP405" s="55"/>
      <c r="DQ405" s="55"/>
      <c r="DR405" s="55"/>
      <c r="DS405" s="55"/>
      <c r="DT405" s="55"/>
      <c r="DU405" s="55"/>
      <c r="DV405" s="55"/>
      <c r="DW405" s="55"/>
      <c r="DX405" s="55"/>
      <c r="DY405" s="55"/>
      <c r="DZ405" s="55"/>
      <c r="EA405" s="55"/>
      <c r="EB405" s="55"/>
      <c r="EC405" s="55"/>
      <c r="ED405" s="55"/>
      <c r="EE405" s="55"/>
      <c r="EF405" s="55"/>
      <c r="EG405" s="55"/>
      <c r="EH405" s="55"/>
      <c r="EI405" s="55"/>
      <c r="EJ405" s="55"/>
      <c r="EK405" s="55"/>
      <c r="EL405" s="55"/>
      <c r="EM405" s="55"/>
      <c r="EN405" s="55"/>
      <c r="EO405" s="55"/>
      <c r="EP405" s="55"/>
      <c r="EQ405" s="55"/>
      <c r="ER405" s="55"/>
      <c r="ES405" s="55"/>
      <c r="ET405" s="55"/>
      <c r="EU405" s="55"/>
      <c r="EV405" s="55"/>
      <c r="EW405" s="55"/>
      <c r="EX405" s="55"/>
      <c r="EY405" s="55"/>
      <c r="EZ405" s="55"/>
      <c r="FA405" s="55"/>
      <c r="FB405" s="45"/>
      <c r="FC405" s="45"/>
      <c r="FD405" s="45"/>
    </row>
    <row r="406">
      <c r="A406" s="153"/>
      <c r="B406" s="45"/>
      <c r="C406" s="154"/>
      <c r="D406" s="45"/>
      <c r="E406" s="45"/>
      <c r="F406" s="45"/>
      <c r="G406" s="45"/>
      <c r="H406" s="45"/>
      <c r="I406" s="45"/>
      <c r="J406" s="45"/>
      <c r="K406" s="45"/>
      <c r="L406" s="45"/>
      <c r="M406" s="45"/>
      <c r="N406" s="155"/>
      <c r="O406" s="87"/>
      <c r="P406" s="47"/>
      <c r="Q406" s="49"/>
      <c r="R406" s="49"/>
      <c r="S406" s="49"/>
      <c r="T406" s="49" t="str">
        <f t="shared" si="396"/>
        <v/>
      </c>
      <c r="U406" s="50" t="str">
        <f t="shared" si="4"/>
        <v/>
      </c>
      <c r="V406" s="51" t="str">
        <f t="shared" si="384"/>
        <v/>
      </c>
      <c r="W406" s="51" t="str">
        <f t="shared" ref="W406:X406" si="832">IF(ISBLANK($A406),"",sum(AG406,AM406,AS406,AY406,BE406,BK406,BQ406,BW406,CC406,CI406,CO406,CU406,DA406,DG406,DM406,DS406,DY406,EE406,EK406,EQ406,EW406))</f>
        <v/>
      </c>
      <c r="X406" s="51" t="str">
        <f t="shared" si="832"/>
        <v/>
      </c>
      <c r="Y406" s="52" t="str">
        <f t="shared" si="81"/>
        <v/>
      </c>
      <c r="Z406" s="51" t="str">
        <f t="shared" ref="Z406:AB406" si="833">IF(ISBLANK($A406),"",sum(AI406,AO406,AU406,BA406,BG406,BM406,BS406,BY406,CE406,CK406,CQ406,CW406,DC406,DI406,DO406,DU406,EA406,EG406,EM406,ES406,EY406))</f>
        <v/>
      </c>
      <c r="AA406" s="51" t="str">
        <f t="shared" si="833"/>
        <v/>
      </c>
      <c r="AB406" s="51" t="str">
        <f t="shared" si="833"/>
        <v/>
      </c>
      <c r="AC406" s="52" t="str">
        <f t="shared" si="83"/>
        <v/>
      </c>
      <c r="AD406" s="53" t="str">
        <f t="shared" si="9"/>
        <v/>
      </c>
      <c r="AE406" s="66" t="str">
        <f t="shared" si="403"/>
        <v/>
      </c>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c r="DJ406" s="55"/>
      <c r="DK406" s="55"/>
      <c r="DL406" s="55"/>
      <c r="DM406" s="55"/>
      <c r="DN406" s="55"/>
      <c r="DO406" s="55"/>
      <c r="DP406" s="55"/>
      <c r="DQ406" s="55"/>
      <c r="DR406" s="55"/>
      <c r="DS406" s="55"/>
      <c r="DT406" s="55"/>
      <c r="DU406" s="55"/>
      <c r="DV406" s="55"/>
      <c r="DW406" s="55"/>
      <c r="DX406" s="55"/>
      <c r="DY406" s="55"/>
      <c r="DZ406" s="55"/>
      <c r="EA406" s="55"/>
      <c r="EB406" s="55"/>
      <c r="EC406" s="55"/>
      <c r="ED406" s="55"/>
      <c r="EE406" s="55"/>
      <c r="EF406" s="55"/>
      <c r="EG406" s="55"/>
      <c r="EH406" s="55"/>
      <c r="EI406" s="55"/>
      <c r="EJ406" s="55"/>
      <c r="EK406" s="55"/>
      <c r="EL406" s="55"/>
      <c r="EM406" s="55"/>
      <c r="EN406" s="55"/>
      <c r="EO406" s="55"/>
      <c r="EP406" s="55"/>
      <c r="EQ406" s="55"/>
      <c r="ER406" s="55"/>
      <c r="ES406" s="55"/>
      <c r="ET406" s="55"/>
      <c r="EU406" s="55"/>
      <c r="EV406" s="55"/>
      <c r="EW406" s="55"/>
      <c r="EX406" s="55"/>
      <c r="EY406" s="55"/>
      <c r="EZ406" s="55"/>
      <c r="FA406" s="55"/>
      <c r="FB406" s="45"/>
      <c r="FC406" s="45"/>
      <c r="FD406" s="45"/>
    </row>
    <row r="407">
      <c r="A407" s="153"/>
      <c r="B407" s="45"/>
      <c r="C407" s="154"/>
      <c r="D407" s="45"/>
      <c r="E407" s="45"/>
      <c r="F407" s="45"/>
      <c r="G407" s="45"/>
      <c r="H407" s="45"/>
      <c r="I407" s="45"/>
      <c r="J407" s="45"/>
      <c r="K407" s="45"/>
      <c r="L407" s="45"/>
      <c r="M407" s="45"/>
      <c r="N407" s="155"/>
      <c r="O407" s="87"/>
      <c r="P407" s="47"/>
      <c r="Q407" s="49"/>
      <c r="R407" s="49"/>
      <c r="S407" s="49"/>
      <c r="T407" s="49" t="str">
        <f t="shared" si="396"/>
        <v/>
      </c>
      <c r="U407" s="50" t="str">
        <f t="shared" si="4"/>
        <v/>
      </c>
      <c r="V407" s="51" t="str">
        <f t="shared" si="384"/>
        <v/>
      </c>
      <c r="W407" s="51" t="str">
        <f t="shared" ref="W407:X407" si="834">IF(ISBLANK($A407),"",sum(AG407,AM407,AS407,AY407,BE407,BK407,BQ407,BW407,CC407,CI407,CO407,CU407,DA407,DG407,DM407,DS407,DY407,EE407,EK407,EQ407,EW407))</f>
        <v/>
      </c>
      <c r="X407" s="51" t="str">
        <f t="shared" si="834"/>
        <v/>
      </c>
      <c r="Y407" s="52" t="str">
        <f t="shared" si="81"/>
        <v/>
      </c>
      <c r="Z407" s="51" t="str">
        <f t="shared" ref="Z407:AB407" si="835">IF(ISBLANK($A407),"",sum(AI407,AO407,AU407,BA407,BG407,BM407,BS407,BY407,CE407,CK407,CQ407,CW407,DC407,DI407,DO407,DU407,EA407,EG407,EM407,ES407,EY407))</f>
        <v/>
      </c>
      <c r="AA407" s="51" t="str">
        <f t="shared" si="835"/>
        <v/>
      </c>
      <c r="AB407" s="51" t="str">
        <f t="shared" si="835"/>
        <v/>
      </c>
      <c r="AC407" s="52" t="str">
        <f t="shared" si="83"/>
        <v/>
      </c>
      <c r="AD407" s="53" t="str">
        <f t="shared" si="9"/>
        <v/>
      </c>
      <c r="AE407" s="66" t="str">
        <f t="shared" si="403"/>
        <v/>
      </c>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c r="DJ407" s="55"/>
      <c r="DK407" s="55"/>
      <c r="DL407" s="55"/>
      <c r="DM407" s="55"/>
      <c r="DN407" s="55"/>
      <c r="DO407" s="55"/>
      <c r="DP407" s="55"/>
      <c r="DQ407" s="55"/>
      <c r="DR407" s="55"/>
      <c r="DS407" s="55"/>
      <c r="DT407" s="55"/>
      <c r="DU407" s="55"/>
      <c r="DV407" s="55"/>
      <c r="DW407" s="55"/>
      <c r="DX407" s="55"/>
      <c r="DY407" s="55"/>
      <c r="DZ407" s="55"/>
      <c r="EA407" s="55"/>
      <c r="EB407" s="55"/>
      <c r="EC407" s="55"/>
      <c r="ED407" s="55"/>
      <c r="EE407" s="55"/>
      <c r="EF407" s="55"/>
      <c r="EG407" s="55"/>
      <c r="EH407" s="55"/>
      <c r="EI407" s="55"/>
      <c r="EJ407" s="55"/>
      <c r="EK407" s="55"/>
      <c r="EL407" s="55"/>
      <c r="EM407" s="55"/>
      <c r="EN407" s="55"/>
      <c r="EO407" s="55"/>
      <c r="EP407" s="55"/>
      <c r="EQ407" s="55"/>
      <c r="ER407" s="55"/>
      <c r="ES407" s="55"/>
      <c r="ET407" s="55"/>
      <c r="EU407" s="55"/>
      <c r="EV407" s="55"/>
      <c r="EW407" s="55"/>
      <c r="EX407" s="55"/>
      <c r="EY407" s="55"/>
      <c r="EZ407" s="55"/>
      <c r="FA407" s="55"/>
      <c r="FB407" s="45"/>
      <c r="FC407" s="45"/>
      <c r="FD407" s="45"/>
    </row>
    <row r="408">
      <c r="A408" s="153"/>
      <c r="B408" s="45"/>
      <c r="C408" s="154"/>
      <c r="D408" s="45"/>
      <c r="E408" s="45"/>
      <c r="F408" s="45"/>
      <c r="G408" s="45"/>
      <c r="H408" s="45"/>
      <c r="I408" s="45"/>
      <c r="J408" s="45"/>
      <c r="K408" s="45"/>
      <c r="L408" s="45"/>
      <c r="M408" s="45"/>
      <c r="N408" s="155"/>
      <c r="O408" s="87"/>
      <c r="P408" s="47"/>
      <c r="Q408" s="49"/>
      <c r="R408" s="49"/>
      <c r="S408" s="49"/>
      <c r="T408" s="49" t="str">
        <f t="shared" si="396"/>
        <v/>
      </c>
      <c r="U408" s="50" t="str">
        <f t="shared" si="4"/>
        <v/>
      </c>
      <c r="V408" s="51" t="str">
        <f t="shared" si="384"/>
        <v/>
      </c>
      <c r="W408" s="51" t="str">
        <f t="shared" ref="W408:X408" si="836">IF(ISBLANK($A408),"",sum(AG408,AM408,AS408,AY408,BE408,BK408,BQ408,BW408,CC408,CI408,CO408,CU408,DA408,DG408,DM408,DS408,DY408,EE408,EK408,EQ408,EW408))</f>
        <v/>
      </c>
      <c r="X408" s="51" t="str">
        <f t="shared" si="836"/>
        <v/>
      </c>
      <c r="Y408" s="52" t="str">
        <f t="shared" si="81"/>
        <v/>
      </c>
      <c r="Z408" s="51" t="str">
        <f t="shared" ref="Z408:AB408" si="837">IF(ISBLANK($A408),"",sum(AI408,AO408,AU408,BA408,BG408,BM408,BS408,BY408,CE408,CK408,CQ408,CW408,DC408,DI408,DO408,DU408,EA408,EG408,EM408,ES408,EY408))</f>
        <v/>
      </c>
      <c r="AA408" s="51" t="str">
        <f t="shared" si="837"/>
        <v/>
      </c>
      <c r="AB408" s="51" t="str">
        <f t="shared" si="837"/>
        <v/>
      </c>
      <c r="AC408" s="52" t="str">
        <f t="shared" si="83"/>
        <v/>
      </c>
      <c r="AD408" s="53" t="str">
        <f t="shared" si="9"/>
        <v/>
      </c>
      <c r="AE408" s="66" t="str">
        <f t="shared" si="403"/>
        <v/>
      </c>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c r="CD408" s="55"/>
      <c r="CE408" s="55"/>
      <c r="CF408" s="55"/>
      <c r="CG408" s="55"/>
      <c r="CH408" s="55"/>
      <c r="CI408" s="55"/>
      <c r="CJ408" s="55"/>
      <c r="CK408" s="55"/>
      <c r="CL408" s="55"/>
      <c r="CM408" s="55"/>
      <c r="CN408" s="55"/>
      <c r="CO408" s="55"/>
      <c r="CP408" s="55"/>
      <c r="CQ408" s="55"/>
      <c r="CR408" s="55"/>
      <c r="CS408" s="55"/>
      <c r="CT408" s="55"/>
      <c r="CU408" s="55"/>
      <c r="CV408" s="55"/>
      <c r="CW408" s="55"/>
      <c r="CX408" s="55"/>
      <c r="CY408" s="55"/>
      <c r="CZ408" s="55"/>
      <c r="DA408" s="55"/>
      <c r="DB408" s="55"/>
      <c r="DC408" s="55"/>
      <c r="DD408" s="55"/>
      <c r="DE408" s="55"/>
      <c r="DF408" s="55"/>
      <c r="DG408" s="55"/>
      <c r="DH408" s="55"/>
      <c r="DI408" s="55"/>
      <c r="DJ408" s="55"/>
      <c r="DK408" s="55"/>
      <c r="DL408" s="55"/>
      <c r="DM408" s="55"/>
      <c r="DN408" s="55"/>
      <c r="DO408" s="55"/>
      <c r="DP408" s="55"/>
      <c r="DQ408" s="55"/>
      <c r="DR408" s="55"/>
      <c r="DS408" s="55"/>
      <c r="DT408" s="55"/>
      <c r="DU408" s="55"/>
      <c r="DV408" s="55"/>
      <c r="DW408" s="55"/>
      <c r="DX408" s="55"/>
      <c r="DY408" s="55"/>
      <c r="DZ408" s="55"/>
      <c r="EA408" s="55"/>
      <c r="EB408" s="55"/>
      <c r="EC408" s="55"/>
      <c r="ED408" s="55"/>
      <c r="EE408" s="55"/>
      <c r="EF408" s="55"/>
      <c r="EG408" s="55"/>
      <c r="EH408" s="55"/>
      <c r="EI408" s="55"/>
      <c r="EJ408" s="55"/>
      <c r="EK408" s="55"/>
      <c r="EL408" s="55"/>
      <c r="EM408" s="55"/>
      <c r="EN408" s="55"/>
      <c r="EO408" s="55"/>
      <c r="EP408" s="55"/>
      <c r="EQ408" s="55"/>
      <c r="ER408" s="55"/>
      <c r="ES408" s="55"/>
      <c r="ET408" s="55"/>
      <c r="EU408" s="55"/>
      <c r="EV408" s="55"/>
      <c r="EW408" s="55"/>
      <c r="EX408" s="55"/>
      <c r="EY408" s="55"/>
      <c r="EZ408" s="55"/>
      <c r="FA408" s="55"/>
      <c r="FB408" s="45"/>
      <c r="FC408" s="45"/>
      <c r="FD408" s="45"/>
    </row>
    <row r="409">
      <c r="A409" s="153"/>
      <c r="B409" s="45"/>
      <c r="C409" s="154"/>
      <c r="D409" s="45"/>
      <c r="E409" s="45"/>
      <c r="F409" s="45"/>
      <c r="G409" s="45"/>
      <c r="H409" s="45"/>
      <c r="I409" s="45"/>
      <c r="J409" s="45"/>
      <c r="K409" s="45"/>
      <c r="L409" s="45"/>
      <c r="M409" s="45"/>
      <c r="N409" s="155"/>
      <c r="O409" s="87"/>
      <c r="P409" s="47"/>
      <c r="Q409" s="49"/>
      <c r="R409" s="49"/>
      <c r="S409" s="49"/>
      <c r="T409" s="49" t="str">
        <f t="shared" si="396"/>
        <v/>
      </c>
      <c r="U409" s="50" t="str">
        <f t="shared" si="4"/>
        <v/>
      </c>
      <c r="V409" s="51" t="str">
        <f t="shared" si="384"/>
        <v/>
      </c>
      <c r="W409" s="51" t="str">
        <f t="shared" ref="W409:X409" si="838">IF(ISBLANK($A409),"",sum(AG409,AM409,AS409,AY409,BE409,BK409,BQ409,BW409,CC409,CI409,CO409,CU409,DA409,DG409,DM409,DS409,DY409,EE409,EK409,EQ409,EW409))</f>
        <v/>
      </c>
      <c r="X409" s="51" t="str">
        <f t="shared" si="838"/>
        <v/>
      </c>
      <c r="Y409" s="52" t="str">
        <f t="shared" si="81"/>
        <v/>
      </c>
      <c r="Z409" s="51" t="str">
        <f t="shared" ref="Z409:AB409" si="839">IF(ISBLANK($A409),"",sum(AI409,AO409,AU409,BA409,BG409,BM409,BS409,BY409,CE409,CK409,CQ409,CW409,DC409,DI409,DO409,DU409,EA409,EG409,EM409,ES409,EY409))</f>
        <v/>
      </c>
      <c r="AA409" s="51" t="str">
        <f t="shared" si="839"/>
        <v/>
      </c>
      <c r="AB409" s="51" t="str">
        <f t="shared" si="839"/>
        <v/>
      </c>
      <c r="AC409" s="52" t="str">
        <f t="shared" si="83"/>
        <v/>
      </c>
      <c r="AD409" s="53" t="str">
        <f t="shared" si="9"/>
        <v/>
      </c>
      <c r="AE409" s="66" t="str">
        <f t="shared" si="403"/>
        <v/>
      </c>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c r="DJ409" s="55"/>
      <c r="DK409" s="55"/>
      <c r="DL409" s="55"/>
      <c r="DM409" s="55"/>
      <c r="DN409" s="55"/>
      <c r="DO409" s="55"/>
      <c r="DP409" s="55"/>
      <c r="DQ409" s="55"/>
      <c r="DR409" s="55"/>
      <c r="DS409" s="55"/>
      <c r="DT409" s="55"/>
      <c r="DU409" s="55"/>
      <c r="DV409" s="55"/>
      <c r="DW409" s="55"/>
      <c r="DX409" s="55"/>
      <c r="DY409" s="55"/>
      <c r="DZ409" s="55"/>
      <c r="EA409" s="55"/>
      <c r="EB409" s="55"/>
      <c r="EC409" s="55"/>
      <c r="ED409" s="55"/>
      <c r="EE409" s="55"/>
      <c r="EF409" s="55"/>
      <c r="EG409" s="55"/>
      <c r="EH409" s="55"/>
      <c r="EI409" s="55"/>
      <c r="EJ409" s="55"/>
      <c r="EK409" s="55"/>
      <c r="EL409" s="55"/>
      <c r="EM409" s="55"/>
      <c r="EN409" s="55"/>
      <c r="EO409" s="55"/>
      <c r="EP409" s="55"/>
      <c r="EQ409" s="55"/>
      <c r="ER409" s="55"/>
      <c r="ES409" s="55"/>
      <c r="ET409" s="55"/>
      <c r="EU409" s="55"/>
      <c r="EV409" s="55"/>
      <c r="EW409" s="55"/>
      <c r="EX409" s="55"/>
      <c r="EY409" s="55"/>
      <c r="EZ409" s="55"/>
      <c r="FA409" s="55"/>
      <c r="FB409" s="45"/>
      <c r="FC409" s="45"/>
      <c r="FD409" s="45"/>
    </row>
    <row r="410">
      <c r="A410" s="153"/>
      <c r="B410" s="45"/>
      <c r="C410" s="154"/>
      <c r="D410" s="45"/>
      <c r="E410" s="45"/>
      <c r="F410" s="45"/>
      <c r="G410" s="45"/>
      <c r="H410" s="45"/>
      <c r="I410" s="45"/>
      <c r="J410" s="45"/>
      <c r="K410" s="45"/>
      <c r="L410" s="45"/>
      <c r="M410" s="45"/>
      <c r="N410" s="155"/>
      <c r="O410" s="87"/>
      <c r="P410" s="47"/>
      <c r="Q410" s="49"/>
      <c r="R410" s="49"/>
      <c r="S410" s="49"/>
      <c r="T410" s="49" t="str">
        <f t="shared" si="396"/>
        <v/>
      </c>
      <c r="U410" s="50" t="str">
        <f t="shared" si="4"/>
        <v/>
      </c>
      <c r="V410" s="51" t="str">
        <f t="shared" si="384"/>
        <v/>
      </c>
      <c r="W410" s="51" t="str">
        <f t="shared" ref="W410:X410" si="840">IF(ISBLANK($A410),"",sum(AG410,AM410,AS410,AY410,BE410,BK410,BQ410,BW410,CC410,CI410,CO410,CU410,DA410,DG410,DM410,DS410,DY410,EE410,EK410,EQ410,EW410))</f>
        <v/>
      </c>
      <c r="X410" s="51" t="str">
        <f t="shared" si="840"/>
        <v/>
      </c>
      <c r="Y410" s="52" t="str">
        <f t="shared" si="81"/>
        <v/>
      </c>
      <c r="Z410" s="51" t="str">
        <f t="shared" ref="Z410:AB410" si="841">IF(ISBLANK($A410),"",sum(AI410,AO410,AU410,BA410,BG410,BM410,BS410,BY410,CE410,CK410,CQ410,CW410,DC410,DI410,DO410,DU410,EA410,EG410,EM410,ES410,EY410))</f>
        <v/>
      </c>
      <c r="AA410" s="51" t="str">
        <f t="shared" si="841"/>
        <v/>
      </c>
      <c r="AB410" s="51" t="str">
        <f t="shared" si="841"/>
        <v/>
      </c>
      <c r="AC410" s="52" t="str">
        <f t="shared" si="83"/>
        <v/>
      </c>
      <c r="AD410" s="53" t="str">
        <f t="shared" si="9"/>
        <v/>
      </c>
      <c r="AE410" s="66" t="str">
        <f t="shared" si="403"/>
        <v/>
      </c>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c r="DJ410" s="55"/>
      <c r="DK410" s="55"/>
      <c r="DL410" s="55"/>
      <c r="DM410" s="55"/>
      <c r="DN410" s="55"/>
      <c r="DO410" s="55"/>
      <c r="DP410" s="55"/>
      <c r="DQ410" s="55"/>
      <c r="DR410" s="55"/>
      <c r="DS410" s="55"/>
      <c r="DT410" s="55"/>
      <c r="DU410" s="55"/>
      <c r="DV410" s="55"/>
      <c r="DW410" s="55"/>
      <c r="DX410" s="55"/>
      <c r="DY410" s="55"/>
      <c r="DZ410" s="55"/>
      <c r="EA410" s="55"/>
      <c r="EB410" s="55"/>
      <c r="EC410" s="55"/>
      <c r="ED410" s="55"/>
      <c r="EE410" s="55"/>
      <c r="EF410" s="55"/>
      <c r="EG410" s="55"/>
      <c r="EH410" s="55"/>
      <c r="EI410" s="55"/>
      <c r="EJ410" s="55"/>
      <c r="EK410" s="55"/>
      <c r="EL410" s="55"/>
      <c r="EM410" s="55"/>
      <c r="EN410" s="55"/>
      <c r="EO410" s="55"/>
      <c r="EP410" s="55"/>
      <c r="EQ410" s="55"/>
      <c r="ER410" s="55"/>
      <c r="ES410" s="55"/>
      <c r="ET410" s="55"/>
      <c r="EU410" s="55"/>
      <c r="EV410" s="55"/>
      <c r="EW410" s="55"/>
      <c r="EX410" s="55"/>
      <c r="EY410" s="55"/>
      <c r="EZ410" s="55"/>
      <c r="FA410" s="55"/>
      <c r="FB410" s="45"/>
      <c r="FC410" s="45"/>
      <c r="FD410" s="45"/>
    </row>
    <row r="411">
      <c r="A411" s="153"/>
      <c r="B411" s="45"/>
      <c r="C411" s="154"/>
      <c r="D411" s="45"/>
      <c r="E411" s="45"/>
      <c r="F411" s="45"/>
      <c r="G411" s="45"/>
      <c r="H411" s="45"/>
      <c r="I411" s="45"/>
      <c r="J411" s="45"/>
      <c r="K411" s="45"/>
      <c r="L411" s="45"/>
      <c r="M411" s="45"/>
      <c r="N411" s="155"/>
      <c r="O411" s="87"/>
      <c r="P411" s="47"/>
      <c r="Q411" s="49"/>
      <c r="R411" s="49"/>
      <c r="S411" s="49"/>
      <c r="T411" s="49" t="str">
        <f t="shared" si="396"/>
        <v/>
      </c>
      <c r="U411" s="50" t="str">
        <f t="shared" si="4"/>
        <v/>
      </c>
      <c r="V411" s="51" t="str">
        <f t="shared" si="384"/>
        <v/>
      </c>
      <c r="W411" s="51" t="str">
        <f t="shared" ref="W411:X411" si="842">IF(ISBLANK($A411),"",sum(AG411,AM411,AS411,AY411,BE411,BK411,BQ411,BW411,CC411,CI411,CO411,CU411,DA411,DG411,DM411,DS411,DY411,EE411,EK411,EQ411,EW411))</f>
        <v/>
      </c>
      <c r="X411" s="51" t="str">
        <f t="shared" si="842"/>
        <v/>
      </c>
      <c r="Y411" s="52" t="str">
        <f t="shared" si="81"/>
        <v/>
      </c>
      <c r="Z411" s="51" t="str">
        <f t="shared" ref="Z411:AB411" si="843">IF(ISBLANK($A411),"",sum(AI411,AO411,AU411,BA411,BG411,BM411,BS411,BY411,CE411,CK411,CQ411,CW411,DC411,DI411,DO411,DU411,EA411,EG411,EM411,ES411,EY411))</f>
        <v/>
      </c>
      <c r="AA411" s="51" t="str">
        <f t="shared" si="843"/>
        <v/>
      </c>
      <c r="AB411" s="51" t="str">
        <f t="shared" si="843"/>
        <v/>
      </c>
      <c r="AC411" s="52" t="str">
        <f t="shared" si="83"/>
        <v/>
      </c>
      <c r="AD411" s="53" t="str">
        <f t="shared" si="9"/>
        <v/>
      </c>
      <c r="AE411" s="66" t="str">
        <f t="shared" si="403"/>
        <v/>
      </c>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c r="DJ411" s="55"/>
      <c r="DK411" s="55"/>
      <c r="DL411" s="55"/>
      <c r="DM411" s="55"/>
      <c r="DN411" s="55"/>
      <c r="DO411" s="55"/>
      <c r="DP411" s="55"/>
      <c r="DQ411" s="55"/>
      <c r="DR411" s="55"/>
      <c r="DS411" s="55"/>
      <c r="DT411" s="55"/>
      <c r="DU411" s="55"/>
      <c r="DV411" s="55"/>
      <c r="DW411" s="55"/>
      <c r="DX411" s="55"/>
      <c r="DY411" s="55"/>
      <c r="DZ411" s="55"/>
      <c r="EA411" s="55"/>
      <c r="EB411" s="55"/>
      <c r="EC411" s="55"/>
      <c r="ED411" s="55"/>
      <c r="EE411" s="55"/>
      <c r="EF411" s="55"/>
      <c r="EG411" s="55"/>
      <c r="EH411" s="55"/>
      <c r="EI411" s="55"/>
      <c r="EJ411" s="55"/>
      <c r="EK411" s="55"/>
      <c r="EL411" s="55"/>
      <c r="EM411" s="55"/>
      <c r="EN411" s="55"/>
      <c r="EO411" s="55"/>
      <c r="EP411" s="55"/>
      <c r="EQ411" s="55"/>
      <c r="ER411" s="55"/>
      <c r="ES411" s="55"/>
      <c r="ET411" s="55"/>
      <c r="EU411" s="55"/>
      <c r="EV411" s="55"/>
      <c r="EW411" s="55"/>
      <c r="EX411" s="55"/>
      <c r="EY411" s="55"/>
      <c r="EZ411" s="55"/>
      <c r="FA411" s="55"/>
      <c r="FB411" s="45"/>
      <c r="FC411" s="45"/>
      <c r="FD411" s="45"/>
    </row>
    <row r="412">
      <c r="A412" s="153"/>
      <c r="B412" s="45"/>
      <c r="C412" s="154"/>
      <c r="D412" s="45"/>
      <c r="E412" s="45"/>
      <c r="F412" s="45"/>
      <c r="G412" s="45"/>
      <c r="H412" s="45"/>
      <c r="I412" s="45"/>
      <c r="J412" s="45"/>
      <c r="K412" s="45"/>
      <c r="L412" s="45"/>
      <c r="M412" s="45"/>
      <c r="N412" s="155"/>
      <c r="O412" s="87"/>
      <c r="P412" s="47"/>
      <c r="Q412" s="49"/>
      <c r="R412" s="49"/>
      <c r="S412" s="49"/>
      <c r="T412" s="49" t="str">
        <f t="shared" si="396"/>
        <v/>
      </c>
      <c r="U412" s="50" t="str">
        <f t="shared" si="4"/>
        <v/>
      </c>
      <c r="V412" s="51" t="str">
        <f t="shared" si="384"/>
        <v/>
      </c>
      <c r="W412" s="51" t="str">
        <f t="shared" ref="W412:X412" si="844">IF(ISBLANK($A412),"",sum(AG412,AM412,AS412,AY412,BE412,BK412,BQ412,BW412,CC412,CI412,CO412,CU412,DA412,DG412,DM412,DS412,DY412,EE412,EK412,EQ412,EW412))</f>
        <v/>
      </c>
      <c r="X412" s="51" t="str">
        <f t="shared" si="844"/>
        <v/>
      </c>
      <c r="Y412" s="52" t="str">
        <f t="shared" si="81"/>
        <v/>
      </c>
      <c r="Z412" s="51" t="str">
        <f t="shared" ref="Z412:AB412" si="845">IF(ISBLANK($A412),"",sum(AI412,AO412,AU412,BA412,BG412,BM412,BS412,BY412,CE412,CK412,CQ412,CW412,DC412,DI412,DO412,DU412,EA412,EG412,EM412,ES412,EY412))</f>
        <v/>
      </c>
      <c r="AA412" s="51" t="str">
        <f t="shared" si="845"/>
        <v/>
      </c>
      <c r="AB412" s="51" t="str">
        <f t="shared" si="845"/>
        <v/>
      </c>
      <c r="AC412" s="52" t="str">
        <f t="shared" si="83"/>
        <v/>
      </c>
      <c r="AD412" s="53" t="str">
        <f t="shared" si="9"/>
        <v/>
      </c>
      <c r="AE412" s="66" t="str">
        <f t="shared" si="403"/>
        <v/>
      </c>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c r="CD412" s="55"/>
      <c r="CE412" s="55"/>
      <c r="CF412" s="55"/>
      <c r="CG412" s="55"/>
      <c r="CH412" s="55"/>
      <c r="CI412" s="55"/>
      <c r="CJ412" s="55"/>
      <c r="CK412" s="55"/>
      <c r="CL412" s="55"/>
      <c r="CM412" s="55"/>
      <c r="CN412" s="55"/>
      <c r="CO412" s="55"/>
      <c r="CP412" s="55"/>
      <c r="CQ412" s="55"/>
      <c r="CR412" s="55"/>
      <c r="CS412" s="55"/>
      <c r="CT412" s="55"/>
      <c r="CU412" s="55"/>
      <c r="CV412" s="55"/>
      <c r="CW412" s="55"/>
      <c r="CX412" s="55"/>
      <c r="CY412" s="55"/>
      <c r="CZ412" s="55"/>
      <c r="DA412" s="55"/>
      <c r="DB412" s="55"/>
      <c r="DC412" s="55"/>
      <c r="DD412" s="55"/>
      <c r="DE412" s="55"/>
      <c r="DF412" s="55"/>
      <c r="DG412" s="55"/>
      <c r="DH412" s="55"/>
      <c r="DI412" s="55"/>
      <c r="DJ412" s="55"/>
      <c r="DK412" s="55"/>
      <c r="DL412" s="55"/>
      <c r="DM412" s="55"/>
      <c r="DN412" s="55"/>
      <c r="DO412" s="55"/>
      <c r="DP412" s="55"/>
      <c r="DQ412" s="55"/>
      <c r="DR412" s="55"/>
      <c r="DS412" s="55"/>
      <c r="DT412" s="55"/>
      <c r="DU412" s="55"/>
      <c r="DV412" s="55"/>
      <c r="DW412" s="55"/>
      <c r="DX412" s="55"/>
      <c r="DY412" s="55"/>
      <c r="DZ412" s="55"/>
      <c r="EA412" s="55"/>
      <c r="EB412" s="55"/>
      <c r="EC412" s="55"/>
      <c r="ED412" s="55"/>
      <c r="EE412" s="55"/>
      <c r="EF412" s="55"/>
      <c r="EG412" s="55"/>
      <c r="EH412" s="55"/>
      <c r="EI412" s="55"/>
      <c r="EJ412" s="55"/>
      <c r="EK412" s="55"/>
      <c r="EL412" s="55"/>
      <c r="EM412" s="55"/>
      <c r="EN412" s="55"/>
      <c r="EO412" s="55"/>
      <c r="EP412" s="55"/>
      <c r="EQ412" s="55"/>
      <c r="ER412" s="55"/>
      <c r="ES412" s="55"/>
      <c r="ET412" s="55"/>
      <c r="EU412" s="55"/>
      <c r="EV412" s="55"/>
      <c r="EW412" s="55"/>
      <c r="EX412" s="55"/>
      <c r="EY412" s="55"/>
      <c r="EZ412" s="55"/>
      <c r="FA412" s="55"/>
      <c r="FB412" s="45"/>
      <c r="FC412" s="45"/>
      <c r="FD412" s="45"/>
    </row>
    <row r="413">
      <c r="A413" s="153"/>
      <c r="B413" s="45"/>
      <c r="C413" s="154"/>
      <c r="D413" s="45"/>
      <c r="E413" s="45"/>
      <c r="F413" s="45"/>
      <c r="G413" s="45"/>
      <c r="H413" s="45"/>
      <c r="I413" s="45"/>
      <c r="J413" s="45"/>
      <c r="K413" s="45"/>
      <c r="L413" s="45"/>
      <c r="M413" s="45"/>
      <c r="N413" s="155"/>
      <c r="O413" s="87"/>
      <c r="P413" s="47"/>
      <c r="Q413" s="49"/>
      <c r="R413" s="49"/>
      <c r="S413" s="49"/>
      <c r="T413" s="49" t="str">
        <f t="shared" si="396"/>
        <v/>
      </c>
      <c r="U413" s="50" t="str">
        <f t="shared" si="4"/>
        <v/>
      </c>
      <c r="V413" s="51" t="str">
        <f t="shared" si="384"/>
        <v/>
      </c>
      <c r="W413" s="51" t="str">
        <f t="shared" ref="W413:X413" si="846">IF(ISBLANK($A413),"",sum(AG413,AM413,AS413,AY413,BE413,BK413,BQ413,BW413,CC413,CI413,CO413,CU413,DA413,DG413,DM413,DS413,DY413,EE413,EK413,EQ413,EW413))</f>
        <v/>
      </c>
      <c r="X413" s="51" t="str">
        <f t="shared" si="846"/>
        <v/>
      </c>
      <c r="Y413" s="52" t="str">
        <f t="shared" si="81"/>
        <v/>
      </c>
      <c r="Z413" s="51" t="str">
        <f t="shared" ref="Z413:AB413" si="847">IF(ISBLANK($A413),"",sum(AI413,AO413,AU413,BA413,BG413,BM413,BS413,BY413,CE413,CK413,CQ413,CW413,DC413,DI413,DO413,DU413,EA413,EG413,EM413,ES413,EY413))</f>
        <v/>
      </c>
      <c r="AA413" s="51" t="str">
        <f t="shared" si="847"/>
        <v/>
      </c>
      <c r="AB413" s="51" t="str">
        <f t="shared" si="847"/>
        <v/>
      </c>
      <c r="AC413" s="52" t="str">
        <f t="shared" si="83"/>
        <v/>
      </c>
      <c r="AD413" s="53" t="str">
        <f t="shared" si="9"/>
        <v/>
      </c>
      <c r="AE413" s="66" t="str">
        <f t="shared" si="403"/>
        <v/>
      </c>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c r="DJ413" s="55"/>
      <c r="DK413" s="55"/>
      <c r="DL413" s="55"/>
      <c r="DM413" s="55"/>
      <c r="DN413" s="55"/>
      <c r="DO413" s="55"/>
      <c r="DP413" s="55"/>
      <c r="DQ413" s="55"/>
      <c r="DR413" s="55"/>
      <c r="DS413" s="55"/>
      <c r="DT413" s="55"/>
      <c r="DU413" s="55"/>
      <c r="DV413" s="55"/>
      <c r="DW413" s="55"/>
      <c r="DX413" s="55"/>
      <c r="DY413" s="55"/>
      <c r="DZ413" s="55"/>
      <c r="EA413" s="55"/>
      <c r="EB413" s="55"/>
      <c r="EC413" s="55"/>
      <c r="ED413" s="55"/>
      <c r="EE413" s="55"/>
      <c r="EF413" s="55"/>
      <c r="EG413" s="55"/>
      <c r="EH413" s="55"/>
      <c r="EI413" s="55"/>
      <c r="EJ413" s="55"/>
      <c r="EK413" s="55"/>
      <c r="EL413" s="55"/>
      <c r="EM413" s="55"/>
      <c r="EN413" s="55"/>
      <c r="EO413" s="55"/>
      <c r="EP413" s="55"/>
      <c r="EQ413" s="55"/>
      <c r="ER413" s="55"/>
      <c r="ES413" s="55"/>
      <c r="ET413" s="55"/>
      <c r="EU413" s="55"/>
      <c r="EV413" s="55"/>
      <c r="EW413" s="55"/>
      <c r="EX413" s="55"/>
      <c r="EY413" s="55"/>
      <c r="EZ413" s="55"/>
      <c r="FA413" s="55"/>
      <c r="FB413" s="45"/>
      <c r="FC413" s="45"/>
      <c r="FD413" s="45"/>
    </row>
    <row r="414">
      <c r="A414" s="153"/>
      <c r="B414" s="45"/>
      <c r="C414" s="154"/>
      <c r="D414" s="45"/>
      <c r="E414" s="45"/>
      <c r="F414" s="45"/>
      <c r="G414" s="45"/>
      <c r="H414" s="45"/>
      <c r="I414" s="45"/>
      <c r="J414" s="45"/>
      <c r="K414" s="45"/>
      <c r="L414" s="45"/>
      <c r="M414" s="45"/>
      <c r="N414" s="155"/>
      <c r="O414" s="87"/>
      <c r="P414" s="47"/>
      <c r="Q414" s="49"/>
      <c r="R414" s="49"/>
      <c r="S414" s="49"/>
      <c r="T414" s="49" t="str">
        <f t="shared" si="396"/>
        <v/>
      </c>
      <c r="U414" s="50" t="str">
        <f t="shared" si="4"/>
        <v/>
      </c>
      <c r="V414" s="51" t="str">
        <f t="shared" si="384"/>
        <v/>
      </c>
      <c r="W414" s="51" t="str">
        <f t="shared" ref="W414:X414" si="848">IF(ISBLANK($A414),"",sum(AG414,AM414,AS414,AY414,BE414,BK414,BQ414,BW414,CC414,CI414,CO414,CU414,DA414,DG414,DM414,DS414,DY414,EE414,EK414,EQ414,EW414))</f>
        <v/>
      </c>
      <c r="X414" s="51" t="str">
        <f t="shared" si="848"/>
        <v/>
      </c>
      <c r="Y414" s="52" t="str">
        <f t="shared" si="81"/>
        <v/>
      </c>
      <c r="Z414" s="51" t="str">
        <f t="shared" ref="Z414:AB414" si="849">IF(ISBLANK($A414),"",sum(AI414,AO414,AU414,BA414,BG414,BM414,BS414,BY414,CE414,CK414,CQ414,CW414,DC414,DI414,DO414,DU414,EA414,EG414,EM414,ES414,EY414))</f>
        <v/>
      </c>
      <c r="AA414" s="51" t="str">
        <f t="shared" si="849"/>
        <v/>
      </c>
      <c r="AB414" s="51" t="str">
        <f t="shared" si="849"/>
        <v/>
      </c>
      <c r="AC414" s="52" t="str">
        <f t="shared" si="83"/>
        <v/>
      </c>
      <c r="AD414" s="53" t="str">
        <f t="shared" si="9"/>
        <v/>
      </c>
      <c r="AE414" s="66" t="str">
        <f t="shared" si="403"/>
        <v/>
      </c>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c r="CD414" s="55"/>
      <c r="CE414" s="55"/>
      <c r="CF414" s="55"/>
      <c r="CG414" s="55"/>
      <c r="CH414" s="55"/>
      <c r="CI414" s="55"/>
      <c r="CJ414" s="55"/>
      <c r="CK414" s="55"/>
      <c r="CL414" s="55"/>
      <c r="CM414" s="55"/>
      <c r="CN414" s="55"/>
      <c r="CO414" s="55"/>
      <c r="CP414" s="55"/>
      <c r="CQ414" s="55"/>
      <c r="CR414" s="55"/>
      <c r="CS414" s="55"/>
      <c r="CT414" s="55"/>
      <c r="CU414" s="55"/>
      <c r="CV414" s="55"/>
      <c r="CW414" s="55"/>
      <c r="CX414" s="55"/>
      <c r="CY414" s="55"/>
      <c r="CZ414" s="55"/>
      <c r="DA414" s="55"/>
      <c r="DB414" s="55"/>
      <c r="DC414" s="55"/>
      <c r="DD414" s="55"/>
      <c r="DE414" s="55"/>
      <c r="DF414" s="55"/>
      <c r="DG414" s="55"/>
      <c r="DH414" s="55"/>
      <c r="DI414" s="55"/>
      <c r="DJ414" s="55"/>
      <c r="DK414" s="55"/>
      <c r="DL414" s="55"/>
      <c r="DM414" s="55"/>
      <c r="DN414" s="55"/>
      <c r="DO414" s="55"/>
      <c r="DP414" s="55"/>
      <c r="DQ414" s="55"/>
      <c r="DR414" s="55"/>
      <c r="DS414" s="55"/>
      <c r="DT414" s="55"/>
      <c r="DU414" s="55"/>
      <c r="DV414" s="55"/>
      <c r="DW414" s="55"/>
      <c r="DX414" s="55"/>
      <c r="DY414" s="55"/>
      <c r="DZ414" s="55"/>
      <c r="EA414" s="55"/>
      <c r="EB414" s="55"/>
      <c r="EC414" s="55"/>
      <c r="ED414" s="55"/>
      <c r="EE414" s="55"/>
      <c r="EF414" s="55"/>
      <c r="EG414" s="55"/>
      <c r="EH414" s="55"/>
      <c r="EI414" s="55"/>
      <c r="EJ414" s="55"/>
      <c r="EK414" s="55"/>
      <c r="EL414" s="55"/>
      <c r="EM414" s="55"/>
      <c r="EN414" s="55"/>
      <c r="EO414" s="55"/>
      <c r="EP414" s="55"/>
      <c r="EQ414" s="55"/>
      <c r="ER414" s="55"/>
      <c r="ES414" s="55"/>
      <c r="ET414" s="55"/>
      <c r="EU414" s="55"/>
      <c r="EV414" s="55"/>
      <c r="EW414" s="55"/>
      <c r="EX414" s="55"/>
      <c r="EY414" s="55"/>
      <c r="EZ414" s="55"/>
      <c r="FA414" s="55"/>
      <c r="FB414" s="45"/>
      <c r="FC414" s="45"/>
      <c r="FD414" s="45"/>
    </row>
    <row r="415">
      <c r="A415" s="153"/>
      <c r="B415" s="45"/>
      <c r="C415" s="154"/>
      <c r="D415" s="45"/>
      <c r="E415" s="45"/>
      <c r="F415" s="45"/>
      <c r="G415" s="45"/>
      <c r="H415" s="45"/>
      <c r="I415" s="45"/>
      <c r="J415" s="45"/>
      <c r="K415" s="45"/>
      <c r="L415" s="45"/>
      <c r="M415" s="45"/>
      <c r="N415" s="155"/>
      <c r="O415" s="87"/>
      <c r="P415" s="47"/>
      <c r="Q415" s="49"/>
      <c r="R415" s="49"/>
      <c r="S415" s="49"/>
      <c r="T415" s="49" t="str">
        <f t="shared" si="396"/>
        <v/>
      </c>
      <c r="U415" s="50" t="str">
        <f t="shared" si="4"/>
        <v/>
      </c>
      <c r="V415" s="51" t="str">
        <f t="shared" si="384"/>
        <v/>
      </c>
      <c r="W415" s="51" t="str">
        <f t="shared" ref="W415:X415" si="850">IF(ISBLANK($A415),"",sum(AG415,AM415,AS415,AY415,BE415,BK415,BQ415,BW415,CC415,CI415,CO415,CU415,DA415,DG415,DM415,DS415,DY415,EE415,EK415,EQ415,EW415))</f>
        <v/>
      </c>
      <c r="X415" s="51" t="str">
        <f t="shared" si="850"/>
        <v/>
      </c>
      <c r="Y415" s="52" t="str">
        <f t="shared" si="81"/>
        <v/>
      </c>
      <c r="Z415" s="51" t="str">
        <f t="shared" ref="Z415:AB415" si="851">IF(ISBLANK($A415),"",sum(AI415,AO415,AU415,BA415,BG415,BM415,BS415,BY415,CE415,CK415,CQ415,CW415,DC415,DI415,DO415,DU415,EA415,EG415,EM415,ES415,EY415))</f>
        <v/>
      </c>
      <c r="AA415" s="51" t="str">
        <f t="shared" si="851"/>
        <v/>
      </c>
      <c r="AB415" s="51" t="str">
        <f t="shared" si="851"/>
        <v/>
      </c>
      <c r="AC415" s="52" t="str">
        <f t="shared" si="83"/>
        <v/>
      </c>
      <c r="AD415" s="53" t="str">
        <f t="shared" si="9"/>
        <v/>
      </c>
      <c r="AE415" s="66" t="str">
        <f t="shared" si="403"/>
        <v/>
      </c>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c r="DJ415" s="55"/>
      <c r="DK415" s="55"/>
      <c r="DL415" s="55"/>
      <c r="DM415" s="55"/>
      <c r="DN415" s="55"/>
      <c r="DO415" s="55"/>
      <c r="DP415" s="55"/>
      <c r="DQ415" s="55"/>
      <c r="DR415" s="55"/>
      <c r="DS415" s="55"/>
      <c r="DT415" s="55"/>
      <c r="DU415" s="55"/>
      <c r="DV415" s="55"/>
      <c r="DW415" s="55"/>
      <c r="DX415" s="55"/>
      <c r="DY415" s="55"/>
      <c r="DZ415" s="55"/>
      <c r="EA415" s="55"/>
      <c r="EB415" s="55"/>
      <c r="EC415" s="55"/>
      <c r="ED415" s="55"/>
      <c r="EE415" s="55"/>
      <c r="EF415" s="55"/>
      <c r="EG415" s="55"/>
      <c r="EH415" s="55"/>
      <c r="EI415" s="55"/>
      <c r="EJ415" s="55"/>
      <c r="EK415" s="55"/>
      <c r="EL415" s="55"/>
      <c r="EM415" s="55"/>
      <c r="EN415" s="55"/>
      <c r="EO415" s="55"/>
      <c r="EP415" s="55"/>
      <c r="EQ415" s="55"/>
      <c r="ER415" s="55"/>
      <c r="ES415" s="55"/>
      <c r="ET415" s="55"/>
      <c r="EU415" s="55"/>
      <c r="EV415" s="55"/>
      <c r="EW415" s="55"/>
      <c r="EX415" s="55"/>
      <c r="EY415" s="55"/>
      <c r="EZ415" s="55"/>
      <c r="FA415" s="55"/>
      <c r="FB415" s="45"/>
      <c r="FC415" s="45"/>
      <c r="FD415" s="45"/>
    </row>
    <row r="416">
      <c r="A416" s="153"/>
      <c r="B416" s="45"/>
      <c r="C416" s="154"/>
      <c r="D416" s="45"/>
      <c r="E416" s="45"/>
      <c r="F416" s="45"/>
      <c r="G416" s="45"/>
      <c r="H416" s="45"/>
      <c r="I416" s="45"/>
      <c r="J416" s="45"/>
      <c r="K416" s="45"/>
      <c r="L416" s="45"/>
      <c r="M416" s="45"/>
      <c r="N416" s="155"/>
      <c r="O416" s="87"/>
      <c r="P416" s="47"/>
      <c r="Q416" s="49"/>
      <c r="R416" s="49"/>
      <c r="S416" s="49"/>
      <c r="T416" s="49" t="str">
        <f t="shared" si="396"/>
        <v/>
      </c>
      <c r="U416" s="50" t="str">
        <f t="shared" si="4"/>
        <v/>
      </c>
      <c r="V416" s="51" t="str">
        <f t="shared" si="384"/>
        <v/>
      </c>
      <c r="W416" s="51" t="str">
        <f t="shared" ref="W416:X416" si="852">IF(ISBLANK($A416),"",sum(AG416,AM416,AS416,AY416,BE416,BK416,BQ416,BW416,CC416,CI416,CO416,CU416,DA416,DG416,DM416,DS416,DY416,EE416,EK416,EQ416,EW416))</f>
        <v/>
      </c>
      <c r="X416" s="51" t="str">
        <f t="shared" si="852"/>
        <v/>
      </c>
      <c r="Y416" s="52" t="str">
        <f t="shared" si="81"/>
        <v/>
      </c>
      <c r="Z416" s="51" t="str">
        <f t="shared" ref="Z416:AB416" si="853">IF(ISBLANK($A416),"",sum(AI416,AO416,AU416,BA416,BG416,BM416,BS416,BY416,CE416,CK416,CQ416,CW416,DC416,DI416,DO416,DU416,EA416,EG416,EM416,ES416,EY416))</f>
        <v/>
      </c>
      <c r="AA416" s="51" t="str">
        <f t="shared" si="853"/>
        <v/>
      </c>
      <c r="AB416" s="51" t="str">
        <f t="shared" si="853"/>
        <v/>
      </c>
      <c r="AC416" s="52" t="str">
        <f t="shared" si="83"/>
        <v/>
      </c>
      <c r="AD416" s="53" t="str">
        <f t="shared" si="9"/>
        <v/>
      </c>
      <c r="AE416" s="66" t="str">
        <f t="shared" si="403"/>
        <v/>
      </c>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c r="CD416" s="55"/>
      <c r="CE416" s="55"/>
      <c r="CF416" s="55"/>
      <c r="CG416" s="55"/>
      <c r="CH416" s="55"/>
      <c r="CI416" s="55"/>
      <c r="CJ416" s="55"/>
      <c r="CK416" s="55"/>
      <c r="CL416" s="55"/>
      <c r="CM416" s="55"/>
      <c r="CN416" s="55"/>
      <c r="CO416" s="55"/>
      <c r="CP416" s="55"/>
      <c r="CQ416" s="55"/>
      <c r="CR416" s="55"/>
      <c r="CS416" s="55"/>
      <c r="CT416" s="55"/>
      <c r="CU416" s="55"/>
      <c r="CV416" s="55"/>
      <c r="CW416" s="55"/>
      <c r="CX416" s="55"/>
      <c r="CY416" s="55"/>
      <c r="CZ416" s="55"/>
      <c r="DA416" s="55"/>
      <c r="DB416" s="55"/>
      <c r="DC416" s="55"/>
      <c r="DD416" s="55"/>
      <c r="DE416" s="55"/>
      <c r="DF416" s="55"/>
      <c r="DG416" s="55"/>
      <c r="DH416" s="55"/>
      <c r="DI416" s="55"/>
      <c r="DJ416" s="55"/>
      <c r="DK416" s="55"/>
      <c r="DL416" s="55"/>
      <c r="DM416" s="55"/>
      <c r="DN416" s="55"/>
      <c r="DO416" s="55"/>
      <c r="DP416" s="55"/>
      <c r="DQ416" s="55"/>
      <c r="DR416" s="55"/>
      <c r="DS416" s="55"/>
      <c r="DT416" s="55"/>
      <c r="DU416" s="55"/>
      <c r="DV416" s="55"/>
      <c r="DW416" s="55"/>
      <c r="DX416" s="55"/>
      <c r="DY416" s="55"/>
      <c r="DZ416" s="55"/>
      <c r="EA416" s="55"/>
      <c r="EB416" s="55"/>
      <c r="EC416" s="55"/>
      <c r="ED416" s="55"/>
      <c r="EE416" s="55"/>
      <c r="EF416" s="55"/>
      <c r="EG416" s="55"/>
      <c r="EH416" s="55"/>
      <c r="EI416" s="55"/>
      <c r="EJ416" s="55"/>
      <c r="EK416" s="55"/>
      <c r="EL416" s="55"/>
      <c r="EM416" s="55"/>
      <c r="EN416" s="55"/>
      <c r="EO416" s="55"/>
      <c r="EP416" s="55"/>
      <c r="EQ416" s="55"/>
      <c r="ER416" s="55"/>
      <c r="ES416" s="55"/>
      <c r="ET416" s="55"/>
      <c r="EU416" s="55"/>
      <c r="EV416" s="55"/>
      <c r="EW416" s="55"/>
      <c r="EX416" s="55"/>
      <c r="EY416" s="55"/>
      <c r="EZ416" s="55"/>
      <c r="FA416" s="55"/>
      <c r="FB416" s="45"/>
      <c r="FC416" s="45"/>
      <c r="FD416" s="45"/>
    </row>
    <row r="417">
      <c r="A417" s="153"/>
      <c r="B417" s="45"/>
      <c r="C417" s="154"/>
      <c r="D417" s="45"/>
      <c r="E417" s="45"/>
      <c r="F417" s="45"/>
      <c r="G417" s="45"/>
      <c r="H417" s="45"/>
      <c r="I417" s="45"/>
      <c r="J417" s="45"/>
      <c r="K417" s="45"/>
      <c r="L417" s="45"/>
      <c r="M417" s="45"/>
      <c r="N417" s="155"/>
      <c r="O417" s="87"/>
      <c r="P417" s="47"/>
      <c r="Q417" s="49"/>
      <c r="R417" s="49"/>
      <c r="S417" s="49"/>
      <c r="T417" s="49" t="str">
        <f t="shared" si="396"/>
        <v/>
      </c>
      <c r="U417" s="50" t="str">
        <f t="shared" si="4"/>
        <v/>
      </c>
      <c r="V417" s="51" t="str">
        <f t="shared" si="384"/>
        <v/>
      </c>
      <c r="W417" s="51" t="str">
        <f t="shared" ref="W417:X417" si="854">IF(ISBLANK($A417),"",sum(AG417,AM417,AS417,AY417,BE417,BK417,BQ417,BW417,CC417,CI417,CO417,CU417,DA417,DG417,DM417,DS417,DY417,EE417,EK417,EQ417,EW417))</f>
        <v/>
      </c>
      <c r="X417" s="51" t="str">
        <f t="shared" si="854"/>
        <v/>
      </c>
      <c r="Y417" s="52" t="str">
        <f t="shared" si="81"/>
        <v/>
      </c>
      <c r="Z417" s="51" t="str">
        <f t="shared" ref="Z417:AB417" si="855">IF(ISBLANK($A417),"",sum(AI417,AO417,AU417,BA417,BG417,BM417,BS417,BY417,CE417,CK417,CQ417,CW417,DC417,DI417,DO417,DU417,EA417,EG417,EM417,ES417,EY417))</f>
        <v/>
      </c>
      <c r="AA417" s="51" t="str">
        <f t="shared" si="855"/>
        <v/>
      </c>
      <c r="AB417" s="51" t="str">
        <f t="shared" si="855"/>
        <v/>
      </c>
      <c r="AC417" s="52" t="str">
        <f t="shared" si="83"/>
        <v/>
      </c>
      <c r="AD417" s="53" t="str">
        <f t="shared" si="9"/>
        <v/>
      </c>
      <c r="AE417" s="66" t="str">
        <f t="shared" si="403"/>
        <v/>
      </c>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c r="DJ417" s="55"/>
      <c r="DK417" s="55"/>
      <c r="DL417" s="55"/>
      <c r="DM417" s="55"/>
      <c r="DN417" s="55"/>
      <c r="DO417" s="55"/>
      <c r="DP417" s="55"/>
      <c r="DQ417" s="55"/>
      <c r="DR417" s="55"/>
      <c r="DS417" s="55"/>
      <c r="DT417" s="55"/>
      <c r="DU417" s="55"/>
      <c r="DV417" s="55"/>
      <c r="DW417" s="55"/>
      <c r="DX417" s="55"/>
      <c r="DY417" s="55"/>
      <c r="DZ417" s="55"/>
      <c r="EA417" s="55"/>
      <c r="EB417" s="55"/>
      <c r="EC417" s="55"/>
      <c r="ED417" s="55"/>
      <c r="EE417" s="55"/>
      <c r="EF417" s="55"/>
      <c r="EG417" s="55"/>
      <c r="EH417" s="55"/>
      <c r="EI417" s="55"/>
      <c r="EJ417" s="55"/>
      <c r="EK417" s="55"/>
      <c r="EL417" s="55"/>
      <c r="EM417" s="55"/>
      <c r="EN417" s="55"/>
      <c r="EO417" s="55"/>
      <c r="EP417" s="55"/>
      <c r="EQ417" s="55"/>
      <c r="ER417" s="55"/>
      <c r="ES417" s="55"/>
      <c r="ET417" s="55"/>
      <c r="EU417" s="55"/>
      <c r="EV417" s="55"/>
      <c r="EW417" s="55"/>
      <c r="EX417" s="55"/>
      <c r="EY417" s="55"/>
      <c r="EZ417" s="55"/>
      <c r="FA417" s="55"/>
      <c r="FB417" s="45"/>
      <c r="FC417" s="45"/>
      <c r="FD417" s="45"/>
    </row>
    <row r="418">
      <c r="A418" s="153"/>
      <c r="B418" s="45"/>
      <c r="C418" s="154"/>
      <c r="D418" s="45"/>
      <c r="E418" s="45"/>
      <c r="F418" s="45"/>
      <c r="G418" s="45"/>
      <c r="H418" s="45"/>
      <c r="I418" s="45"/>
      <c r="J418" s="45"/>
      <c r="K418" s="45"/>
      <c r="L418" s="45"/>
      <c r="M418" s="45"/>
      <c r="N418" s="155"/>
      <c r="O418" s="87"/>
      <c r="P418" s="47"/>
      <c r="Q418" s="49"/>
      <c r="R418" s="49"/>
      <c r="S418" s="49"/>
      <c r="T418" s="49" t="str">
        <f t="shared" si="396"/>
        <v/>
      </c>
      <c r="U418" s="50" t="str">
        <f t="shared" si="4"/>
        <v/>
      </c>
      <c r="V418" s="51" t="str">
        <f t="shared" si="384"/>
        <v/>
      </c>
      <c r="W418" s="51" t="str">
        <f t="shared" ref="W418:X418" si="856">IF(ISBLANK($A418),"",sum(AG418,AM418,AS418,AY418,BE418,BK418,BQ418,BW418,CC418,CI418,CO418,CU418,DA418,DG418,DM418,DS418,DY418,EE418,EK418,EQ418,EW418))</f>
        <v/>
      </c>
      <c r="X418" s="51" t="str">
        <f t="shared" si="856"/>
        <v/>
      </c>
      <c r="Y418" s="52" t="str">
        <f t="shared" si="81"/>
        <v/>
      </c>
      <c r="Z418" s="51" t="str">
        <f t="shared" ref="Z418:AB418" si="857">IF(ISBLANK($A418),"",sum(AI418,AO418,AU418,BA418,BG418,BM418,BS418,BY418,CE418,CK418,CQ418,CW418,DC418,DI418,DO418,DU418,EA418,EG418,EM418,ES418,EY418))</f>
        <v/>
      </c>
      <c r="AA418" s="51" t="str">
        <f t="shared" si="857"/>
        <v/>
      </c>
      <c r="AB418" s="51" t="str">
        <f t="shared" si="857"/>
        <v/>
      </c>
      <c r="AC418" s="52" t="str">
        <f t="shared" si="83"/>
        <v/>
      </c>
      <c r="AD418" s="53" t="str">
        <f t="shared" si="9"/>
        <v/>
      </c>
      <c r="AE418" s="66" t="str">
        <f t="shared" si="403"/>
        <v/>
      </c>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c r="DJ418" s="55"/>
      <c r="DK418" s="55"/>
      <c r="DL418" s="55"/>
      <c r="DM418" s="55"/>
      <c r="DN418" s="55"/>
      <c r="DO418" s="55"/>
      <c r="DP418" s="55"/>
      <c r="DQ418" s="55"/>
      <c r="DR418" s="55"/>
      <c r="DS418" s="55"/>
      <c r="DT418" s="55"/>
      <c r="DU418" s="55"/>
      <c r="DV418" s="55"/>
      <c r="DW418" s="55"/>
      <c r="DX418" s="55"/>
      <c r="DY418" s="55"/>
      <c r="DZ418" s="55"/>
      <c r="EA418" s="55"/>
      <c r="EB418" s="55"/>
      <c r="EC418" s="55"/>
      <c r="ED418" s="55"/>
      <c r="EE418" s="55"/>
      <c r="EF418" s="55"/>
      <c r="EG418" s="55"/>
      <c r="EH418" s="55"/>
      <c r="EI418" s="55"/>
      <c r="EJ418" s="55"/>
      <c r="EK418" s="55"/>
      <c r="EL418" s="55"/>
      <c r="EM418" s="55"/>
      <c r="EN418" s="55"/>
      <c r="EO418" s="55"/>
      <c r="EP418" s="55"/>
      <c r="EQ418" s="55"/>
      <c r="ER418" s="55"/>
      <c r="ES418" s="55"/>
      <c r="ET418" s="55"/>
      <c r="EU418" s="55"/>
      <c r="EV418" s="55"/>
      <c r="EW418" s="55"/>
      <c r="EX418" s="55"/>
      <c r="EY418" s="55"/>
      <c r="EZ418" s="55"/>
      <c r="FA418" s="55"/>
      <c r="FB418" s="45"/>
      <c r="FC418" s="45"/>
      <c r="FD418" s="45"/>
    </row>
    <row r="419">
      <c r="A419" s="153"/>
      <c r="B419" s="45"/>
      <c r="C419" s="154"/>
      <c r="D419" s="45"/>
      <c r="E419" s="45"/>
      <c r="F419" s="45"/>
      <c r="G419" s="45"/>
      <c r="H419" s="45"/>
      <c r="I419" s="45"/>
      <c r="J419" s="45"/>
      <c r="K419" s="45"/>
      <c r="L419" s="45"/>
      <c r="M419" s="45"/>
      <c r="N419" s="155"/>
      <c r="O419" s="87"/>
      <c r="P419" s="47"/>
      <c r="Q419" s="49"/>
      <c r="R419" s="49"/>
      <c r="S419" s="49"/>
      <c r="T419" s="49" t="str">
        <f t="shared" si="396"/>
        <v/>
      </c>
      <c r="U419" s="50" t="str">
        <f t="shared" si="4"/>
        <v/>
      </c>
      <c r="V419" s="51" t="str">
        <f t="shared" si="384"/>
        <v/>
      </c>
      <c r="W419" s="51" t="str">
        <f t="shared" ref="W419:X419" si="858">IF(ISBLANK($A419),"",sum(AG419,AM419,AS419,AY419,BE419,BK419,BQ419,BW419,CC419,CI419,CO419,CU419,DA419,DG419,DM419,DS419,DY419,EE419,EK419,EQ419,EW419))</f>
        <v/>
      </c>
      <c r="X419" s="51" t="str">
        <f t="shared" si="858"/>
        <v/>
      </c>
      <c r="Y419" s="52" t="str">
        <f t="shared" si="81"/>
        <v/>
      </c>
      <c r="Z419" s="51" t="str">
        <f t="shared" ref="Z419:AB419" si="859">IF(ISBLANK($A419),"",sum(AI419,AO419,AU419,BA419,BG419,BM419,BS419,BY419,CE419,CK419,CQ419,CW419,DC419,DI419,DO419,DU419,EA419,EG419,EM419,ES419,EY419))</f>
        <v/>
      </c>
      <c r="AA419" s="51" t="str">
        <f t="shared" si="859"/>
        <v/>
      </c>
      <c r="AB419" s="51" t="str">
        <f t="shared" si="859"/>
        <v/>
      </c>
      <c r="AC419" s="52" t="str">
        <f t="shared" si="83"/>
        <v/>
      </c>
      <c r="AD419" s="53" t="str">
        <f t="shared" si="9"/>
        <v/>
      </c>
      <c r="AE419" s="66" t="str">
        <f t="shared" si="403"/>
        <v/>
      </c>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c r="BJ419" s="55"/>
      <c r="BK419" s="55"/>
      <c r="BL419" s="55"/>
      <c r="BM419" s="55"/>
      <c r="BN419" s="55"/>
      <c r="BO419" s="55"/>
      <c r="BP419" s="55"/>
      <c r="BQ419" s="55"/>
      <c r="BR419" s="55"/>
      <c r="BS419" s="55"/>
      <c r="BT419" s="55"/>
      <c r="BU419" s="55"/>
      <c r="BV419" s="55"/>
      <c r="BW419" s="55"/>
      <c r="BX419" s="55"/>
      <c r="BY419" s="55"/>
      <c r="BZ419" s="55"/>
      <c r="CA419" s="55"/>
      <c r="CB419" s="55"/>
      <c r="CC419" s="55"/>
      <c r="CD419" s="55"/>
      <c r="CE419" s="55"/>
      <c r="CF419" s="55"/>
      <c r="CG419" s="55"/>
      <c r="CH419" s="55"/>
      <c r="CI419" s="55"/>
      <c r="CJ419" s="55"/>
      <c r="CK419" s="55"/>
      <c r="CL419" s="55"/>
      <c r="CM419" s="55"/>
      <c r="CN419" s="55"/>
      <c r="CO419" s="55"/>
      <c r="CP419" s="55"/>
      <c r="CQ419" s="55"/>
      <c r="CR419" s="55"/>
      <c r="CS419" s="55"/>
      <c r="CT419" s="55"/>
      <c r="CU419" s="55"/>
      <c r="CV419" s="55"/>
      <c r="CW419" s="55"/>
      <c r="CX419" s="55"/>
      <c r="CY419" s="55"/>
      <c r="CZ419" s="55"/>
      <c r="DA419" s="55"/>
      <c r="DB419" s="55"/>
      <c r="DC419" s="55"/>
      <c r="DD419" s="55"/>
      <c r="DE419" s="55"/>
      <c r="DF419" s="55"/>
      <c r="DG419" s="55"/>
      <c r="DH419" s="55"/>
      <c r="DI419" s="55"/>
      <c r="DJ419" s="55"/>
      <c r="DK419" s="55"/>
      <c r="DL419" s="55"/>
      <c r="DM419" s="55"/>
      <c r="DN419" s="55"/>
      <c r="DO419" s="55"/>
      <c r="DP419" s="55"/>
      <c r="DQ419" s="55"/>
      <c r="DR419" s="55"/>
      <c r="DS419" s="55"/>
      <c r="DT419" s="55"/>
      <c r="DU419" s="55"/>
      <c r="DV419" s="55"/>
      <c r="DW419" s="55"/>
      <c r="DX419" s="55"/>
      <c r="DY419" s="55"/>
      <c r="DZ419" s="55"/>
      <c r="EA419" s="55"/>
      <c r="EB419" s="55"/>
      <c r="EC419" s="55"/>
      <c r="ED419" s="55"/>
      <c r="EE419" s="55"/>
      <c r="EF419" s="55"/>
      <c r="EG419" s="55"/>
      <c r="EH419" s="55"/>
      <c r="EI419" s="55"/>
      <c r="EJ419" s="55"/>
      <c r="EK419" s="55"/>
      <c r="EL419" s="55"/>
      <c r="EM419" s="55"/>
      <c r="EN419" s="55"/>
      <c r="EO419" s="55"/>
      <c r="EP419" s="55"/>
      <c r="EQ419" s="55"/>
      <c r="ER419" s="55"/>
      <c r="ES419" s="55"/>
      <c r="ET419" s="55"/>
      <c r="EU419" s="55"/>
      <c r="EV419" s="55"/>
      <c r="EW419" s="55"/>
      <c r="EX419" s="55"/>
      <c r="EY419" s="55"/>
      <c r="EZ419" s="55"/>
      <c r="FA419" s="55"/>
      <c r="FB419" s="45"/>
      <c r="FC419" s="45"/>
      <c r="FD419" s="45"/>
    </row>
    <row r="420">
      <c r="A420" s="153"/>
      <c r="B420" s="45"/>
      <c r="C420" s="154"/>
      <c r="D420" s="45"/>
      <c r="E420" s="45"/>
      <c r="F420" s="45"/>
      <c r="G420" s="45"/>
      <c r="H420" s="45"/>
      <c r="I420" s="45"/>
      <c r="J420" s="45"/>
      <c r="K420" s="45"/>
      <c r="L420" s="45"/>
      <c r="M420" s="45"/>
      <c r="N420" s="155"/>
      <c r="O420" s="87"/>
      <c r="P420" s="47"/>
      <c r="Q420" s="49"/>
      <c r="R420" s="49"/>
      <c r="S420" s="49"/>
      <c r="T420" s="49" t="str">
        <f t="shared" si="396"/>
        <v/>
      </c>
      <c r="U420" s="50" t="str">
        <f t="shared" si="4"/>
        <v/>
      </c>
      <c r="V420" s="51" t="str">
        <f t="shared" si="384"/>
        <v/>
      </c>
      <c r="W420" s="51" t="str">
        <f t="shared" ref="W420:X420" si="860">IF(ISBLANK($A420),"",sum(AG420,AM420,AS420,AY420,BE420,BK420,BQ420,BW420,CC420,CI420,CO420,CU420,DA420,DG420,DM420,DS420,DY420,EE420,EK420,EQ420,EW420))</f>
        <v/>
      </c>
      <c r="X420" s="51" t="str">
        <f t="shared" si="860"/>
        <v/>
      </c>
      <c r="Y420" s="52" t="str">
        <f t="shared" si="81"/>
        <v/>
      </c>
      <c r="Z420" s="51" t="str">
        <f t="shared" ref="Z420:AB420" si="861">IF(ISBLANK($A420),"",sum(AI420,AO420,AU420,BA420,BG420,BM420,BS420,BY420,CE420,CK420,CQ420,CW420,DC420,DI420,DO420,DU420,EA420,EG420,EM420,ES420,EY420))</f>
        <v/>
      </c>
      <c r="AA420" s="51" t="str">
        <f t="shared" si="861"/>
        <v/>
      </c>
      <c r="AB420" s="51" t="str">
        <f t="shared" si="861"/>
        <v/>
      </c>
      <c r="AC420" s="52" t="str">
        <f t="shared" si="83"/>
        <v/>
      </c>
      <c r="AD420" s="53" t="str">
        <f t="shared" si="9"/>
        <v/>
      </c>
      <c r="AE420" s="66" t="str">
        <f t="shared" si="403"/>
        <v/>
      </c>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c r="BJ420" s="55"/>
      <c r="BK420" s="55"/>
      <c r="BL420" s="55"/>
      <c r="BM420" s="55"/>
      <c r="BN420" s="55"/>
      <c r="BO420" s="55"/>
      <c r="BP420" s="55"/>
      <c r="BQ420" s="55"/>
      <c r="BR420" s="55"/>
      <c r="BS420" s="55"/>
      <c r="BT420" s="55"/>
      <c r="BU420" s="55"/>
      <c r="BV420" s="55"/>
      <c r="BW420" s="55"/>
      <c r="BX420" s="55"/>
      <c r="BY420" s="55"/>
      <c r="BZ420" s="55"/>
      <c r="CA420" s="55"/>
      <c r="CB420" s="55"/>
      <c r="CC420" s="55"/>
      <c r="CD420" s="55"/>
      <c r="CE420" s="55"/>
      <c r="CF420" s="55"/>
      <c r="CG420" s="55"/>
      <c r="CH420" s="55"/>
      <c r="CI420" s="55"/>
      <c r="CJ420" s="55"/>
      <c r="CK420" s="55"/>
      <c r="CL420" s="55"/>
      <c r="CM420" s="55"/>
      <c r="CN420" s="55"/>
      <c r="CO420" s="55"/>
      <c r="CP420" s="55"/>
      <c r="CQ420" s="55"/>
      <c r="CR420" s="55"/>
      <c r="CS420" s="55"/>
      <c r="CT420" s="55"/>
      <c r="CU420" s="55"/>
      <c r="CV420" s="55"/>
      <c r="CW420" s="55"/>
      <c r="CX420" s="55"/>
      <c r="CY420" s="55"/>
      <c r="CZ420" s="55"/>
      <c r="DA420" s="55"/>
      <c r="DB420" s="55"/>
      <c r="DC420" s="55"/>
      <c r="DD420" s="55"/>
      <c r="DE420" s="55"/>
      <c r="DF420" s="55"/>
      <c r="DG420" s="55"/>
      <c r="DH420" s="55"/>
      <c r="DI420" s="55"/>
      <c r="DJ420" s="55"/>
      <c r="DK420" s="55"/>
      <c r="DL420" s="55"/>
      <c r="DM420" s="55"/>
      <c r="DN420" s="55"/>
      <c r="DO420" s="55"/>
      <c r="DP420" s="55"/>
      <c r="DQ420" s="55"/>
      <c r="DR420" s="55"/>
      <c r="DS420" s="55"/>
      <c r="DT420" s="55"/>
      <c r="DU420" s="55"/>
      <c r="DV420" s="55"/>
      <c r="DW420" s="55"/>
      <c r="DX420" s="55"/>
      <c r="DY420" s="55"/>
      <c r="DZ420" s="55"/>
      <c r="EA420" s="55"/>
      <c r="EB420" s="55"/>
      <c r="EC420" s="55"/>
      <c r="ED420" s="55"/>
      <c r="EE420" s="55"/>
      <c r="EF420" s="55"/>
      <c r="EG420" s="55"/>
      <c r="EH420" s="55"/>
      <c r="EI420" s="55"/>
      <c r="EJ420" s="55"/>
      <c r="EK420" s="55"/>
      <c r="EL420" s="55"/>
      <c r="EM420" s="55"/>
      <c r="EN420" s="55"/>
      <c r="EO420" s="55"/>
      <c r="EP420" s="55"/>
      <c r="EQ420" s="55"/>
      <c r="ER420" s="55"/>
      <c r="ES420" s="55"/>
      <c r="ET420" s="55"/>
      <c r="EU420" s="55"/>
      <c r="EV420" s="55"/>
      <c r="EW420" s="55"/>
      <c r="EX420" s="55"/>
      <c r="EY420" s="55"/>
      <c r="EZ420" s="55"/>
      <c r="FA420" s="55"/>
      <c r="FB420" s="45"/>
      <c r="FC420" s="45"/>
      <c r="FD420" s="45"/>
    </row>
    <row r="421">
      <c r="A421" s="153"/>
      <c r="B421" s="45"/>
      <c r="C421" s="154"/>
      <c r="D421" s="45"/>
      <c r="E421" s="45"/>
      <c r="F421" s="45"/>
      <c r="G421" s="45"/>
      <c r="H421" s="45"/>
      <c r="I421" s="45"/>
      <c r="J421" s="45"/>
      <c r="K421" s="45"/>
      <c r="L421" s="45"/>
      <c r="M421" s="45"/>
      <c r="N421" s="155"/>
      <c r="O421" s="87"/>
      <c r="P421" s="47"/>
      <c r="Q421" s="49"/>
      <c r="R421" s="49"/>
      <c r="S421" s="49"/>
      <c r="T421" s="49" t="str">
        <f t="shared" si="396"/>
        <v/>
      </c>
      <c r="U421" s="50" t="str">
        <f t="shared" si="4"/>
        <v/>
      </c>
      <c r="V421" s="51" t="str">
        <f t="shared" si="384"/>
        <v/>
      </c>
      <c r="W421" s="51" t="str">
        <f t="shared" ref="W421:X421" si="862">IF(ISBLANK($A421),"",sum(AG421,AM421,AS421,AY421,BE421,BK421,BQ421,BW421,CC421,CI421,CO421,CU421,DA421,DG421,DM421,DS421,DY421,EE421,EK421,EQ421,EW421))</f>
        <v/>
      </c>
      <c r="X421" s="51" t="str">
        <f t="shared" si="862"/>
        <v/>
      </c>
      <c r="Y421" s="52" t="str">
        <f t="shared" si="81"/>
        <v/>
      </c>
      <c r="Z421" s="51" t="str">
        <f t="shared" ref="Z421:AB421" si="863">IF(ISBLANK($A421),"",sum(AI421,AO421,AU421,BA421,BG421,BM421,BS421,BY421,CE421,CK421,CQ421,CW421,DC421,DI421,DO421,DU421,EA421,EG421,EM421,ES421,EY421))</f>
        <v/>
      </c>
      <c r="AA421" s="51" t="str">
        <f t="shared" si="863"/>
        <v/>
      </c>
      <c r="AB421" s="51" t="str">
        <f t="shared" si="863"/>
        <v/>
      </c>
      <c r="AC421" s="52" t="str">
        <f t="shared" si="83"/>
        <v/>
      </c>
      <c r="AD421" s="53" t="str">
        <f t="shared" si="9"/>
        <v/>
      </c>
      <c r="AE421" s="66" t="str">
        <f t="shared" si="403"/>
        <v/>
      </c>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c r="BJ421" s="55"/>
      <c r="BK421" s="55"/>
      <c r="BL421" s="55"/>
      <c r="BM421" s="55"/>
      <c r="BN421" s="55"/>
      <c r="BO421" s="55"/>
      <c r="BP421" s="55"/>
      <c r="BQ421" s="55"/>
      <c r="BR421" s="55"/>
      <c r="BS421" s="55"/>
      <c r="BT421" s="55"/>
      <c r="BU421" s="55"/>
      <c r="BV421" s="55"/>
      <c r="BW421" s="55"/>
      <c r="BX421" s="55"/>
      <c r="BY421" s="55"/>
      <c r="BZ421" s="55"/>
      <c r="CA421" s="55"/>
      <c r="CB421" s="55"/>
      <c r="CC421" s="55"/>
      <c r="CD421" s="55"/>
      <c r="CE421" s="55"/>
      <c r="CF421" s="55"/>
      <c r="CG421" s="55"/>
      <c r="CH421" s="55"/>
      <c r="CI421" s="55"/>
      <c r="CJ421" s="55"/>
      <c r="CK421" s="55"/>
      <c r="CL421" s="55"/>
      <c r="CM421" s="55"/>
      <c r="CN421" s="55"/>
      <c r="CO421" s="55"/>
      <c r="CP421" s="55"/>
      <c r="CQ421" s="55"/>
      <c r="CR421" s="55"/>
      <c r="CS421" s="55"/>
      <c r="CT421" s="55"/>
      <c r="CU421" s="55"/>
      <c r="CV421" s="55"/>
      <c r="CW421" s="55"/>
      <c r="CX421" s="55"/>
      <c r="CY421" s="55"/>
      <c r="CZ421" s="55"/>
      <c r="DA421" s="55"/>
      <c r="DB421" s="55"/>
      <c r="DC421" s="55"/>
      <c r="DD421" s="55"/>
      <c r="DE421" s="55"/>
      <c r="DF421" s="55"/>
      <c r="DG421" s="55"/>
      <c r="DH421" s="55"/>
      <c r="DI421" s="55"/>
      <c r="DJ421" s="55"/>
      <c r="DK421" s="55"/>
      <c r="DL421" s="55"/>
      <c r="DM421" s="55"/>
      <c r="DN421" s="55"/>
      <c r="DO421" s="55"/>
      <c r="DP421" s="55"/>
      <c r="DQ421" s="55"/>
      <c r="DR421" s="55"/>
      <c r="DS421" s="55"/>
      <c r="DT421" s="55"/>
      <c r="DU421" s="55"/>
      <c r="DV421" s="55"/>
      <c r="DW421" s="55"/>
      <c r="DX421" s="55"/>
      <c r="DY421" s="55"/>
      <c r="DZ421" s="55"/>
      <c r="EA421" s="55"/>
      <c r="EB421" s="55"/>
      <c r="EC421" s="55"/>
      <c r="ED421" s="55"/>
      <c r="EE421" s="55"/>
      <c r="EF421" s="55"/>
      <c r="EG421" s="55"/>
      <c r="EH421" s="55"/>
      <c r="EI421" s="55"/>
      <c r="EJ421" s="55"/>
      <c r="EK421" s="55"/>
      <c r="EL421" s="55"/>
      <c r="EM421" s="55"/>
      <c r="EN421" s="55"/>
      <c r="EO421" s="55"/>
      <c r="EP421" s="55"/>
      <c r="EQ421" s="55"/>
      <c r="ER421" s="55"/>
      <c r="ES421" s="55"/>
      <c r="ET421" s="55"/>
      <c r="EU421" s="55"/>
      <c r="EV421" s="55"/>
      <c r="EW421" s="55"/>
      <c r="EX421" s="55"/>
      <c r="EY421" s="55"/>
      <c r="EZ421" s="55"/>
      <c r="FA421" s="55"/>
      <c r="FB421" s="45"/>
      <c r="FC421" s="45"/>
      <c r="FD421" s="45"/>
    </row>
    <row r="422">
      <c r="A422" s="153"/>
      <c r="B422" s="45"/>
      <c r="C422" s="154"/>
      <c r="D422" s="45"/>
      <c r="E422" s="45"/>
      <c r="F422" s="45"/>
      <c r="G422" s="45"/>
      <c r="H422" s="45"/>
      <c r="I422" s="45"/>
      <c r="J422" s="45"/>
      <c r="K422" s="45"/>
      <c r="L422" s="45"/>
      <c r="M422" s="45"/>
      <c r="N422" s="155"/>
      <c r="O422" s="87"/>
      <c r="P422" s="47"/>
      <c r="Q422" s="49"/>
      <c r="R422" s="49"/>
      <c r="S422" s="49"/>
      <c r="T422" s="49" t="str">
        <f t="shared" si="396"/>
        <v/>
      </c>
      <c r="U422" s="50" t="str">
        <f t="shared" si="4"/>
        <v/>
      </c>
      <c r="V422" s="51" t="str">
        <f t="shared" si="384"/>
        <v/>
      </c>
      <c r="W422" s="51" t="str">
        <f t="shared" ref="W422:X422" si="864">IF(ISBLANK($A422),"",sum(AG422,AM422,AS422,AY422,BE422,BK422,BQ422,BW422,CC422,CI422,CO422,CU422,DA422,DG422,DM422,DS422,DY422,EE422,EK422,EQ422,EW422))</f>
        <v/>
      </c>
      <c r="X422" s="51" t="str">
        <f t="shared" si="864"/>
        <v/>
      </c>
      <c r="Y422" s="52" t="str">
        <f t="shared" si="81"/>
        <v/>
      </c>
      <c r="Z422" s="51" t="str">
        <f t="shared" ref="Z422:AB422" si="865">IF(ISBLANK($A422),"",sum(AI422,AO422,AU422,BA422,BG422,BM422,BS422,BY422,CE422,CK422,CQ422,CW422,DC422,DI422,DO422,DU422,EA422,EG422,EM422,ES422,EY422))</f>
        <v/>
      </c>
      <c r="AA422" s="51" t="str">
        <f t="shared" si="865"/>
        <v/>
      </c>
      <c r="AB422" s="51" t="str">
        <f t="shared" si="865"/>
        <v/>
      </c>
      <c r="AC422" s="52" t="str">
        <f t="shared" si="83"/>
        <v/>
      </c>
      <c r="AD422" s="53" t="str">
        <f t="shared" si="9"/>
        <v/>
      </c>
      <c r="AE422" s="66" t="str">
        <f t="shared" si="403"/>
        <v/>
      </c>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c r="BJ422" s="55"/>
      <c r="BK422" s="55"/>
      <c r="BL422" s="55"/>
      <c r="BM422" s="55"/>
      <c r="BN422" s="55"/>
      <c r="BO422" s="55"/>
      <c r="BP422" s="55"/>
      <c r="BQ422" s="55"/>
      <c r="BR422" s="55"/>
      <c r="BS422" s="55"/>
      <c r="BT422" s="55"/>
      <c r="BU422" s="55"/>
      <c r="BV422" s="55"/>
      <c r="BW422" s="55"/>
      <c r="BX422" s="55"/>
      <c r="BY422" s="55"/>
      <c r="BZ422" s="55"/>
      <c r="CA422" s="55"/>
      <c r="CB422" s="55"/>
      <c r="CC422" s="55"/>
      <c r="CD422" s="55"/>
      <c r="CE422" s="55"/>
      <c r="CF422" s="55"/>
      <c r="CG422" s="55"/>
      <c r="CH422" s="55"/>
      <c r="CI422" s="55"/>
      <c r="CJ422" s="55"/>
      <c r="CK422" s="55"/>
      <c r="CL422" s="55"/>
      <c r="CM422" s="55"/>
      <c r="CN422" s="55"/>
      <c r="CO422" s="55"/>
      <c r="CP422" s="55"/>
      <c r="CQ422" s="55"/>
      <c r="CR422" s="55"/>
      <c r="CS422" s="55"/>
      <c r="CT422" s="55"/>
      <c r="CU422" s="55"/>
      <c r="CV422" s="55"/>
      <c r="CW422" s="55"/>
      <c r="CX422" s="55"/>
      <c r="CY422" s="55"/>
      <c r="CZ422" s="55"/>
      <c r="DA422" s="55"/>
      <c r="DB422" s="55"/>
      <c r="DC422" s="55"/>
      <c r="DD422" s="55"/>
      <c r="DE422" s="55"/>
      <c r="DF422" s="55"/>
      <c r="DG422" s="55"/>
      <c r="DH422" s="55"/>
      <c r="DI422" s="55"/>
      <c r="DJ422" s="55"/>
      <c r="DK422" s="55"/>
      <c r="DL422" s="55"/>
      <c r="DM422" s="55"/>
      <c r="DN422" s="55"/>
      <c r="DO422" s="55"/>
      <c r="DP422" s="55"/>
      <c r="DQ422" s="55"/>
      <c r="DR422" s="55"/>
      <c r="DS422" s="55"/>
      <c r="DT422" s="55"/>
      <c r="DU422" s="55"/>
      <c r="DV422" s="55"/>
      <c r="DW422" s="55"/>
      <c r="DX422" s="55"/>
      <c r="DY422" s="55"/>
      <c r="DZ422" s="55"/>
      <c r="EA422" s="55"/>
      <c r="EB422" s="55"/>
      <c r="EC422" s="55"/>
      <c r="ED422" s="55"/>
      <c r="EE422" s="55"/>
      <c r="EF422" s="55"/>
      <c r="EG422" s="55"/>
      <c r="EH422" s="55"/>
      <c r="EI422" s="55"/>
      <c r="EJ422" s="55"/>
      <c r="EK422" s="55"/>
      <c r="EL422" s="55"/>
      <c r="EM422" s="55"/>
      <c r="EN422" s="55"/>
      <c r="EO422" s="55"/>
      <c r="EP422" s="55"/>
      <c r="EQ422" s="55"/>
      <c r="ER422" s="55"/>
      <c r="ES422" s="55"/>
      <c r="ET422" s="55"/>
      <c r="EU422" s="55"/>
      <c r="EV422" s="55"/>
      <c r="EW422" s="55"/>
      <c r="EX422" s="55"/>
      <c r="EY422" s="55"/>
      <c r="EZ422" s="55"/>
      <c r="FA422" s="55"/>
      <c r="FB422" s="45"/>
      <c r="FC422" s="45"/>
      <c r="FD422" s="45"/>
    </row>
    <row r="423">
      <c r="A423" s="153"/>
      <c r="B423" s="45"/>
      <c r="C423" s="154"/>
      <c r="D423" s="45"/>
      <c r="E423" s="45"/>
      <c r="F423" s="45"/>
      <c r="G423" s="45"/>
      <c r="H423" s="45"/>
      <c r="I423" s="45"/>
      <c r="J423" s="45"/>
      <c r="K423" s="45"/>
      <c r="L423" s="45"/>
      <c r="M423" s="45"/>
      <c r="N423" s="155"/>
      <c r="O423" s="87"/>
      <c r="P423" s="47"/>
      <c r="Q423" s="49"/>
      <c r="R423" s="49"/>
      <c r="S423" s="49"/>
      <c r="T423" s="49" t="str">
        <f t="shared" si="396"/>
        <v/>
      </c>
      <c r="U423" s="50" t="str">
        <f t="shared" si="4"/>
        <v/>
      </c>
      <c r="V423" s="51" t="str">
        <f t="shared" si="384"/>
        <v/>
      </c>
      <c r="W423" s="51" t="str">
        <f t="shared" ref="W423:X423" si="866">IF(ISBLANK($A423),"",sum(AG423,AM423,AS423,AY423,BE423,BK423,BQ423,BW423,CC423,CI423,CO423,CU423,DA423,DG423,DM423,DS423,DY423,EE423,EK423,EQ423,EW423))</f>
        <v/>
      </c>
      <c r="X423" s="51" t="str">
        <f t="shared" si="866"/>
        <v/>
      </c>
      <c r="Y423" s="52" t="str">
        <f t="shared" si="81"/>
        <v/>
      </c>
      <c r="Z423" s="51" t="str">
        <f t="shared" ref="Z423:AB423" si="867">IF(ISBLANK($A423),"",sum(AI423,AO423,AU423,BA423,BG423,BM423,BS423,BY423,CE423,CK423,CQ423,CW423,DC423,DI423,DO423,DU423,EA423,EG423,EM423,ES423,EY423))</f>
        <v/>
      </c>
      <c r="AA423" s="51" t="str">
        <f t="shared" si="867"/>
        <v/>
      </c>
      <c r="AB423" s="51" t="str">
        <f t="shared" si="867"/>
        <v/>
      </c>
      <c r="AC423" s="52" t="str">
        <f t="shared" si="83"/>
        <v/>
      </c>
      <c r="AD423" s="53" t="str">
        <f t="shared" si="9"/>
        <v/>
      </c>
      <c r="AE423" s="66" t="str">
        <f t="shared" si="403"/>
        <v/>
      </c>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c r="CB423" s="55"/>
      <c r="CC423" s="55"/>
      <c r="CD423" s="55"/>
      <c r="CE423" s="55"/>
      <c r="CF423" s="55"/>
      <c r="CG423" s="55"/>
      <c r="CH423" s="55"/>
      <c r="CI423" s="55"/>
      <c r="CJ423" s="55"/>
      <c r="CK423" s="55"/>
      <c r="CL423" s="55"/>
      <c r="CM423" s="55"/>
      <c r="CN423" s="55"/>
      <c r="CO423" s="55"/>
      <c r="CP423" s="55"/>
      <c r="CQ423" s="55"/>
      <c r="CR423" s="55"/>
      <c r="CS423" s="55"/>
      <c r="CT423" s="55"/>
      <c r="CU423" s="55"/>
      <c r="CV423" s="55"/>
      <c r="CW423" s="55"/>
      <c r="CX423" s="55"/>
      <c r="CY423" s="55"/>
      <c r="CZ423" s="55"/>
      <c r="DA423" s="55"/>
      <c r="DB423" s="55"/>
      <c r="DC423" s="55"/>
      <c r="DD423" s="55"/>
      <c r="DE423" s="55"/>
      <c r="DF423" s="55"/>
      <c r="DG423" s="55"/>
      <c r="DH423" s="55"/>
      <c r="DI423" s="55"/>
      <c r="DJ423" s="55"/>
      <c r="DK423" s="55"/>
      <c r="DL423" s="55"/>
      <c r="DM423" s="55"/>
      <c r="DN423" s="55"/>
      <c r="DO423" s="55"/>
      <c r="DP423" s="55"/>
      <c r="DQ423" s="55"/>
      <c r="DR423" s="55"/>
      <c r="DS423" s="55"/>
      <c r="DT423" s="55"/>
      <c r="DU423" s="55"/>
      <c r="DV423" s="55"/>
      <c r="DW423" s="55"/>
      <c r="DX423" s="55"/>
      <c r="DY423" s="55"/>
      <c r="DZ423" s="55"/>
      <c r="EA423" s="55"/>
      <c r="EB423" s="55"/>
      <c r="EC423" s="55"/>
      <c r="ED423" s="55"/>
      <c r="EE423" s="55"/>
      <c r="EF423" s="55"/>
      <c r="EG423" s="55"/>
      <c r="EH423" s="55"/>
      <c r="EI423" s="55"/>
      <c r="EJ423" s="55"/>
      <c r="EK423" s="55"/>
      <c r="EL423" s="55"/>
      <c r="EM423" s="55"/>
      <c r="EN423" s="55"/>
      <c r="EO423" s="55"/>
      <c r="EP423" s="55"/>
      <c r="EQ423" s="55"/>
      <c r="ER423" s="55"/>
      <c r="ES423" s="55"/>
      <c r="ET423" s="55"/>
      <c r="EU423" s="55"/>
      <c r="EV423" s="55"/>
      <c r="EW423" s="55"/>
      <c r="EX423" s="55"/>
      <c r="EY423" s="55"/>
      <c r="EZ423" s="55"/>
      <c r="FA423" s="55"/>
      <c r="FB423" s="45"/>
      <c r="FC423" s="45"/>
      <c r="FD423" s="45"/>
    </row>
    <row r="424">
      <c r="A424" s="153"/>
      <c r="B424" s="45"/>
      <c r="C424" s="154"/>
      <c r="D424" s="45"/>
      <c r="E424" s="45"/>
      <c r="F424" s="45"/>
      <c r="G424" s="45"/>
      <c r="H424" s="45"/>
      <c r="I424" s="45"/>
      <c r="J424" s="45"/>
      <c r="K424" s="45"/>
      <c r="L424" s="45"/>
      <c r="M424" s="45"/>
      <c r="N424" s="155"/>
      <c r="O424" s="87"/>
      <c r="P424" s="47"/>
      <c r="Q424" s="49"/>
      <c r="R424" s="49"/>
      <c r="S424" s="49"/>
      <c r="T424" s="49" t="str">
        <f t="shared" si="396"/>
        <v/>
      </c>
      <c r="U424" s="50" t="str">
        <f t="shared" si="4"/>
        <v/>
      </c>
      <c r="V424" s="51" t="str">
        <f t="shared" si="384"/>
        <v/>
      </c>
      <c r="W424" s="51" t="str">
        <f t="shared" ref="W424:X424" si="868">IF(ISBLANK($A424),"",sum(AG424,AM424,AS424,AY424,BE424,BK424,BQ424,BW424,CC424,CI424,CO424,CU424,DA424,DG424,DM424,DS424,DY424,EE424,EK424,EQ424,EW424))</f>
        <v/>
      </c>
      <c r="X424" s="51" t="str">
        <f t="shared" si="868"/>
        <v/>
      </c>
      <c r="Y424" s="52" t="str">
        <f t="shared" si="81"/>
        <v/>
      </c>
      <c r="Z424" s="51" t="str">
        <f t="shared" ref="Z424:AB424" si="869">IF(ISBLANK($A424),"",sum(AI424,AO424,AU424,BA424,BG424,BM424,BS424,BY424,CE424,CK424,CQ424,CW424,DC424,DI424,DO424,DU424,EA424,EG424,EM424,ES424,EY424))</f>
        <v/>
      </c>
      <c r="AA424" s="51" t="str">
        <f t="shared" si="869"/>
        <v/>
      </c>
      <c r="AB424" s="51" t="str">
        <f t="shared" si="869"/>
        <v/>
      </c>
      <c r="AC424" s="52" t="str">
        <f t="shared" si="83"/>
        <v/>
      </c>
      <c r="AD424" s="53" t="str">
        <f t="shared" si="9"/>
        <v/>
      </c>
      <c r="AE424" s="66" t="str">
        <f t="shared" si="403"/>
        <v/>
      </c>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c r="DJ424" s="55"/>
      <c r="DK424" s="55"/>
      <c r="DL424" s="55"/>
      <c r="DM424" s="55"/>
      <c r="DN424" s="55"/>
      <c r="DO424" s="55"/>
      <c r="DP424" s="55"/>
      <c r="DQ424" s="55"/>
      <c r="DR424" s="55"/>
      <c r="DS424" s="55"/>
      <c r="DT424" s="55"/>
      <c r="DU424" s="55"/>
      <c r="DV424" s="55"/>
      <c r="DW424" s="55"/>
      <c r="DX424" s="55"/>
      <c r="DY424" s="55"/>
      <c r="DZ424" s="55"/>
      <c r="EA424" s="55"/>
      <c r="EB424" s="55"/>
      <c r="EC424" s="55"/>
      <c r="ED424" s="55"/>
      <c r="EE424" s="55"/>
      <c r="EF424" s="55"/>
      <c r="EG424" s="55"/>
      <c r="EH424" s="55"/>
      <c r="EI424" s="55"/>
      <c r="EJ424" s="55"/>
      <c r="EK424" s="55"/>
      <c r="EL424" s="55"/>
      <c r="EM424" s="55"/>
      <c r="EN424" s="55"/>
      <c r="EO424" s="55"/>
      <c r="EP424" s="55"/>
      <c r="EQ424" s="55"/>
      <c r="ER424" s="55"/>
      <c r="ES424" s="55"/>
      <c r="ET424" s="55"/>
      <c r="EU424" s="55"/>
      <c r="EV424" s="55"/>
      <c r="EW424" s="55"/>
      <c r="EX424" s="55"/>
      <c r="EY424" s="55"/>
      <c r="EZ424" s="55"/>
      <c r="FA424" s="55"/>
      <c r="FB424" s="45"/>
      <c r="FC424" s="45"/>
      <c r="FD424" s="45"/>
    </row>
    <row r="425">
      <c r="A425" s="153"/>
      <c r="B425" s="45"/>
      <c r="C425" s="154"/>
      <c r="D425" s="45"/>
      <c r="E425" s="45"/>
      <c r="F425" s="45"/>
      <c r="G425" s="45"/>
      <c r="H425" s="45"/>
      <c r="I425" s="45"/>
      <c r="J425" s="45"/>
      <c r="K425" s="45"/>
      <c r="L425" s="45"/>
      <c r="M425" s="45"/>
      <c r="N425" s="155"/>
      <c r="O425" s="87"/>
      <c r="P425" s="47"/>
      <c r="Q425" s="49"/>
      <c r="R425" s="49"/>
      <c r="S425" s="49"/>
      <c r="T425" s="49" t="str">
        <f t="shared" si="396"/>
        <v/>
      </c>
      <c r="U425" s="50" t="str">
        <f t="shared" si="4"/>
        <v/>
      </c>
      <c r="V425" s="51" t="str">
        <f t="shared" si="384"/>
        <v/>
      </c>
      <c r="W425" s="51" t="str">
        <f t="shared" ref="W425:X425" si="870">IF(ISBLANK($A425),"",sum(AG425,AM425,AS425,AY425,BE425,BK425,BQ425,BW425,CC425,CI425,CO425,CU425,DA425,DG425,DM425,DS425,DY425,EE425,EK425,EQ425,EW425))</f>
        <v/>
      </c>
      <c r="X425" s="51" t="str">
        <f t="shared" si="870"/>
        <v/>
      </c>
      <c r="Y425" s="52" t="str">
        <f t="shared" si="81"/>
        <v/>
      </c>
      <c r="Z425" s="51" t="str">
        <f t="shared" ref="Z425:AB425" si="871">IF(ISBLANK($A425),"",sum(AI425,AO425,AU425,BA425,BG425,BM425,BS425,BY425,CE425,CK425,CQ425,CW425,DC425,DI425,DO425,DU425,EA425,EG425,EM425,ES425,EY425))</f>
        <v/>
      </c>
      <c r="AA425" s="51" t="str">
        <f t="shared" si="871"/>
        <v/>
      </c>
      <c r="AB425" s="51" t="str">
        <f t="shared" si="871"/>
        <v/>
      </c>
      <c r="AC425" s="52" t="str">
        <f t="shared" si="83"/>
        <v/>
      </c>
      <c r="AD425" s="53" t="str">
        <f t="shared" si="9"/>
        <v/>
      </c>
      <c r="AE425" s="66" t="str">
        <f t="shared" si="403"/>
        <v/>
      </c>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c r="DJ425" s="55"/>
      <c r="DK425" s="55"/>
      <c r="DL425" s="55"/>
      <c r="DM425" s="55"/>
      <c r="DN425" s="55"/>
      <c r="DO425" s="55"/>
      <c r="DP425" s="55"/>
      <c r="DQ425" s="55"/>
      <c r="DR425" s="55"/>
      <c r="DS425" s="55"/>
      <c r="DT425" s="55"/>
      <c r="DU425" s="55"/>
      <c r="DV425" s="55"/>
      <c r="DW425" s="55"/>
      <c r="DX425" s="55"/>
      <c r="DY425" s="55"/>
      <c r="DZ425" s="55"/>
      <c r="EA425" s="55"/>
      <c r="EB425" s="55"/>
      <c r="EC425" s="55"/>
      <c r="ED425" s="55"/>
      <c r="EE425" s="55"/>
      <c r="EF425" s="55"/>
      <c r="EG425" s="55"/>
      <c r="EH425" s="55"/>
      <c r="EI425" s="55"/>
      <c r="EJ425" s="55"/>
      <c r="EK425" s="55"/>
      <c r="EL425" s="55"/>
      <c r="EM425" s="55"/>
      <c r="EN425" s="55"/>
      <c r="EO425" s="55"/>
      <c r="EP425" s="55"/>
      <c r="EQ425" s="55"/>
      <c r="ER425" s="55"/>
      <c r="ES425" s="55"/>
      <c r="ET425" s="55"/>
      <c r="EU425" s="55"/>
      <c r="EV425" s="55"/>
      <c r="EW425" s="55"/>
      <c r="EX425" s="55"/>
      <c r="EY425" s="55"/>
      <c r="EZ425" s="55"/>
      <c r="FA425" s="55"/>
      <c r="FB425" s="45"/>
      <c r="FC425" s="45"/>
      <c r="FD425" s="45"/>
    </row>
    <row r="426">
      <c r="A426" s="153"/>
      <c r="B426" s="45"/>
      <c r="C426" s="154"/>
      <c r="D426" s="45"/>
      <c r="E426" s="45"/>
      <c r="F426" s="45"/>
      <c r="G426" s="45"/>
      <c r="H426" s="45"/>
      <c r="I426" s="45"/>
      <c r="J426" s="45"/>
      <c r="K426" s="45"/>
      <c r="L426" s="45"/>
      <c r="M426" s="45"/>
      <c r="N426" s="155"/>
      <c r="O426" s="87"/>
      <c r="P426" s="47"/>
      <c r="Q426" s="49"/>
      <c r="R426" s="49"/>
      <c r="S426" s="49"/>
      <c r="T426" s="49" t="str">
        <f t="shared" si="396"/>
        <v/>
      </c>
      <c r="U426" s="50" t="str">
        <f t="shared" si="4"/>
        <v/>
      </c>
      <c r="V426" s="51" t="str">
        <f t="shared" si="384"/>
        <v/>
      </c>
      <c r="W426" s="51" t="str">
        <f t="shared" ref="W426:X426" si="872">IF(ISBLANK($A426),"",sum(AG426,AM426,AS426,AY426,BE426,BK426,BQ426,BW426,CC426,CI426,CO426,CU426,DA426,DG426,DM426,DS426,DY426,EE426,EK426,EQ426,EW426))</f>
        <v/>
      </c>
      <c r="X426" s="51" t="str">
        <f t="shared" si="872"/>
        <v/>
      </c>
      <c r="Y426" s="52" t="str">
        <f t="shared" si="81"/>
        <v/>
      </c>
      <c r="Z426" s="51" t="str">
        <f t="shared" ref="Z426:AB426" si="873">IF(ISBLANK($A426),"",sum(AI426,AO426,AU426,BA426,BG426,BM426,BS426,BY426,CE426,CK426,CQ426,CW426,DC426,DI426,DO426,DU426,EA426,EG426,EM426,ES426,EY426))</f>
        <v/>
      </c>
      <c r="AA426" s="51" t="str">
        <f t="shared" si="873"/>
        <v/>
      </c>
      <c r="AB426" s="51" t="str">
        <f t="shared" si="873"/>
        <v/>
      </c>
      <c r="AC426" s="52" t="str">
        <f t="shared" si="83"/>
        <v/>
      </c>
      <c r="AD426" s="53" t="str">
        <f t="shared" si="9"/>
        <v/>
      </c>
      <c r="AE426" s="66" t="str">
        <f t="shared" si="403"/>
        <v/>
      </c>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c r="DJ426" s="55"/>
      <c r="DK426" s="55"/>
      <c r="DL426" s="55"/>
      <c r="DM426" s="55"/>
      <c r="DN426" s="55"/>
      <c r="DO426" s="55"/>
      <c r="DP426" s="55"/>
      <c r="DQ426" s="55"/>
      <c r="DR426" s="55"/>
      <c r="DS426" s="55"/>
      <c r="DT426" s="55"/>
      <c r="DU426" s="55"/>
      <c r="DV426" s="55"/>
      <c r="DW426" s="55"/>
      <c r="DX426" s="55"/>
      <c r="DY426" s="55"/>
      <c r="DZ426" s="55"/>
      <c r="EA426" s="55"/>
      <c r="EB426" s="55"/>
      <c r="EC426" s="55"/>
      <c r="ED426" s="55"/>
      <c r="EE426" s="55"/>
      <c r="EF426" s="55"/>
      <c r="EG426" s="55"/>
      <c r="EH426" s="55"/>
      <c r="EI426" s="55"/>
      <c r="EJ426" s="55"/>
      <c r="EK426" s="55"/>
      <c r="EL426" s="55"/>
      <c r="EM426" s="55"/>
      <c r="EN426" s="55"/>
      <c r="EO426" s="55"/>
      <c r="EP426" s="55"/>
      <c r="EQ426" s="55"/>
      <c r="ER426" s="55"/>
      <c r="ES426" s="55"/>
      <c r="ET426" s="55"/>
      <c r="EU426" s="55"/>
      <c r="EV426" s="55"/>
      <c r="EW426" s="55"/>
      <c r="EX426" s="55"/>
      <c r="EY426" s="55"/>
      <c r="EZ426" s="55"/>
      <c r="FA426" s="55"/>
      <c r="FB426" s="45"/>
      <c r="FC426" s="45"/>
      <c r="FD426" s="45"/>
    </row>
    <row r="427">
      <c r="A427" s="153"/>
      <c r="B427" s="45"/>
      <c r="C427" s="154"/>
      <c r="D427" s="45"/>
      <c r="E427" s="45"/>
      <c r="F427" s="45"/>
      <c r="G427" s="45"/>
      <c r="H427" s="45"/>
      <c r="I427" s="45"/>
      <c r="J427" s="45"/>
      <c r="K427" s="45"/>
      <c r="L427" s="45"/>
      <c r="M427" s="45"/>
      <c r="N427" s="155"/>
      <c r="O427" s="87"/>
      <c r="P427" s="47"/>
      <c r="Q427" s="49"/>
      <c r="R427" s="49"/>
      <c r="S427" s="49"/>
      <c r="T427" s="49" t="str">
        <f t="shared" si="396"/>
        <v/>
      </c>
      <c r="U427" s="50" t="str">
        <f t="shared" si="4"/>
        <v/>
      </c>
      <c r="V427" s="51" t="str">
        <f t="shared" si="384"/>
        <v/>
      </c>
      <c r="W427" s="51" t="str">
        <f t="shared" ref="W427:X427" si="874">IF(ISBLANK($A427),"",sum(AG427,AM427,AS427,AY427,BE427,BK427,BQ427,BW427,CC427,CI427,CO427,CU427,DA427,DG427,DM427,DS427,DY427,EE427,EK427,EQ427,EW427))</f>
        <v/>
      </c>
      <c r="X427" s="51" t="str">
        <f t="shared" si="874"/>
        <v/>
      </c>
      <c r="Y427" s="52" t="str">
        <f t="shared" si="81"/>
        <v/>
      </c>
      <c r="Z427" s="51" t="str">
        <f t="shared" ref="Z427:AB427" si="875">IF(ISBLANK($A427),"",sum(AI427,AO427,AU427,BA427,BG427,BM427,BS427,BY427,CE427,CK427,CQ427,CW427,DC427,DI427,DO427,DU427,EA427,EG427,EM427,ES427,EY427))</f>
        <v/>
      </c>
      <c r="AA427" s="51" t="str">
        <f t="shared" si="875"/>
        <v/>
      </c>
      <c r="AB427" s="51" t="str">
        <f t="shared" si="875"/>
        <v/>
      </c>
      <c r="AC427" s="52" t="str">
        <f t="shared" si="83"/>
        <v/>
      </c>
      <c r="AD427" s="53" t="str">
        <f t="shared" si="9"/>
        <v/>
      </c>
      <c r="AE427" s="66" t="str">
        <f t="shared" si="403"/>
        <v/>
      </c>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c r="DJ427" s="55"/>
      <c r="DK427" s="55"/>
      <c r="DL427" s="55"/>
      <c r="DM427" s="55"/>
      <c r="DN427" s="55"/>
      <c r="DO427" s="55"/>
      <c r="DP427" s="55"/>
      <c r="DQ427" s="55"/>
      <c r="DR427" s="55"/>
      <c r="DS427" s="55"/>
      <c r="DT427" s="55"/>
      <c r="DU427" s="55"/>
      <c r="DV427" s="55"/>
      <c r="DW427" s="55"/>
      <c r="DX427" s="55"/>
      <c r="DY427" s="55"/>
      <c r="DZ427" s="55"/>
      <c r="EA427" s="55"/>
      <c r="EB427" s="55"/>
      <c r="EC427" s="55"/>
      <c r="ED427" s="55"/>
      <c r="EE427" s="55"/>
      <c r="EF427" s="55"/>
      <c r="EG427" s="55"/>
      <c r="EH427" s="55"/>
      <c r="EI427" s="55"/>
      <c r="EJ427" s="55"/>
      <c r="EK427" s="55"/>
      <c r="EL427" s="55"/>
      <c r="EM427" s="55"/>
      <c r="EN427" s="55"/>
      <c r="EO427" s="55"/>
      <c r="EP427" s="55"/>
      <c r="EQ427" s="55"/>
      <c r="ER427" s="55"/>
      <c r="ES427" s="55"/>
      <c r="ET427" s="55"/>
      <c r="EU427" s="55"/>
      <c r="EV427" s="55"/>
      <c r="EW427" s="55"/>
      <c r="EX427" s="55"/>
      <c r="EY427" s="55"/>
      <c r="EZ427" s="55"/>
      <c r="FA427" s="55"/>
      <c r="FB427" s="45"/>
      <c r="FC427" s="45"/>
      <c r="FD427" s="45"/>
    </row>
    <row r="428">
      <c r="A428" s="153"/>
      <c r="B428" s="45"/>
      <c r="C428" s="154"/>
      <c r="D428" s="45"/>
      <c r="E428" s="45"/>
      <c r="F428" s="45"/>
      <c r="G428" s="45"/>
      <c r="H428" s="45"/>
      <c r="I428" s="45"/>
      <c r="J428" s="45"/>
      <c r="K428" s="45"/>
      <c r="L428" s="45"/>
      <c r="M428" s="45"/>
      <c r="N428" s="155"/>
      <c r="O428" s="87"/>
      <c r="P428" s="47"/>
      <c r="Q428" s="49"/>
      <c r="R428" s="49"/>
      <c r="S428" s="49"/>
      <c r="T428" s="49" t="str">
        <f t="shared" si="396"/>
        <v/>
      </c>
      <c r="U428" s="50" t="str">
        <f t="shared" si="4"/>
        <v/>
      </c>
      <c r="V428" s="51" t="str">
        <f t="shared" si="384"/>
        <v/>
      </c>
      <c r="W428" s="51" t="str">
        <f t="shared" ref="W428:X428" si="876">IF(ISBLANK($A428),"",sum(AG428,AM428,AS428,AY428,BE428,BK428,BQ428,BW428,CC428,CI428,CO428,CU428,DA428,DG428,DM428,DS428,DY428,EE428,EK428,EQ428,EW428))</f>
        <v/>
      </c>
      <c r="X428" s="51" t="str">
        <f t="shared" si="876"/>
        <v/>
      </c>
      <c r="Y428" s="52" t="str">
        <f t="shared" si="81"/>
        <v/>
      </c>
      <c r="Z428" s="51" t="str">
        <f t="shared" ref="Z428:AB428" si="877">IF(ISBLANK($A428),"",sum(AI428,AO428,AU428,BA428,BG428,BM428,BS428,BY428,CE428,CK428,CQ428,CW428,DC428,DI428,DO428,DU428,EA428,EG428,EM428,ES428,EY428))</f>
        <v/>
      </c>
      <c r="AA428" s="51" t="str">
        <f t="shared" si="877"/>
        <v/>
      </c>
      <c r="AB428" s="51" t="str">
        <f t="shared" si="877"/>
        <v/>
      </c>
      <c r="AC428" s="52" t="str">
        <f t="shared" si="83"/>
        <v/>
      </c>
      <c r="AD428" s="53" t="str">
        <f t="shared" si="9"/>
        <v/>
      </c>
      <c r="AE428" s="66" t="str">
        <f t="shared" si="403"/>
        <v/>
      </c>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c r="DJ428" s="55"/>
      <c r="DK428" s="55"/>
      <c r="DL428" s="55"/>
      <c r="DM428" s="55"/>
      <c r="DN428" s="55"/>
      <c r="DO428" s="55"/>
      <c r="DP428" s="55"/>
      <c r="DQ428" s="55"/>
      <c r="DR428" s="55"/>
      <c r="DS428" s="55"/>
      <c r="DT428" s="55"/>
      <c r="DU428" s="55"/>
      <c r="DV428" s="55"/>
      <c r="DW428" s="55"/>
      <c r="DX428" s="55"/>
      <c r="DY428" s="55"/>
      <c r="DZ428" s="55"/>
      <c r="EA428" s="55"/>
      <c r="EB428" s="55"/>
      <c r="EC428" s="55"/>
      <c r="ED428" s="55"/>
      <c r="EE428" s="55"/>
      <c r="EF428" s="55"/>
      <c r="EG428" s="55"/>
      <c r="EH428" s="55"/>
      <c r="EI428" s="55"/>
      <c r="EJ428" s="55"/>
      <c r="EK428" s="55"/>
      <c r="EL428" s="55"/>
      <c r="EM428" s="55"/>
      <c r="EN428" s="55"/>
      <c r="EO428" s="55"/>
      <c r="EP428" s="55"/>
      <c r="EQ428" s="55"/>
      <c r="ER428" s="55"/>
      <c r="ES428" s="55"/>
      <c r="ET428" s="55"/>
      <c r="EU428" s="55"/>
      <c r="EV428" s="55"/>
      <c r="EW428" s="55"/>
      <c r="EX428" s="55"/>
      <c r="EY428" s="55"/>
      <c r="EZ428" s="55"/>
      <c r="FA428" s="55"/>
      <c r="FB428" s="45"/>
      <c r="FC428" s="45"/>
      <c r="FD428" s="45"/>
    </row>
    <row r="429">
      <c r="A429" s="153"/>
      <c r="B429" s="45"/>
      <c r="C429" s="154"/>
      <c r="D429" s="45"/>
      <c r="E429" s="45"/>
      <c r="F429" s="45"/>
      <c r="G429" s="45"/>
      <c r="H429" s="45"/>
      <c r="I429" s="45"/>
      <c r="J429" s="45"/>
      <c r="K429" s="45"/>
      <c r="L429" s="45"/>
      <c r="M429" s="45"/>
      <c r="N429" s="155"/>
      <c r="O429" s="87"/>
      <c r="P429" s="47"/>
      <c r="Q429" s="49"/>
      <c r="R429" s="49"/>
      <c r="S429" s="49"/>
      <c r="T429" s="49" t="str">
        <f t="shared" si="396"/>
        <v/>
      </c>
      <c r="U429" s="50" t="str">
        <f t="shared" si="4"/>
        <v/>
      </c>
      <c r="V429" s="51" t="str">
        <f t="shared" si="384"/>
        <v/>
      </c>
      <c r="W429" s="51" t="str">
        <f t="shared" ref="W429:X429" si="878">IF(ISBLANK($A429),"",sum(AG429,AM429,AS429,AY429,BE429,BK429,BQ429,BW429,CC429,CI429,CO429,CU429,DA429,DG429,DM429,DS429,DY429,EE429,EK429,EQ429,EW429))</f>
        <v/>
      </c>
      <c r="X429" s="51" t="str">
        <f t="shared" si="878"/>
        <v/>
      </c>
      <c r="Y429" s="52" t="str">
        <f t="shared" si="81"/>
        <v/>
      </c>
      <c r="Z429" s="51" t="str">
        <f t="shared" ref="Z429:AB429" si="879">IF(ISBLANK($A429),"",sum(AI429,AO429,AU429,BA429,BG429,BM429,BS429,BY429,CE429,CK429,CQ429,CW429,DC429,DI429,DO429,DU429,EA429,EG429,EM429,ES429,EY429))</f>
        <v/>
      </c>
      <c r="AA429" s="51" t="str">
        <f t="shared" si="879"/>
        <v/>
      </c>
      <c r="AB429" s="51" t="str">
        <f t="shared" si="879"/>
        <v/>
      </c>
      <c r="AC429" s="52" t="str">
        <f t="shared" si="83"/>
        <v/>
      </c>
      <c r="AD429" s="53" t="str">
        <f t="shared" si="9"/>
        <v/>
      </c>
      <c r="AE429" s="66" t="str">
        <f t="shared" si="403"/>
        <v/>
      </c>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c r="DJ429" s="55"/>
      <c r="DK429" s="55"/>
      <c r="DL429" s="55"/>
      <c r="DM429" s="55"/>
      <c r="DN429" s="55"/>
      <c r="DO429" s="55"/>
      <c r="DP429" s="55"/>
      <c r="DQ429" s="55"/>
      <c r="DR429" s="55"/>
      <c r="DS429" s="55"/>
      <c r="DT429" s="55"/>
      <c r="DU429" s="55"/>
      <c r="DV429" s="55"/>
      <c r="DW429" s="55"/>
      <c r="DX429" s="55"/>
      <c r="DY429" s="55"/>
      <c r="DZ429" s="55"/>
      <c r="EA429" s="55"/>
      <c r="EB429" s="55"/>
      <c r="EC429" s="55"/>
      <c r="ED429" s="55"/>
      <c r="EE429" s="55"/>
      <c r="EF429" s="55"/>
      <c r="EG429" s="55"/>
      <c r="EH429" s="55"/>
      <c r="EI429" s="55"/>
      <c r="EJ429" s="55"/>
      <c r="EK429" s="55"/>
      <c r="EL429" s="55"/>
      <c r="EM429" s="55"/>
      <c r="EN429" s="55"/>
      <c r="EO429" s="55"/>
      <c r="EP429" s="55"/>
      <c r="EQ429" s="55"/>
      <c r="ER429" s="55"/>
      <c r="ES429" s="55"/>
      <c r="ET429" s="55"/>
      <c r="EU429" s="55"/>
      <c r="EV429" s="55"/>
      <c r="EW429" s="55"/>
      <c r="EX429" s="55"/>
      <c r="EY429" s="55"/>
      <c r="EZ429" s="55"/>
      <c r="FA429" s="55"/>
      <c r="FB429" s="45"/>
      <c r="FC429" s="45"/>
      <c r="FD429" s="45"/>
    </row>
    <row r="430">
      <c r="A430" s="153"/>
      <c r="B430" s="45"/>
      <c r="C430" s="154"/>
      <c r="D430" s="45"/>
      <c r="E430" s="45"/>
      <c r="F430" s="45"/>
      <c r="G430" s="45"/>
      <c r="H430" s="45"/>
      <c r="I430" s="45"/>
      <c r="J430" s="45"/>
      <c r="K430" s="45"/>
      <c r="L430" s="45"/>
      <c r="M430" s="45"/>
      <c r="N430" s="155"/>
      <c r="O430" s="87"/>
      <c r="P430" s="47"/>
      <c r="Q430" s="49"/>
      <c r="R430" s="49"/>
      <c r="S430" s="49"/>
      <c r="T430" s="49" t="str">
        <f t="shared" si="396"/>
        <v/>
      </c>
      <c r="U430" s="50" t="str">
        <f t="shared" si="4"/>
        <v/>
      </c>
      <c r="V430" s="51" t="str">
        <f t="shared" si="384"/>
        <v/>
      </c>
      <c r="W430" s="51" t="str">
        <f t="shared" ref="W430:X430" si="880">IF(ISBLANK($A430),"",sum(AG430,AM430,AS430,AY430,BE430,BK430,BQ430,BW430,CC430,CI430,CO430,CU430,DA430,DG430,DM430,DS430,DY430,EE430,EK430,EQ430,EW430))</f>
        <v/>
      </c>
      <c r="X430" s="51" t="str">
        <f t="shared" si="880"/>
        <v/>
      </c>
      <c r="Y430" s="52" t="str">
        <f t="shared" si="81"/>
        <v/>
      </c>
      <c r="Z430" s="51" t="str">
        <f t="shared" ref="Z430:AB430" si="881">IF(ISBLANK($A430),"",sum(AI430,AO430,AU430,BA430,BG430,BM430,BS430,BY430,CE430,CK430,CQ430,CW430,DC430,DI430,DO430,DU430,EA430,EG430,EM430,ES430,EY430))</f>
        <v/>
      </c>
      <c r="AA430" s="51" t="str">
        <f t="shared" si="881"/>
        <v/>
      </c>
      <c r="AB430" s="51" t="str">
        <f t="shared" si="881"/>
        <v/>
      </c>
      <c r="AC430" s="52" t="str">
        <f t="shared" si="83"/>
        <v/>
      </c>
      <c r="AD430" s="53" t="str">
        <f t="shared" si="9"/>
        <v/>
      </c>
      <c r="AE430" s="66" t="str">
        <f t="shared" si="403"/>
        <v/>
      </c>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c r="DJ430" s="55"/>
      <c r="DK430" s="55"/>
      <c r="DL430" s="55"/>
      <c r="DM430" s="55"/>
      <c r="DN430" s="55"/>
      <c r="DO430" s="55"/>
      <c r="DP430" s="55"/>
      <c r="DQ430" s="55"/>
      <c r="DR430" s="55"/>
      <c r="DS430" s="55"/>
      <c r="DT430" s="55"/>
      <c r="DU430" s="55"/>
      <c r="DV430" s="55"/>
      <c r="DW430" s="55"/>
      <c r="DX430" s="55"/>
      <c r="DY430" s="55"/>
      <c r="DZ430" s="55"/>
      <c r="EA430" s="55"/>
      <c r="EB430" s="55"/>
      <c r="EC430" s="55"/>
      <c r="ED430" s="55"/>
      <c r="EE430" s="55"/>
      <c r="EF430" s="55"/>
      <c r="EG430" s="55"/>
      <c r="EH430" s="55"/>
      <c r="EI430" s="55"/>
      <c r="EJ430" s="55"/>
      <c r="EK430" s="55"/>
      <c r="EL430" s="55"/>
      <c r="EM430" s="55"/>
      <c r="EN430" s="55"/>
      <c r="EO430" s="55"/>
      <c r="EP430" s="55"/>
      <c r="EQ430" s="55"/>
      <c r="ER430" s="55"/>
      <c r="ES430" s="55"/>
      <c r="ET430" s="55"/>
      <c r="EU430" s="55"/>
      <c r="EV430" s="55"/>
      <c r="EW430" s="55"/>
      <c r="EX430" s="55"/>
      <c r="EY430" s="55"/>
      <c r="EZ430" s="55"/>
      <c r="FA430" s="55"/>
      <c r="FB430" s="45"/>
      <c r="FC430" s="45"/>
      <c r="FD430" s="45"/>
    </row>
    <row r="431">
      <c r="A431" s="153"/>
      <c r="B431" s="45"/>
      <c r="C431" s="154"/>
      <c r="D431" s="45"/>
      <c r="E431" s="45"/>
      <c r="F431" s="45"/>
      <c r="G431" s="45"/>
      <c r="H431" s="45"/>
      <c r="I431" s="45"/>
      <c r="J431" s="45"/>
      <c r="K431" s="45"/>
      <c r="L431" s="45"/>
      <c r="M431" s="45"/>
      <c r="N431" s="155"/>
      <c r="O431" s="87"/>
      <c r="P431" s="47"/>
      <c r="Q431" s="49"/>
      <c r="R431" s="49"/>
      <c r="S431" s="49"/>
      <c r="T431" s="49" t="str">
        <f t="shared" si="396"/>
        <v/>
      </c>
      <c r="U431" s="50" t="str">
        <f t="shared" si="4"/>
        <v/>
      </c>
      <c r="V431" s="51" t="str">
        <f t="shared" si="384"/>
        <v/>
      </c>
      <c r="W431" s="51" t="str">
        <f t="shared" ref="W431:X431" si="882">IF(ISBLANK($A431),"",sum(AG431,AM431,AS431,AY431,BE431,BK431,BQ431,BW431,CC431,CI431,CO431,CU431,DA431,DG431,DM431,DS431,DY431,EE431,EK431,EQ431,EW431))</f>
        <v/>
      </c>
      <c r="X431" s="51" t="str">
        <f t="shared" si="882"/>
        <v/>
      </c>
      <c r="Y431" s="52" t="str">
        <f t="shared" si="81"/>
        <v/>
      </c>
      <c r="Z431" s="51" t="str">
        <f t="shared" ref="Z431:AB431" si="883">IF(ISBLANK($A431),"",sum(AI431,AO431,AU431,BA431,BG431,BM431,BS431,BY431,CE431,CK431,CQ431,CW431,DC431,DI431,DO431,DU431,EA431,EG431,EM431,ES431,EY431))</f>
        <v/>
      </c>
      <c r="AA431" s="51" t="str">
        <f t="shared" si="883"/>
        <v/>
      </c>
      <c r="AB431" s="51" t="str">
        <f t="shared" si="883"/>
        <v/>
      </c>
      <c r="AC431" s="52" t="str">
        <f t="shared" si="83"/>
        <v/>
      </c>
      <c r="AD431" s="53" t="str">
        <f t="shared" si="9"/>
        <v/>
      </c>
      <c r="AE431" s="66" t="str">
        <f t="shared" si="403"/>
        <v/>
      </c>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c r="DJ431" s="55"/>
      <c r="DK431" s="55"/>
      <c r="DL431" s="55"/>
      <c r="DM431" s="55"/>
      <c r="DN431" s="55"/>
      <c r="DO431" s="55"/>
      <c r="DP431" s="55"/>
      <c r="DQ431" s="55"/>
      <c r="DR431" s="55"/>
      <c r="DS431" s="55"/>
      <c r="DT431" s="55"/>
      <c r="DU431" s="55"/>
      <c r="DV431" s="55"/>
      <c r="DW431" s="55"/>
      <c r="DX431" s="55"/>
      <c r="DY431" s="55"/>
      <c r="DZ431" s="55"/>
      <c r="EA431" s="55"/>
      <c r="EB431" s="55"/>
      <c r="EC431" s="55"/>
      <c r="ED431" s="55"/>
      <c r="EE431" s="55"/>
      <c r="EF431" s="55"/>
      <c r="EG431" s="55"/>
      <c r="EH431" s="55"/>
      <c r="EI431" s="55"/>
      <c r="EJ431" s="55"/>
      <c r="EK431" s="55"/>
      <c r="EL431" s="55"/>
      <c r="EM431" s="55"/>
      <c r="EN431" s="55"/>
      <c r="EO431" s="55"/>
      <c r="EP431" s="55"/>
      <c r="EQ431" s="55"/>
      <c r="ER431" s="55"/>
      <c r="ES431" s="55"/>
      <c r="ET431" s="55"/>
      <c r="EU431" s="55"/>
      <c r="EV431" s="55"/>
      <c r="EW431" s="55"/>
      <c r="EX431" s="55"/>
      <c r="EY431" s="55"/>
      <c r="EZ431" s="55"/>
      <c r="FA431" s="55"/>
      <c r="FB431" s="45"/>
      <c r="FC431" s="45"/>
      <c r="FD431" s="45"/>
    </row>
    <row r="432">
      <c r="A432" s="153"/>
      <c r="B432" s="45"/>
      <c r="C432" s="154"/>
      <c r="D432" s="45"/>
      <c r="E432" s="45"/>
      <c r="F432" s="45"/>
      <c r="G432" s="45"/>
      <c r="H432" s="45"/>
      <c r="I432" s="45"/>
      <c r="J432" s="45"/>
      <c r="K432" s="45"/>
      <c r="L432" s="45"/>
      <c r="M432" s="45"/>
      <c r="N432" s="155"/>
      <c r="O432" s="87"/>
      <c r="P432" s="47"/>
      <c r="Q432" s="49"/>
      <c r="R432" s="49"/>
      <c r="S432" s="49"/>
      <c r="T432" s="49" t="str">
        <f t="shared" si="396"/>
        <v/>
      </c>
      <c r="U432" s="50" t="str">
        <f t="shared" si="4"/>
        <v/>
      </c>
      <c r="V432" s="51" t="str">
        <f t="shared" si="384"/>
        <v/>
      </c>
      <c r="W432" s="51" t="str">
        <f t="shared" ref="W432:X432" si="884">IF(ISBLANK($A432),"",sum(AG432,AM432,AS432,AY432,BE432,BK432,BQ432,BW432,CC432,CI432,CO432,CU432,DA432,DG432,DM432,DS432,DY432,EE432,EK432,EQ432,EW432))</f>
        <v/>
      </c>
      <c r="X432" s="51" t="str">
        <f t="shared" si="884"/>
        <v/>
      </c>
      <c r="Y432" s="52" t="str">
        <f t="shared" si="81"/>
        <v/>
      </c>
      <c r="Z432" s="51" t="str">
        <f t="shared" ref="Z432:AB432" si="885">IF(ISBLANK($A432),"",sum(AI432,AO432,AU432,BA432,BG432,BM432,BS432,BY432,CE432,CK432,CQ432,CW432,DC432,DI432,DO432,DU432,EA432,EG432,EM432,ES432,EY432))</f>
        <v/>
      </c>
      <c r="AA432" s="51" t="str">
        <f t="shared" si="885"/>
        <v/>
      </c>
      <c r="AB432" s="51" t="str">
        <f t="shared" si="885"/>
        <v/>
      </c>
      <c r="AC432" s="52" t="str">
        <f t="shared" si="83"/>
        <v/>
      </c>
      <c r="AD432" s="53" t="str">
        <f t="shared" si="9"/>
        <v/>
      </c>
      <c r="AE432" s="66" t="str">
        <f t="shared" si="403"/>
        <v/>
      </c>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c r="CD432" s="55"/>
      <c r="CE432" s="55"/>
      <c r="CF432" s="55"/>
      <c r="CG432" s="55"/>
      <c r="CH432" s="55"/>
      <c r="CI432" s="55"/>
      <c r="CJ432" s="55"/>
      <c r="CK432" s="55"/>
      <c r="CL432" s="55"/>
      <c r="CM432" s="55"/>
      <c r="CN432" s="55"/>
      <c r="CO432" s="55"/>
      <c r="CP432" s="55"/>
      <c r="CQ432" s="55"/>
      <c r="CR432" s="55"/>
      <c r="CS432" s="55"/>
      <c r="CT432" s="55"/>
      <c r="CU432" s="55"/>
      <c r="CV432" s="55"/>
      <c r="CW432" s="55"/>
      <c r="CX432" s="55"/>
      <c r="CY432" s="55"/>
      <c r="CZ432" s="55"/>
      <c r="DA432" s="55"/>
      <c r="DB432" s="55"/>
      <c r="DC432" s="55"/>
      <c r="DD432" s="55"/>
      <c r="DE432" s="55"/>
      <c r="DF432" s="55"/>
      <c r="DG432" s="55"/>
      <c r="DH432" s="55"/>
      <c r="DI432" s="55"/>
      <c r="DJ432" s="55"/>
      <c r="DK432" s="55"/>
      <c r="DL432" s="55"/>
      <c r="DM432" s="55"/>
      <c r="DN432" s="55"/>
      <c r="DO432" s="55"/>
      <c r="DP432" s="55"/>
      <c r="DQ432" s="55"/>
      <c r="DR432" s="55"/>
      <c r="DS432" s="55"/>
      <c r="DT432" s="55"/>
      <c r="DU432" s="55"/>
      <c r="DV432" s="55"/>
      <c r="DW432" s="55"/>
      <c r="DX432" s="55"/>
      <c r="DY432" s="55"/>
      <c r="DZ432" s="55"/>
      <c r="EA432" s="55"/>
      <c r="EB432" s="55"/>
      <c r="EC432" s="55"/>
      <c r="ED432" s="55"/>
      <c r="EE432" s="55"/>
      <c r="EF432" s="55"/>
      <c r="EG432" s="55"/>
      <c r="EH432" s="55"/>
      <c r="EI432" s="55"/>
      <c r="EJ432" s="55"/>
      <c r="EK432" s="55"/>
      <c r="EL432" s="55"/>
      <c r="EM432" s="55"/>
      <c r="EN432" s="55"/>
      <c r="EO432" s="55"/>
      <c r="EP432" s="55"/>
      <c r="EQ432" s="55"/>
      <c r="ER432" s="55"/>
      <c r="ES432" s="55"/>
      <c r="ET432" s="55"/>
      <c r="EU432" s="55"/>
      <c r="EV432" s="55"/>
      <c r="EW432" s="55"/>
      <c r="EX432" s="55"/>
      <c r="EY432" s="55"/>
      <c r="EZ432" s="55"/>
      <c r="FA432" s="55"/>
      <c r="FB432" s="45"/>
      <c r="FC432" s="45"/>
      <c r="FD432" s="45"/>
    </row>
    <row r="433">
      <c r="A433" s="153"/>
      <c r="B433" s="45"/>
      <c r="C433" s="154"/>
      <c r="D433" s="45"/>
      <c r="E433" s="45"/>
      <c r="F433" s="45"/>
      <c r="G433" s="45"/>
      <c r="H433" s="45"/>
      <c r="I433" s="45"/>
      <c r="J433" s="45"/>
      <c r="K433" s="45"/>
      <c r="L433" s="45"/>
      <c r="M433" s="45"/>
      <c r="N433" s="155"/>
      <c r="O433" s="87"/>
      <c r="P433" s="47"/>
      <c r="Q433" s="49"/>
      <c r="R433" s="49"/>
      <c r="S433" s="49"/>
      <c r="T433" s="49" t="str">
        <f t="shared" si="396"/>
        <v/>
      </c>
      <c r="U433" s="50" t="str">
        <f t="shared" si="4"/>
        <v/>
      </c>
      <c r="V433" s="51" t="str">
        <f t="shared" si="384"/>
        <v/>
      </c>
      <c r="W433" s="51" t="str">
        <f t="shared" ref="W433:X433" si="886">IF(ISBLANK($A433),"",sum(AG433,AM433,AS433,AY433,BE433,BK433,BQ433,BW433,CC433,CI433,CO433,CU433,DA433,DG433,DM433,DS433,DY433,EE433,EK433,EQ433,EW433))</f>
        <v/>
      </c>
      <c r="X433" s="51" t="str">
        <f t="shared" si="886"/>
        <v/>
      </c>
      <c r="Y433" s="52" t="str">
        <f t="shared" si="81"/>
        <v/>
      </c>
      <c r="Z433" s="51" t="str">
        <f t="shared" ref="Z433:AB433" si="887">IF(ISBLANK($A433),"",sum(AI433,AO433,AU433,BA433,BG433,BM433,BS433,BY433,CE433,CK433,CQ433,CW433,DC433,DI433,DO433,DU433,EA433,EG433,EM433,ES433,EY433))</f>
        <v/>
      </c>
      <c r="AA433" s="51" t="str">
        <f t="shared" si="887"/>
        <v/>
      </c>
      <c r="AB433" s="51" t="str">
        <f t="shared" si="887"/>
        <v/>
      </c>
      <c r="AC433" s="52" t="str">
        <f t="shared" si="83"/>
        <v/>
      </c>
      <c r="AD433" s="53" t="str">
        <f t="shared" si="9"/>
        <v/>
      </c>
      <c r="AE433" s="66" t="str">
        <f t="shared" si="403"/>
        <v/>
      </c>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c r="DJ433" s="55"/>
      <c r="DK433" s="55"/>
      <c r="DL433" s="55"/>
      <c r="DM433" s="55"/>
      <c r="DN433" s="55"/>
      <c r="DO433" s="55"/>
      <c r="DP433" s="55"/>
      <c r="DQ433" s="55"/>
      <c r="DR433" s="55"/>
      <c r="DS433" s="55"/>
      <c r="DT433" s="55"/>
      <c r="DU433" s="55"/>
      <c r="DV433" s="55"/>
      <c r="DW433" s="55"/>
      <c r="DX433" s="55"/>
      <c r="DY433" s="55"/>
      <c r="DZ433" s="55"/>
      <c r="EA433" s="55"/>
      <c r="EB433" s="55"/>
      <c r="EC433" s="55"/>
      <c r="ED433" s="55"/>
      <c r="EE433" s="55"/>
      <c r="EF433" s="55"/>
      <c r="EG433" s="55"/>
      <c r="EH433" s="55"/>
      <c r="EI433" s="55"/>
      <c r="EJ433" s="55"/>
      <c r="EK433" s="55"/>
      <c r="EL433" s="55"/>
      <c r="EM433" s="55"/>
      <c r="EN433" s="55"/>
      <c r="EO433" s="55"/>
      <c r="EP433" s="55"/>
      <c r="EQ433" s="55"/>
      <c r="ER433" s="55"/>
      <c r="ES433" s="55"/>
      <c r="ET433" s="55"/>
      <c r="EU433" s="55"/>
      <c r="EV433" s="55"/>
      <c r="EW433" s="55"/>
      <c r="EX433" s="55"/>
      <c r="EY433" s="55"/>
      <c r="EZ433" s="55"/>
      <c r="FA433" s="55"/>
      <c r="FB433" s="45"/>
      <c r="FC433" s="45"/>
      <c r="FD433" s="45"/>
    </row>
    <row r="434">
      <c r="A434" s="153"/>
      <c r="B434" s="45"/>
      <c r="C434" s="154"/>
      <c r="D434" s="45"/>
      <c r="E434" s="45"/>
      <c r="F434" s="45"/>
      <c r="G434" s="45"/>
      <c r="H434" s="45"/>
      <c r="I434" s="45"/>
      <c r="J434" s="45"/>
      <c r="K434" s="45"/>
      <c r="L434" s="45"/>
      <c r="M434" s="45"/>
      <c r="N434" s="155"/>
      <c r="O434" s="87"/>
      <c r="P434" s="47"/>
      <c r="Q434" s="49"/>
      <c r="R434" s="49"/>
      <c r="S434" s="49"/>
      <c r="T434" s="49" t="str">
        <f t="shared" si="396"/>
        <v/>
      </c>
      <c r="U434" s="50" t="str">
        <f t="shared" si="4"/>
        <v/>
      </c>
      <c r="V434" s="51" t="str">
        <f t="shared" si="384"/>
        <v/>
      </c>
      <c r="W434" s="51" t="str">
        <f t="shared" ref="W434:X434" si="888">IF(ISBLANK($A434),"",sum(AG434,AM434,AS434,AY434,BE434,BK434,BQ434,BW434,CC434,CI434,CO434,CU434,DA434,DG434,DM434,DS434,DY434,EE434,EK434,EQ434,EW434))</f>
        <v/>
      </c>
      <c r="X434" s="51" t="str">
        <f t="shared" si="888"/>
        <v/>
      </c>
      <c r="Y434" s="52" t="str">
        <f t="shared" si="81"/>
        <v/>
      </c>
      <c r="Z434" s="51" t="str">
        <f t="shared" ref="Z434:AB434" si="889">IF(ISBLANK($A434),"",sum(AI434,AO434,AU434,BA434,BG434,BM434,BS434,BY434,CE434,CK434,CQ434,CW434,DC434,DI434,DO434,DU434,EA434,EG434,EM434,ES434,EY434))</f>
        <v/>
      </c>
      <c r="AA434" s="51" t="str">
        <f t="shared" si="889"/>
        <v/>
      </c>
      <c r="AB434" s="51" t="str">
        <f t="shared" si="889"/>
        <v/>
      </c>
      <c r="AC434" s="52" t="str">
        <f t="shared" si="83"/>
        <v/>
      </c>
      <c r="AD434" s="53" t="str">
        <f t="shared" si="9"/>
        <v/>
      </c>
      <c r="AE434" s="66" t="str">
        <f t="shared" si="403"/>
        <v/>
      </c>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c r="CD434" s="55"/>
      <c r="CE434" s="55"/>
      <c r="CF434" s="55"/>
      <c r="CG434" s="55"/>
      <c r="CH434" s="55"/>
      <c r="CI434" s="55"/>
      <c r="CJ434" s="55"/>
      <c r="CK434" s="55"/>
      <c r="CL434" s="55"/>
      <c r="CM434" s="55"/>
      <c r="CN434" s="55"/>
      <c r="CO434" s="55"/>
      <c r="CP434" s="55"/>
      <c r="CQ434" s="55"/>
      <c r="CR434" s="55"/>
      <c r="CS434" s="55"/>
      <c r="CT434" s="55"/>
      <c r="CU434" s="55"/>
      <c r="CV434" s="55"/>
      <c r="CW434" s="55"/>
      <c r="CX434" s="55"/>
      <c r="CY434" s="55"/>
      <c r="CZ434" s="55"/>
      <c r="DA434" s="55"/>
      <c r="DB434" s="55"/>
      <c r="DC434" s="55"/>
      <c r="DD434" s="55"/>
      <c r="DE434" s="55"/>
      <c r="DF434" s="55"/>
      <c r="DG434" s="55"/>
      <c r="DH434" s="55"/>
      <c r="DI434" s="55"/>
      <c r="DJ434" s="55"/>
      <c r="DK434" s="55"/>
      <c r="DL434" s="55"/>
      <c r="DM434" s="55"/>
      <c r="DN434" s="55"/>
      <c r="DO434" s="55"/>
      <c r="DP434" s="55"/>
      <c r="DQ434" s="55"/>
      <c r="DR434" s="55"/>
      <c r="DS434" s="55"/>
      <c r="DT434" s="55"/>
      <c r="DU434" s="55"/>
      <c r="DV434" s="55"/>
      <c r="DW434" s="55"/>
      <c r="DX434" s="55"/>
      <c r="DY434" s="55"/>
      <c r="DZ434" s="55"/>
      <c r="EA434" s="55"/>
      <c r="EB434" s="55"/>
      <c r="EC434" s="55"/>
      <c r="ED434" s="55"/>
      <c r="EE434" s="55"/>
      <c r="EF434" s="55"/>
      <c r="EG434" s="55"/>
      <c r="EH434" s="55"/>
      <c r="EI434" s="55"/>
      <c r="EJ434" s="55"/>
      <c r="EK434" s="55"/>
      <c r="EL434" s="55"/>
      <c r="EM434" s="55"/>
      <c r="EN434" s="55"/>
      <c r="EO434" s="55"/>
      <c r="EP434" s="55"/>
      <c r="EQ434" s="55"/>
      <c r="ER434" s="55"/>
      <c r="ES434" s="55"/>
      <c r="ET434" s="55"/>
      <c r="EU434" s="55"/>
      <c r="EV434" s="55"/>
      <c r="EW434" s="55"/>
      <c r="EX434" s="55"/>
      <c r="EY434" s="55"/>
      <c r="EZ434" s="55"/>
      <c r="FA434" s="55"/>
      <c r="FB434" s="45"/>
      <c r="FC434" s="45"/>
      <c r="FD434" s="45"/>
    </row>
    <row r="435">
      <c r="A435" s="153"/>
      <c r="B435" s="45"/>
      <c r="C435" s="154"/>
      <c r="D435" s="45"/>
      <c r="E435" s="45"/>
      <c r="F435" s="45"/>
      <c r="G435" s="45"/>
      <c r="H435" s="45"/>
      <c r="I435" s="45"/>
      <c r="J435" s="45"/>
      <c r="K435" s="45"/>
      <c r="L435" s="45"/>
      <c r="M435" s="45"/>
      <c r="N435" s="155"/>
      <c r="O435" s="87"/>
      <c r="P435" s="47"/>
      <c r="Q435" s="49"/>
      <c r="R435" s="49"/>
      <c r="S435" s="49"/>
      <c r="T435" s="49" t="str">
        <f t="shared" si="396"/>
        <v/>
      </c>
      <c r="U435" s="50" t="str">
        <f t="shared" si="4"/>
        <v/>
      </c>
      <c r="V435" s="51" t="str">
        <f t="shared" si="384"/>
        <v/>
      </c>
      <c r="W435" s="51" t="str">
        <f t="shared" ref="W435:X435" si="890">IF(ISBLANK($A435),"",sum(AG435,AM435,AS435,AY435,BE435,BK435,BQ435,BW435,CC435,CI435,CO435,CU435,DA435,DG435,DM435,DS435,DY435,EE435,EK435,EQ435,EW435))</f>
        <v/>
      </c>
      <c r="X435" s="51" t="str">
        <f t="shared" si="890"/>
        <v/>
      </c>
      <c r="Y435" s="52" t="str">
        <f t="shared" si="81"/>
        <v/>
      </c>
      <c r="Z435" s="51" t="str">
        <f t="shared" ref="Z435:AB435" si="891">IF(ISBLANK($A435),"",sum(AI435,AO435,AU435,BA435,BG435,BM435,BS435,BY435,CE435,CK435,CQ435,CW435,DC435,DI435,DO435,DU435,EA435,EG435,EM435,ES435,EY435))</f>
        <v/>
      </c>
      <c r="AA435" s="51" t="str">
        <f t="shared" si="891"/>
        <v/>
      </c>
      <c r="AB435" s="51" t="str">
        <f t="shared" si="891"/>
        <v/>
      </c>
      <c r="AC435" s="52" t="str">
        <f t="shared" si="83"/>
        <v/>
      </c>
      <c r="AD435" s="53" t="str">
        <f t="shared" si="9"/>
        <v/>
      </c>
      <c r="AE435" s="66" t="str">
        <f t="shared" si="403"/>
        <v/>
      </c>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c r="DJ435" s="55"/>
      <c r="DK435" s="55"/>
      <c r="DL435" s="55"/>
      <c r="DM435" s="55"/>
      <c r="DN435" s="55"/>
      <c r="DO435" s="55"/>
      <c r="DP435" s="55"/>
      <c r="DQ435" s="55"/>
      <c r="DR435" s="55"/>
      <c r="DS435" s="55"/>
      <c r="DT435" s="55"/>
      <c r="DU435" s="55"/>
      <c r="DV435" s="55"/>
      <c r="DW435" s="55"/>
      <c r="DX435" s="55"/>
      <c r="DY435" s="55"/>
      <c r="DZ435" s="55"/>
      <c r="EA435" s="55"/>
      <c r="EB435" s="55"/>
      <c r="EC435" s="55"/>
      <c r="ED435" s="55"/>
      <c r="EE435" s="55"/>
      <c r="EF435" s="55"/>
      <c r="EG435" s="55"/>
      <c r="EH435" s="55"/>
      <c r="EI435" s="55"/>
      <c r="EJ435" s="55"/>
      <c r="EK435" s="55"/>
      <c r="EL435" s="55"/>
      <c r="EM435" s="55"/>
      <c r="EN435" s="55"/>
      <c r="EO435" s="55"/>
      <c r="EP435" s="55"/>
      <c r="EQ435" s="55"/>
      <c r="ER435" s="55"/>
      <c r="ES435" s="55"/>
      <c r="ET435" s="55"/>
      <c r="EU435" s="55"/>
      <c r="EV435" s="55"/>
      <c r="EW435" s="55"/>
      <c r="EX435" s="55"/>
      <c r="EY435" s="55"/>
      <c r="EZ435" s="55"/>
      <c r="FA435" s="55"/>
      <c r="FB435" s="45"/>
      <c r="FC435" s="45"/>
      <c r="FD435" s="45"/>
    </row>
    <row r="436">
      <c r="A436" s="153"/>
      <c r="B436" s="45"/>
      <c r="C436" s="154"/>
      <c r="D436" s="45"/>
      <c r="E436" s="45"/>
      <c r="F436" s="45"/>
      <c r="G436" s="45"/>
      <c r="H436" s="45"/>
      <c r="I436" s="45"/>
      <c r="J436" s="45"/>
      <c r="K436" s="45"/>
      <c r="L436" s="45"/>
      <c r="M436" s="45"/>
      <c r="N436" s="155"/>
      <c r="O436" s="87"/>
      <c r="P436" s="47"/>
      <c r="Q436" s="49"/>
      <c r="R436" s="49"/>
      <c r="S436" s="49"/>
      <c r="T436" s="49" t="str">
        <f t="shared" si="396"/>
        <v/>
      </c>
      <c r="U436" s="50" t="str">
        <f t="shared" si="4"/>
        <v/>
      </c>
      <c r="V436" s="51" t="str">
        <f t="shared" si="384"/>
        <v/>
      </c>
      <c r="W436" s="51" t="str">
        <f t="shared" ref="W436:X436" si="892">IF(ISBLANK($A436),"",sum(AG436,AM436,AS436,AY436,BE436,BK436,BQ436,BW436,CC436,CI436,CO436,CU436,DA436,DG436,DM436,DS436,DY436,EE436,EK436,EQ436,EW436))</f>
        <v/>
      </c>
      <c r="X436" s="51" t="str">
        <f t="shared" si="892"/>
        <v/>
      </c>
      <c r="Y436" s="52" t="str">
        <f t="shared" si="81"/>
        <v/>
      </c>
      <c r="Z436" s="51" t="str">
        <f t="shared" ref="Z436:AB436" si="893">IF(ISBLANK($A436),"",sum(AI436,AO436,AU436,BA436,BG436,BM436,BS436,BY436,CE436,CK436,CQ436,CW436,DC436,DI436,DO436,DU436,EA436,EG436,EM436,ES436,EY436))</f>
        <v/>
      </c>
      <c r="AA436" s="51" t="str">
        <f t="shared" si="893"/>
        <v/>
      </c>
      <c r="AB436" s="51" t="str">
        <f t="shared" si="893"/>
        <v/>
      </c>
      <c r="AC436" s="52" t="str">
        <f t="shared" si="83"/>
        <v/>
      </c>
      <c r="AD436" s="53" t="str">
        <f t="shared" si="9"/>
        <v/>
      </c>
      <c r="AE436" s="66" t="str">
        <f t="shared" si="403"/>
        <v/>
      </c>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c r="CD436" s="55"/>
      <c r="CE436" s="55"/>
      <c r="CF436" s="55"/>
      <c r="CG436" s="55"/>
      <c r="CH436" s="55"/>
      <c r="CI436" s="55"/>
      <c r="CJ436" s="55"/>
      <c r="CK436" s="55"/>
      <c r="CL436" s="55"/>
      <c r="CM436" s="55"/>
      <c r="CN436" s="55"/>
      <c r="CO436" s="55"/>
      <c r="CP436" s="55"/>
      <c r="CQ436" s="55"/>
      <c r="CR436" s="55"/>
      <c r="CS436" s="55"/>
      <c r="CT436" s="55"/>
      <c r="CU436" s="55"/>
      <c r="CV436" s="55"/>
      <c r="CW436" s="55"/>
      <c r="CX436" s="55"/>
      <c r="CY436" s="55"/>
      <c r="CZ436" s="55"/>
      <c r="DA436" s="55"/>
      <c r="DB436" s="55"/>
      <c r="DC436" s="55"/>
      <c r="DD436" s="55"/>
      <c r="DE436" s="55"/>
      <c r="DF436" s="55"/>
      <c r="DG436" s="55"/>
      <c r="DH436" s="55"/>
      <c r="DI436" s="55"/>
      <c r="DJ436" s="55"/>
      <c r="DK436" s="55"/>
      <c r="DL436" s="55"/>
      <c r="DM436" s="55"/>
      <c r="DN436" s="55"/>
      <c r="DO436" s="55"/>
      <c r="DP436" s="55"/>
      <c r="DQ436" s="55"/>
      <c r="DR436" s="55"/>
      <c r="DS436" s="55"/>
      <c r="DT436" s="55"/>
      <c r="DU436" s="55"/>
      <c r="DV436" s="55"/>
      <c r="DW436" s="55"/>
      <c r="DX436" s="55"/>
      <c r="DY436" s="55"/>
      <c r="DZ436" s="55"/>
      <c r="EA436" s="55"/>
      <c r="EB436" s="55"/>
      <c r="EC436" s="55"/>
      <c r="ED436" s="55"/>
      <c r="EE436" s="55"/>
      <c r="EF436" s="55"/>
      <c r="EG436" s="55"/>
      <c r="EH436" s="55"/>
      <c r="EI436" s="55"/>
      <c r="EJ436" s="55"/>
      <c r="EK436" s="55"/>
      <c r="EL436" s="55"/>
      <c r="EM436" s="55"/>
      <c r="EN436" s="55"/>
      <c r="EO436" s="55"/>
      <c r="EP436" s="55"/>
      <c r="EQ436" s="55"/>
      <c r="ER436" s="55"/>
      <c r="ES436" s="55"/>
      <c r="ET436" s="55"/>
      <c r="EU436" s="55"/>
      <c r="EV436" s="55"/>
      <c r="EW436" s="55"/>
      <c r="EX436" s="55"/>
      <c r="EY436" s="55"/>
      <c r="EZ436" s="55"/>
      <c r="FA436" s="55"/>
      <c r="FB436" s="45"/>
      <c r="FC436" s="45"/>
      <c r="FD436" s="45"/>
    </row>
    <row r="437">
      <c r="A437" s="153"/>
      <c r="B437" s="45"/>
      <c r="C437" s="154"/>
      <c r="D437" s="45"/>
      <c r="E437" s="45"/>
      <c r="F437" s="45"/>
      <c r="G437" s="45"/>
      <c r="H437" s="45"/>
      <c r="I437" s="45"/>
      <c r="J437" s="45"/>
      <c r="K437" s="45"/>
      <c r="L437" s="45"/>
      <c r="M437" s="45"/>
      <c r="N437" s="155"/>
      <c r="O437" s="87"/>
      <c r="P437" s="47"/>
      <c r="Q437" s="49"/>
      <c r="R437" s="49"/>
      <c r="S437" s="49"/>
      <c r="T437" s="49" t="str">
        <f t="shared" si="396"/>
        <v/>
      </c>
      <c r="U437" s="50" t="str">
        <f t="shared" si="4"/>
        <v/>
      </c>
      <c r="V437" s="51" t="str">
        <f t="shared" si="384"/>
        <v/>
      </c>
      <c r="W437" s="51" t="str">
        <f t="shared" ref="W437:X437" si="894">IF(ISBLANK($A437),"",sum(AG437,AM437,AS437,AY437,BE437,BK437,BQ437,BW437,CC437,CI437,CO437,CU437,DA437,DG437,DM437,DS437,DY437,EE437,EK437,EQ437,EW437))</f>
        <v/>
      </c>
      <c r="X437" s="51" t="str">
        <f t="shared" si="894"/>
        <v/>
      </c>
      <c r="Y437" s="52" t="str">
        <f t="shared" si="81"/>
        <v/>
      </c>
      <c r="Z437" s="51" t="str">
        <f t="shared" ref="Z437:AB437" si="895">IF(ISBLANK($A437),"",sum(AI437,AO437,AU437,BA437,BG437,BM437,BS437,BY437,CE437,CK437,CQ437,CW437,DC437,DI437,DO437,DU437,EA437,EG437,EM437,ES437,EY437))</f>
        <v/>
      </c>
      <c r="AA437" s="51" t="str">
        <f t="shared" si="895"/>
        <v/>
      </c>
      <c r="AB437" s="51" t="str">
        <f t="shared" si="895"/>
        <v/>
      </c>
      <c r="AC437" s="52" t="str">
        <f t="shared" si="83"/>
        <v/>
      </c>
      <c r="AD437" s="53" t="str">
        <f t="shared" si="9"/>
        <v/>
      </c>
      <c r="AE437" s="66" t="str">
        <f t="shared" si="403"/>
        <v/>
      </c>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c r="DJ437" s="55"/>
      <c r="DK437" s="55"/>
      <c r="DL437" s="55"/>
      <c r="DM437" s="55"/>
      <c r="DN437" s="55"/>
      <c r="DO437" s="55"/>
      <c r="DP437" s="55"/>
      <c r="DQ437" s="55"/>
      <c r="DR437" s="55"/>
      <c r="DS437" s="55"/>
      <c r="DT437" s="55"/>
      <c r="DU437" s="55"/>
      <c r="DV437" s="55"/>
      <c r="DW437" s="55"/>
      <c r="DX437" s="55"/>
      <c r="DY437" s="55"/>
      <c r="DZ437" s="55"/>
      <c r="EA437" s="55"/>
      <c r="EB437" s="55"/>
      <c r="EC437" s="55"/>
      <c r="ED437" s="55"/>
      <c r="EE437" s="55"/>
      <c r="EF437" s="55"/>
      <c r="EG437" s="55"/>
      <c r="EH437" s="55"/>
      <c r="EI437" s="55"/>
      <c r="EJ437" s="55"/>
      <c r="EK437" s="55"/>
      <c r="EL437" s="55"/>
      <c r="EM437" s="55"/>
      <c r="EN437" s="55"/>
      <c r="EO437" s="55"/>
      <c r="EP437" s="55"/>
      <c r="EQ437" s="55"/>
      <c r="ER437" s="55"/>
      <c r="ES437" s="55"/>
      <c r="ET437" s="55"/>
      <c r="EU437" s="55"/>
      <c r="EV437" s="55"/>
      <c r="EW437" s="55"/>
      <c r="EX437" s="55"/>
      <c r="EY437" s="55"/>
      <c r="EZ437" s="55"/>
      <c r="FA437" s="55"/>
      <c r="FB437" s="45"/>
      <c r="FC437" s="45"/>
      <c r="FD437" s="45"/>
    </row>
    <row r="438">
      <c r="A438" s="153"/>
      <c r="B438" s="45"/>
      <c r="C438" s="154"/>
      <c r="D438" s="45"/>
      <c r="E438" s="45"/>
      <c r="F438" s="45"/>
      <c r="G438" s="45"/>
      <c r="H438" s="45"/>
      <c r="I438" s="45"/>
      <c r="J438" s="45"/>
      <c r="K438" s="45"/>
      <c r="L438" s="45"/>
      <c r="M438" s="45"/>
      <c r="N438" s="155"/>
      <c r="O438" s="87"/>
      <c r="P438" s="47"/>
      <c r="Q438" s="49"/>
      <c r="R438" s="49"/>
      <c r="S438" s="49"/>
      <c r="T438" s="49" t="str">
        <f t="shared" si="396"/>
        <v/>
      </c>
      <c r="U438" s="50" t="str">
        <f t="shared" si="4"/>
        <v/>
      </c>
      <c r="V438" s="51" t="str">
        <f t="shared" si="384"/>
        <v/>
      </c>
      <c r="W438" s="51" t="str">
        <f t="shared" ref="W438:X438" si="896">IF(ISBLANK($A438),"",sum(AG438,AM438,AS438,AY438,BE438,BK438,BQ438,BW438,CC438,CI438,CO438,CU438,DA438,DG438,DM438,DS438,DY438,EE438,EK438,EQ438,EW438))</f>
        <v/>
      </c>
      <c r="X438" s="51" t="str">
        <f t="shared" si="896"/>
        <v/>
      </c>
      <c r="Y438" s="52" t="str">
        <f t="shared" si="81"/>
        <v/>
      </c>
      <c r="Z438" s="51" t="str">
        <f t="shared" ref="Z438:AB438" si="897">IF(ISBLANK($A438),"",sum(AI438,AO438,AU438,BA438,BG438,BM438,BS438,BY438,CE438,CK438,CQ438,CW438,DC438,DI438,DO438,DU438,EA438,EG438,EM438,ES438,EY438))</f>
        <v/>
      </c>
      <c r="AA438" s="51" t="str">
        <f t="shared" si="897"/>
        <v/>
      </c>
      <c r="AB438" s="51" t="str">
        <f t="shared" si="897"/>
        <v/>
      </c>
      <c r="AC438" s="52" t="str">
        <f t="shared" si="83"/>
        <v/>
      </c>
      <c r="AD438" s="53" t="str">
        <f t="shared" si="9"/>
        <v/>
      </c>
      <c r="AE438" s="66" t="str">
        <f t="shared" si="403"/>
        <v/>
      </c>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c r="DJ438" s="55"/>
      <c r="DK438" s="55"/>
      <c r="DL438" s="55"/>
      <c r="DM438" s="55"/>
      <c r="DN438" s="55"/>
      <c r="DO438" s="55"/>
      <c r="DP438" s="55"/>
      <c r="DQ438" s="55"/>
      <c r="DR438" s="55"/>
      <c r="DS438" s="55"/>
      <c r="DT438" s="55"/>
      <c r="DU438" s="55"/>
      <c r="DV438" s="55"/>
      <c r="DW438" s="55"/>
      <c r="DX438" s="55"/>
      <c r="DY438" s="55"/>
      <c r="DZ438" s="55"/>
      <c r="EA438" s="55"/>
      <c r="EB438" s="55"/>
      <c r="EC438" s="55"/>
      <c r="ED438" s="55"/>
      <c r="EE438" s="55"/>
      <c r="EF438" s="55"/>
      <c r="EG438" s="55"/>
      <c r="EH438" s="55"/>
      <c r="EI438" s="55"/>
      <c r="EJ438" s="55"/>
      <c r="EK438" s="55"/>
      <c r="EL438" s="55"/>
      <c r="EM438" s="55"/>
      <c r="EN438" s="55"/>
      <c r="EO438" s="55"/>
      <c r="EP438" s="55"/>
      <c r="EQ438" s="55"/>
      <c r="ER438" s="55"/>
      <c r="ES438" s="55"/>
      <c r="ET438" s="55"/>
      <c r="EU438" s="55"/>
      <c r="EV438" s="55"/>
      <c r="EW438" s="55"/>
      <c r="EX438" s="55"/>
      <c r="EY438" s="55"/>
      <c r="EZ438" s="55"/>
      <c r="FA438" s="55"/>
      <c r="FB438" s="45"/>
      <c r="FC438" s="45"/>
      <c r="FD438" s="45"/>
    </row>
    <row r="439">
      <c r="A439" s="153"/>
      <c r="B439" s="45"/>
      <c r="C439" s="154"/>
      <c r="D439" s="45"/>
      <c r="E439" s="45"/>
      <c r="F439" s="45"/>
      <c r="G439" s="45"/>
      <c r="H439" s="45"/>
      <c r="I439" s="45"/>
      <c r="J439" s="45"/>
      <c r="K439" s="45"/>
      <c r="L439" s="45"/>
      <c r="M439" s="45"/>
      <c r="N439" s="155"/>
      <c r="O439" s="87"/>
      <c r="P439" s="47"/>
      <c r="Q439" s="49"/>
      <c r="R439" s="49"/>
      <c r="S439" s="49"/>
      <c r="T439" s="49" t="str">
        <f t="shared" si="396"/>
        <v/>
      </c>
      <c r="U439" s="50" t="str">
        <f t="shared" si="4"/>
        <v/>
      </c>
      <c r="V439" s="51" t="str">
        <f t="shared" si="384"/>
        <v/>
      </c>
      <c r="W439" s="51" t="str">
        <f t="shared" ref="W439:X439" si="898">IF(ISBLANK($A439),"",sum(AG439,AM439,AS439,AY439,BE439,BK439,BQ439,BW439,CC439,CI439,CO439,CU439,DA439,DG439,DM439,DS439,DY439,EE439,EK439,EQ439,EW439))</f>
        <v/>
      </c>
      <c r="X439" s="51" t="str">
        <f t="shared" si="898"/>
        <v/>
      </c>
      <c r="Y439" s="52" t="str">
        <f t="shared" si="81"/>
        <v/>
      </c>
      <c r="Z439" s="51" t="str">
        <f t="shared" ref="Z439:AB439" si="899">IF(ISBLANK($A439),"",sum(AI439,AO439,AU439,BA439,BG439,BM439,BS439,BY439,CE439,CK439,CQ439,CW439,DC439,DI439,DO439,DU439,EA439,EG439,EM439,ES439,EY439))</f>
        <v/>
      </c>
      <c r="AA439" s="51" t="str">
        <f t="shared" si="899"/>
        <v/>
      </c>
      <c r="AB439" s="51" t="str">
        <f t="shared" si="899"/>
        <v/>
      </c>
      <c r="AC439" s="52" t="str">
        <f t="shared" si="83"/>
        <v/>
      </c>
      <c r="AD439" s="53" t="str">
        <f t="shared" si="9"/>
        <v/>
      </c>
      <c r="AE439" s="66" t="str">
        <f t="shared" si="403"/>
        <v/>
      </c>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c r="DJ439" s="55"/>
      <c r="DK439" s="55"/>
      <c r="DL439" s="55"/>
      <c r="DM439" s="55"/>
      <c r="DN439" s="55"/>
      <c r="DO439" s="55"/>
      <c r="DP439" s="55"/>
      <c r="DQ439" s="55"/>
      <c r="DR439" s="55"/>
      <c r="DS439" s="55"/>
      <c r="DT439" s="55"/>
      <c r="DU439" s="55"/>
      <c r="DV439" s="55"/>
      <c r="DW439" s="55"/>
      <c r="DX439" s="55"/>
      <c r="DY439" s="55"/>
      <c r="DZ439" s="55"/>
      <c r="EA439" s="55"/>
      <c r="EB439" s="55"/>
      <c r="EC439" s="55"/>
      <c r="ED439" s="55"/>
      <c r="EE439" s="55"/>
      <c r="EF439" s="55"/>
      <c r="EG439" s="55"/>
      <c r="EH439" s="55"/>
      <c r="EI439" s="55"/>
      <c r="EJ439" s="55"/>
      <c r="EK439" s="55"/>
      <c r="EL439" s="55"/>
      <c r="EM439" s="55"/>
      <c r="EN439" s="55"/>
      <c r="EO439" s="55"/>
      <c r="EP439" s="55"/>
      <c r="EQ439" s="55"/>
      <c r="ER439" s="55"/>
      <c r="ES439" s="55"/>
      <c r="ET439" s="55"/>
      <c r="EU439" s="55"/>
      <c r="EV439" s="55"/>
      <c r="EW439" s="55"/>
      <c r="EX439" s="55"/>
      <c r="EY439" s="55"/>
      <c r="EZ439" s="55"/>
      <c r="FA439" s="55"/>
      <c r="FB439" s="45"/>
      <c r="FC439" s="45"/>
      <c r="FD439" s="45"/>
    </row>
    <row r="440">
      <c r="A440" s="153"/>
      <c r="B440" s="45"/>
      <c r="C440" s="154"/>
      <c r="D440" s="45"/>
      <c r="E440" s="45"/>
      <c r="F440" s="45"/>
      <c r="G440" s="45"/>
      <c r="H440" s="45"/>
      <c r="I440" s="45"/>
      <c r="J440" s="45"/>
      <c r="K440" s="45"/>
      <c r="L440" s="45"/>
      <c r="M440" s="45"/>
      <c r="N440" s="155"/>
      <c r="O440" s="87"/>
      <c r="P440" s="47"/>
      <c r="Q440" s="49"/>
      <c r="R440" s="49"/>
      <c r="S440" s="49"/>
      <c r="T440" s="49" t="str">
        <f t="shared" si="396"/>
        <v/>
      </c>
      <c r="U440" s="50" t="str">
        <f t="shared" si="4"/>
        <v/>
      </c>
      <c r="V440" s="51" t="str">
        <f t="shared" si="384"/>
        <v/>
      </c>
      <c r="W440" s="51" t="str">
        <f t="shared" ref="W440:X440" si="900">IF(ISBLANK($A440),"",sum(AG440,AM440,AS440,AY440,BE440,BK440,BQ440,BW440,CC440,CI440,CO440,CU440,DA440,DG440,DM440,DS440,DY440,EE440,EK440,EQ440,EW440))</f>
        <v/>
      </c>
      <c r="X440" s="51" t="str">
        <f t="shared" si="900"/>
        <v/>
      </c>
      <c r="Y440" s="52" t="str">
        <f t="shared" si="81"/>
        <v/>
      </c>
      <c r="Z440" s="51" t="str">
        <f t="shared" ref="Z440:AB440" si="901">IF(ISBLANK($A440),"",sum(AI440,AO440,AU440,BA440,BG440,BM440,BS440,BY440,CE440,CK440,CQ440,CW440,DC440,DI440,DO440,DU440,EA440,EG440,EM440,ES440,EY440))</f>
        <v/>
      </c>
      <c r="AA440" s="51" t="str">
        <f t="shared" si="901"/>
        <v/>
      </c>
      <c r="AB440" s="51" t="str">
        <f t="shared" si="901"/>
        <v/>
      </c>
      <c r="AC440" s="52" t="str">
        <f t="shared" si="83"/>
        <v/>
      </c>
      <c r="AD440" s="53" t="str">
        <f t="shared" si="9"/>
        <v/>
      </c>
      <c r="AE440" s="66" t="str">
        <f t="shared" si="403"/>
        <v/>
      </c>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c r="DJ440" s="55"/>
      <c r="DK440" s="55"/>
      <c r="DL440" s="55"/>
      <c r="DM440" s="55"/>
      <c r="DN440" s="55"/>
      <c r="DO440" s="55"/>
      <c r="DP440" s="55"/>
      <c r="DQ440" s="55"/>
      <c r="DR440" s="55"/>
      <c r="DS440" s="55"/>
      <c r="DT440" s="55"/>
      <c r="DU440" s="55"/>
      <c r="DV440" s="55"/>
      <c r="DW440" s="55"/>
      <c r="DX440" s="55"/>
      <c r="DY440" s="55"/>
      <c r="DZ440" s="55"/>
      <c r="EA440" s="55"/>
      <c r="EB440" s="55"/>
      <c r="EC440" s="55"/>
      <c r="ED440" s="55"/>
      <c r="EE440" s="55"/>
      <c r="EF440" s="55"/>
      <c r="EG440" s="55"/>
      <c r="EH440" s="55"/>
      <c r="EI440" s="55"/>
      <c r="EJ440" s="55"/>
      <c r="EK440" s="55"/>
      <c r="EL440" s="55"/>
      <c r="EM440" s="55"/>
      <c r="EN440" s="55"/>
      <c r="EO440" s="55"/>
      <c r="EP440" s="55"/>
      <c r="EQ440" s="55"/>
      <c r="ER440" s="55"/>
      <c r="ES440" s="55"/>
      <c r="ET440" s="55"/>
      <c r="EU440" s="55"/>
      <c r="EV440" s="55"/>
      <c r="EW440" s="55"/>
      <c r="EX440" s="55"/>
      <c r="EY440" s="55"/>
      <c r="EZ440" s="55"/>
      <c r="FA440" s="55"/>
      <c r="FB440" s="45"/>
      <c r="FC440" s="45"/>
      <c r="FD440" s="45"/>
    </row>
    <row r="441">
      <c r="A441" s="153"/>
      <c r="B441" s="45"/>
      <c r="C441" s="154"/>
      <c r="D441" s="45"/>
      <c r="E441" s="45"/>
      <c r="F441" s="45"/>
      <c r="G441" s="45"/>
      <c r="H441" s="45"/>
      <c r="I441" s="45"/>
      <c r="J441" s="45"/>
      <c r="K441" s="45"/>
      <c r="L441" s="45"/>
      <c r="M441" s="45"/>
      <c r="N441" s="155"/>
      <c r="O441" s="87"/>
      <c r="P441" s="47"/>
      <c r="Q441" s="49"/>
      <c r="R441" s="49"/>
      <c r="S441" s="49"/>
      <c r="T441" s="49" t="str">
        <f t="shared" si="396"/>
        <v/>
      </c>
      <c r="U441" s="50" t="str">
        <f t="shared" si="4"/>
        <v/>
      </c>
      <c r="V441" s="51" t="str">
        <f t="shared" si="384"/>
        <v/>
      </c>
      <c r="W441" s="51" t="str">
        <f t="shared" ref="W441:X441" si="902">IF(ISBLANK($A441),"",sum(AG441,AM441,AS441,AY441,BE441,BK441,BQ441,BW441,CC441,CI441,CO441,CU441,DA441,DG441,DM441,DS441,DY441,EE441,EK441,EQ441,EW441))</f>
        <v/>
      </c>
      <c r="X441" s="51" t="str">
        <f t="shared" si="902"/>
        <v/>
      </c>
      <c r="Y441" s="52" t="str">
        <f t="shared" si="81"/>
        <v/>
      </c>
      <c r="Z441" s="51" t="str">
        <f t="shared" ref="Z441:AB441" si="903">IF(ISBLANK($A441),"",sum(AI441,AO441,AU441,BA441,BG441,BM441,BS441,BY441,CE441,CK441,CQ441,CW441,DC441,DI441,DO441,DU441,EA441,EG441,EM441,ES441,EY441))</f>
        <v/>
      </c>
      <c r="AA441" s="51" t="str">
        <f t="shared" si="903"/>
        <v/>
      </c>
      <c r="AB441" s="51" t="str">
        <f t="shared" si="903"/>
        <v/>
      </c>
      <c r="AC441" s="52" t="str">
        <f t="shared" si="83"/>
        <v/>
      </c>
      <c r="AD441" s="53" t="str">
        <f t="shared" si="9"/>
        <v/>
      </c>
      <c r="AE441" s="66" t="str">
        <f t="shared" si="403"/>
        <v/>
      </c>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c r="DJ441" s="55"/>
      <c r="DK441" s="55"/>
      <c r="DL441" s="55"/>
      <c r="DM441" s="55"/>
      <c r="DN441" s="55"/>
      <c r="DO441" s="55"/>
      <c r="DP441" s="55"/>
      <c r="DQ441" s="55"/>
      <c r="DR441" s="55"/>
      <c r="DS441" s="55"/>
      <c r="DT441" s="55"/>
      <c r="DU441" s="55"/>
      <c r="DV441" s="55"/>
      <c r="DW441" s="55"/>
      <c r="DX441" s="55"/>
      <c r="DY441" s="55"/>
      <c r="DZ441" s="55"/>
      <c r="EA441" s="55"/>
      <c r="EB441" s="55"/>
      <c r="EC441" s="55"/>
      <c r="ED441" s="55"/>
      <c r="EE441" s="55"/>
      <c r="EF441" s="55"/>
      <c r="EG441" s="55"/>
      <c r="EH441" s="55"/>
      <c r="EI441" s="55"/>
      <c r="EJ441" s="55"/>
      <c r="EK441" s="55"/>
      <c r="EL441" s="55"/>
      <c r="EM441" s="55"/>
      <c r="EN441" s="55"/>
      <c r="EO441" s="55"/>
      <c r="EP441" s="55"/>
      <c r="EQ441" s="55"/>
      <c r="ER441" s="55"/>
      <c r="ES441" s="55"/>
      <c r="ET441" s="55"/>
      <c r="EU441" s="55"/>
      <c r="EV441" s="55"/>
      <c r="EW441" s="55"/>
      <c r="EX441" s="55"/>
      <c r="EY441" s="55"/>
      <c r="EZ441" s="55"/>
      <c r="FA441" s="55"/>
      <c r="FB441" s="45"/>
      <c r="FC441" s="45"/>
      <c r="FD441" s="45"/>
    </row>
    <row r="442">
      <c r="A442" s="153"/>
      <c r="B442" s="45"/>
      <c r="C442" s="154"/>
      <c r="D442" s="45"/>
      <c r="E442" s="45"/>
      <c r="F442" s="45"/>
      <c r="G442" s="45"/>
      <c r="H442" s="45"/>
      <c r="I442" s="45"/>
      <c r="J442" s="45"/>
      <c r="K442" s="45"/>
      <c r="L442" s="45"/>
      <c r="M442" s="45"/>
      <c r="N442" s="155"/>
      <c r="O442" s="87"/>
      <c r="P442" s="47"/>
      <c r="Q442" s="49"/>
      <c r="R442" s="49"/>
      <c r="S442" s="49"/>
      <c r="T442" s="49" t="str">
        <f t="shared" si="396"/>
        <v/>
      </c>
      <c r="U442" s="50" t="str">
        <f t="shared" si="4"/>
        <v/>
      </c>
      <c r="V442" s="51" t="str">
        <f t="shared" si="384"/>
        <v/>
      </c>
      <c r="W442" s="51" t="str">
        <f t="shared" ref="W442:X442" si="904">IF(ISBLANK($A442),"",sum(AG442,AM442,AS442,AY442,BE442,BK442,BQ442,BW442,CC442,CI442,CO442,CU442,DA442,DG442,DM442,DS442,DY442,EE442,EK442,EQ442,EW442))</f>
        <v/>
      </c>
      <c r="X442" s="51" t="str">
        <f t="shared" si="904"/>
        <v/>
      </c>
      <c r="Y442" s="52" t="str">
        <f t="shared" si="81"/>
        <v/>
      </c>
      <c r="Z442" s="51" t="str">
        <f t="shared" ref="Z442:AB442" si="905">IF(ISBLANK($A442),"",sum(AI442,AO442,AU442,BA442,BG442,BM442,BS442,BY442,CE442,CK442,CQ442,CW442,DC442,DI442,DO442,DU442,EA442,EG442,EM442,ES442,EY442))</f>
        <v/>
      </c>
      <c r="AA442" s="51" t="str">
        <f t="shared" si="905"/>
        <v/>
      </c>
      <c r="AB442" s="51" t="str">
        <f t="shared" si="905"/>
        <v/>
      </c>
      <c r="AC442" s="52" t="str">
        <f t="shared" si="83"/>
        <v/>
      </c>
      <c r="AD442" s="53" t="str">
        <f t="shared" si="9"/>
        <v/>
      </c>
      <c r="AE442" s="66" t="str">
        <f t="shared" si="403"/>
        <v/>
      </c>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c r="DJ442" s="55"/>
      <c r="DK442" s="55"/>
      <c r="DL442" s="55"/>
      <c r="DM442" s="55"/>
      <c r="DN442" s="55"/>
      <c r="DO442" s="55"/>
      <c r="DP442" s="55"/>
      <c r="DQ442" s="55"/>
      <c r="DR442" s="55"/>
      <c r="DS442" s="55"/>
      <c r="DT442" s="55"/>
      <c r="DU442" s="55"/>
      <c r="DV442" s="55"/>
      <c r="DW442" s="55"/>
      <c r="DX442" s="55"/>
      <c r="DY442" s="55"/>
      <c r="DZ442" s="55"/>
      <c r="EA442" s="55"/>
      <c r="EB442" s="55"/>
      <c r="EC442" s="55"/>
      <c r="ED442" s="55"/>
      <c r="EE442" s="55"/>
      <c r="EF442" s="55"/>
      <c r="EG442" s="55"/>
      <c r="EH442" s="55"/>
      <c r="EI442" s="55"/>
      <c r="EJ442" s="55"/>
      <c r="EK442" s="55"/>
      <c r="EL442" s="55"/>
      <c r="EM442" s="55"/>
      <c r="EN442" s="55"/>
      <c r="EO442" s="55"/>
      <c r="EP442" s="55"/>
      <c r="EQ442" s="55"/>
      <c r="ER442" s="55"/>
      <c r="ES442" s="55"/>
      <c r="ET442" s="55"/>
      <c r="EU442" s="55"/>
      <c r="EV442" s="55"/>
      <c r="EW442" s="55"/>
      <c r="EX442" s="55"/>
      <c r="EY442" s="55"/>
      <c r="EZ442" s="55"/>
      <c r="FA442" s="55"/>
      <c r="FB442" s="45"/>
      <c r="FC442" s="45"/>
      <c r="FD442" s="45"/>
    </row>
    <row r="443">
      <c r="A443" s="153"/>
      <c r="B443" s="45"/>
      <c r="C443" s="154"/>
      <c r="D443" s="45"/>
      <c r="E443" s="45"/>
      <c r="F443" s="45"/>
      <c r="G443" s="45"/>
      <c r="H443" s="45"/>
      <c r="I443" s="45"/>
      <c r="J443" s="45"/>
      <c r="K443" s="45"/>
      <c r="L443" s="45"/>
      <c r="M443" s="45"/>
      <c r="N443" s="155"/>
      <c r="O443" s="87"/>
      <c r="P443" s="47"/>
      <c r="Q443" s="49"/>
      <c r="R443" s="49"/>
      <c r="S443" s="49"/>
      <c r="T443" s="49" t="str">
        <f t="shared" si="396"/>
        <v/>
      </c>
      <c r="U443" s="50" t="str">
        <f t="shared" si="4"/>
        <v/>
      </c>
      <c r="V443" s="51" t="str">
        <f t="shared" si="384"/>
        <v/>
      </c>
      <c r="W443" s="51" t="str">
        <f t="shared" ref="W443:X443" si="906">IF(ISBLANK($A443),"",sum(AG443,AM443,AS443,AY443,BE443,BK443,BQ443,BW443,CC443,CI443,CO443,CU443,DA443,DG443,DM443,DS443,DY443,EE443,EK443,EQ443,EW443))</f>
        <v/>
      </c>
      <c r="X443" s="51" t="str">
        <f t="shared" si="906"/>
        <v/>
      </c>
      <c r="Y443" s="52" t="str">
        <f t="shared" si="81"/>
        <v/>
      </c>
      <c r="Z443" s="51" t="str">
        <f t="shared" ref="Z443:AB443" si="907">IF(ISBLANK($A443),"",sum(AI443,AO443,AU443,BA443,BG443,BM443,BS443,BY443,CE443,CK443,CQ443,CW443,DC443,DI443,DO443,DU443,EA443,EG443,EM443,ES443,EY443))</f>
        <v/>
      </c>
      <c r="AA443" s="51" t="str">
        <f t="shared" si="907"/>
        <v/>
      </c>
      <c r="AB443" s="51" t="str">
        <f t="shared" si="907"/>
        <v/>
      </c>
      <c r="AC443" s="52" t="str">
        <f t="shared" si="83"/>
        <v/>
      </c>
      <c r="AD443" s="53" t="str">
        <f t="shared" si="9"/>
        <v/>
      </c>
      <c r="AE443" s="66" t="str">
        <f t="shared" si="403"/>
        <v/>
      </c>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c r="DJ443" s="55"/>
      <c r="DK443" s="55"/>
      <c r="DL443" s="55"/>
      <c r="DM443" s="55"/>
      <c r="DN443" s="55"/>
      <c r="DO443" s="55"/>
      <c r="DP443" s="55"/>
      <c r="DQ443" s="55"/>
      <c r="DR443" s="55"/>
      <c r="DS443" s="55"/>
      <c r="DT443" s="55"/>
      <c r="DU443" s="55"/>
      <c r="DV443" s="55"/>
      <c r="DW443" s="55"/>
      <c r="DX443" s="55"/>
      <c r="DY443" s="55"/>
      <c r="DZ443" s="55"/>
      <c r="EA443" s="55"/>
      <c r="EB443" s="55"/>
      <c r="EC443" s="55"/>
      <c r="ED443" s="55"/>
      <c r="EE443" s="55"/>
      <c r="EF443" s="55"/>
      <c r="EG443" s="55"/>
      <c r="EH443" s="55"/>
      <c r="EI443" s="55"/>
      <c r="EJ443" s="55"/>
      <c r="EK443" s="55"/>
      <c r="EL443" s="55"/>
      <c r="EM443" s="55"/>
      <c r="EN443" s="55"/>
      <c r="EO443" s="55"/>
      <c r="EP443" s="55"/>
      <c r="EQ443" s="55"/>
      <c r="ER443" s="55"/>
      <c r="ES443" s="55"/>
      <c r="ET443" s="55"/>
      <c r="EU443" s="55"/>
      <c r="EV443" s="55"/>
      <c r="EW443" s="55"/>
      <c r="EX443" s="55"/>
      <c r="EY443" s="55"/>
      <c r="EZ443" s="55"/>
      <c r="FA443" s="55"/>
      <c r="FB443" s="45"/>
      <c r="FC443" s="45"/>
      <c r="FD443" s="45"/>
    </row>
    <row r="444">
      <c r="A444" s="153"/>
      <c r="B444" s="45"/>
      <c r="C444" s="154"/>
      <c r="D444" s="45"/>
      <c r="E444" s="45"/>
      <c r="F444" s="45"/>
      <c r="G444" s="45"/>
      <c r="H444" s="45"/>
      <c r="I444" s="45"/>
      <c r="J444" s="45"/>
      <c r="K444" s="45"/>
      <c r="L444" s="45"/>
      <c r="M444" s="45"/>
      <c r="N444" s="155"/>
      <c r="O444" s="87"/>
      <c r="P444" s="47"/>
      <c r="Q444" s="49"/>
      <c r="R444" s="49"/>
      <c r="S444" s="49"/>
      <c r="T444" s="49" t="str">
        <f t="shared" si="396"/>
        <v/>
      </c>
      <c r="U444" s="50" t="str">
        <f t="shared" si="4"/>
        <v/>
      </c>
      <c r="V444" s="51" t="str">
        <f t="shared" si="384"/>
        <v/>
      </c>
      <c r="W444" s="51" t="str">
        <f t="shared" ref="W444:X444" si="908">IF(ISBLANK($A444),"",sum(AG444,AM444,AS444,AY444,BE444,BK444,BQ444,BW444,CC444,CI444,CO444,CU444,DA444,DG444,DM444,DS444,DY444,EE444,EK444,EQ444,EW444))</f>
        <v/>
      </c>
      <c r="X444" s="51" t="str">
        <f t="shared" si="908"/>
        <v/>
      </c>
      <c r="Y444" s="52" t="str">
        <f t="shared" si="81"/>
        <v/>
      </c>
      <c r="Z444" s="51" t="str">
        <f t="shared" ref="Z444:AB444" si="909">IF(ISBLANK($A444),"",sum(AI444,AO444,AU444,BA444,BG444,BM444,BS444,BY444,CE444,CK444,CQ444,CW444,DC444,DI444,DO444,DU444,EA444,EG444,EM444,ES444,EY444))</f>
        <v/>
      </c>
      <c r="AA444" s="51" t="str">
        <f t="shared" si="909"/>
        <v/>
      </c>
      <c r="AB444" s="51" t="str">
        <f t="shared" si="909"/>
        <v/>
      </c>
      <c r="AC444" s="52" t="str">
        <f t="shared" si="83"/>
        <v/>
      </c>
      <c r="AD444" s="53" t="str">
        <f t="shared" si="9"/>
        <v/>
      </c>
      <c r="AE444" s="66" t="str">
        <f t="shared" si="403"/>
        <v/>
      </c>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c r="DJ444" s="55"/>
      <c r="DK444" s="55"/>
      <c r="DL444" s="55"/>
      <c r="DM444" s="55"/>
      <c r="DN444" s="55"/>
      <c r="DO444" s="55"/>
      <c r="DP444" s="55"/>
      <c r="DQ444" s="55"/>
      <c r="DR444" s="55"/>
      <c r="DS444" s="55"/>
      <c r="DT444" s="55"/>
      <c r="DU444" s="55"/>
      <c r="DV444" s="55"/>
      <c r="DW444" s="55"/>
      <c r="DX444" s="55"/>
      <c r="DY444" s="55"/>
      <c r="DZ444" s="55"/>
      <c r="EA444" s="55"/>
      <c r="EB444" s="55"/>
      <c r="EC444" s="55"/>
      <c r="ED444" s="55"/>
      <c r="EE444" s="55"/>
      <c r="EF444" s="55"/>
      <c r="EG444" s="55"/>
      <c r="EH444" s="55"/>
      <c r="EI444" s="55"/>
      <c r="EJ444" s="55"/>
      <c r="EK444" s="55"/>
      <c r="EL444" s="55"/>
      <c r="EM444" s="55"/>
      <c r="EN444" s="55"/>
      <c r="EO444" s="55"/>
      <c r="EP444" s="55"/>
      <c r="EQ444" s="55"/>
      <c r="ER444" s="55"/>
      <c r="ES444" s="55"/>
      <c r="ET444" s="55"/>
      <c r="EU444" s="55"/>
      <c r="EV444" s="55"/>
      <c r="EW444" s="55"/>
      <c r="EX444" s="55"/>
      <c r="EY444" s="55"/>
      <c r="EZ444" s="55"/>
      <c r="FA444" s="55"/>
      <c r="FB444" s="45"/>
      <c r="FC444" s="45"/>
      <c r="FD444" s="45"/>
    </row>
    <row r="445">
      <c r="A445" s="153"/>
      <c r="B445" s="45"/>
      <c r="C445" s="154"/>
      <c r="D445" s="45"/>
      <c r="E445" s="45"/>
      <c r="F445" s="45"/>
      <c r="G445" s="45"/>
      <c r="H445" s="45"/>
      <c r="I445" s="45"/>
      <c r="J445" s="45"/>
      <c r="K445" s="45"/>
      <c r="L445" s="45"/>
      <c r="M445" s="45"/>
      <c r="N445" s="155"/>
      <c r="O445" s="87"/>
      <c r="P445" s="47"/>
      <c r="Q445" s="49"/>
      <c r="R445" s="49"/>
      <c r="S445" s="49"/>
      <c r="T445" s="49" t="str">
        <f t="shared" si="396"/>
        <v/>
      </c>
      <c r="U445" s="50" t="str">
        <f t="shared" si="4"/>
        <v/>
      </c>
      <c r="V445" s="51" t="str">
        <f t="shared" si="384"/>
        <v/>
      </c>
      <c r="W445" s="51" t="str">
        <f t="shared" ref="W445:X445" si="910">IF(ISBLANK($A445),"",sum(AG445,AM445,AS445,AY445,BE445,BK445,BQ445,BW445,CC445,CI445,CO445,CU445,DA445,DG445,DM445,DS445,DY445,EE445,EK445,EQ445,EW445))</f>
        <v/>
      </c>
      <c r="X445" s="51" t="str">
        <f t="shared" si="910"/>
        <v/>
      </c>
      <c r="Y445" s="52" t="str">
        <f t="shared" si="81"/>
        <v/>
      </c>
      <c r="Z445" s="51" t="str">
        <f t="shared" ref="Z445:AB445" si="911">IF(ISBLANK($A445),"",sum(AI445,AO445,AU445,BA445,BG445,BM445,BS445,BY445,CE445,CK445,CQ445,CW445,DC445,DI445,DO445,DU445,EA445,EG445,EM445,ES445,EY445))</f>
        <v/>
      </c>
      <c r="AA445" s="51" t="str">
        <f t="shared" si="911"/>
        <v/>
      </c>
      <c r="AB445" s="51" t="str">
        <f t="shared" si="911"/>
        <v/>
      </c>
      <c r="AC445" s="52" t="str">
        <f t="shared" si="83"/>
        <v/>
      </c>
      <c r="AD445" s="53" t="str">
        <f t="shared" si="9"/>
        <v/>
      </c>
      <c r="AE445" s="66" t="str">
        <f t="shared" si="403"/>
        <v/>
      </c>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c r="BJ445" s="55"/>
      <c r="BK445" s="55"/>
      <c r="BL445" s="55"/>
      <c r="BM445" s="55"/>
      <c r="BN445" s="55"/>
      <c r="BO445" s="55"/>
      <c r="BP445" s="55"/>
      <c r="BQ445" s="55"/>
      <c r="BR445" s="55"/>
      <c r="BS445" s="55"/>
      <c r="BT445" s="55"/>
      <c r="BU445" s="55"/>
      <c r="BV445" s="55"/>
      <c r="BW445" s="55"/>
      <c r="BX445" s="55"/>
      <c r="BY445" s="55"/>
      <c r="BZ445" s="55"/>
      <c r="CA445" s="55"/>
      <c r="CB445" s="55"/>
      <c r="CC445" s="55"/>
      <c r="CD445" s="55"/>
      <c r="CE445" s="55"/>
      <c r="CF445" s="55"/>
      <c r="CG445" s="55"/>
      <c r="CH445" s="55"/>
      <c r="CI445" s="55"/>
      <c r="CJ445" s="55"/>
      <c r="CK445" s="55"/>
      <c r="CL445" s="55"/>
      <c r="CM445" s="55"/>
      <c r="CN445" s="55"/>
      <c r="CO445" s="55"/>
      <c r="CP445" s="55"/>
      <c r="CQ445" s="55"/>
      <c r="CR445" s="55"/>
      <c r="CS445" s="55"/>
      <c r="CT445" s="55"/>
      <c r="CU445" s="55"/>
      <c r="CV445" s="55"/>
      <c r="CW445" s="55"/>
      <c r="CX445" s="55"/>
      <c r="CY445" s="55"/>
      <c r="CZ445" s="55"/>
      <c r="DA445" s="55"/>
      <c r="DB445" s="55"/>
      <c r="DC445" s="55"/>
      <c r="DD445" s="55"/>
      <c r="DE445" s="55"/>
      <c r="DF445" s="55"/>
      <c r="DG445" s="55"/>
      <c r="DH445" s="55"/>
      <c r="DI445" s="55"/>
      <c r="DJ445" s="55"/>
      <c r="DK445" s="55"/>
      <c r="DL445" s="55"/>
      <c r="DM445" s="55"/>
      <c r="DN445" s="55"/>
      <c r="DO445" s="55"/>
      <c r="DP445" s="55"/>
      <c r="DQ445" s="55"/>
      <c r="DR445" s="55"/>
      <c r="DS445" s="55"/>
      <c r="DT445" s="55"/>
      <c r="DU445" s="55"/>
      <c r="DV445" s="55"/>
      <c r="DW445" s="55"/>
      <c r="DX445" s="55"/>
      <c r="DY445" s="55"/>
      <c r="DZ445" s="55"/>
      <c r="EA445" s="55"/>
      <c r="EB445" s="55"/>
      <c r="EC445" s="55"/>
      <c r="ED445" s="55"/>
      <c r="EE445" s="55"/>
      <c r="EF445" s="55"/>
      <c r="EG445" s="55"/>
      <c r="EH445" s="55"/>
      <c r="EI445" s="55"/>
      <c r="EJ445" s="55"/>
      <c r="EK445" s="55"/>
      <c r="EL445" s="55"/>
      <c r="EM445" s="55"/>
      <c r="EN445" s="55"/>
      <c r="EO445" s="55"/>
      <c r="EP445" s="55"/>
      <c r="EQ445" s="55"/>
      <c r="ER445" s="55"/>
      <c r="ES445" s="55"/>
      <c r="ET445" s="55"/>
      <c r="EU445" s="55"/>
      <c r="EV445" s="55"/>
      <c r="EW445" s="55"/>
      <c r="EX445" s="55"/>
      <c r="EY445" s="55"/>
      <c r="EZ445" s="55"/>
      <c r="FA445" s="55"/>
      <c r="FB445" s="45"/>
      <c r="FC445" s="45"/>
      <c r="FD445" s="45"/>
    </row>
    <row r="446">
      <c r="A446" s="153"/>
      <c r="B446" s="45"/>
      <c r="C446" s="154"/>
      <c r="D446" s="45"/>
      <c r="E446" s="45"/>
      <c r="F446" s="45"/>
      <c r="G446" s="45"/>
      <c r="H446" s="45"/>
      <c r="I446" s="45"/>
      <c r="J446" s="45"/>
      <c r="K446" s="45"/>
      <c r="L446" s="45"/>
      <c r="M446" s="45"/>
      <c r="N446" s="155"/>
      <c r="O446" s="87"/>
      <c r="P446" s="47"/>
      <c r="Q446" s="49"/>
      <c r="R446" s="49"/>
      <c r="S446" s="49"/>
      <c r="T446" s="49" t="str">
        <f t="shared" si="396"/>
        <v/>
      </c>
      <c r="U446" s="50" t="str">
        <f t="shared" si="4"/>
        <v/>
      </c>
      <c r="V446" s="51" t="str">
        <f t="shared" si="384"/>
        <v/>
      </c>
      <c r="W446" s="51" t="str">
        <f t="shared" ref="W446:X446" si="912">IF(ISBLANK($A446),"",sum(AG446,AM446,AS446,AY446,BE446,BK446,BQ446,BW446,CC446,CI446,CO446,CU446,DA446,DG446,DM446,DS446,DY446,EE446,EK446,EQ446,EW446))</f>
        <v/>
      </c>
      <c r="X446" s="51" t="str">
        <f t="shared" si="912"/>
        <v/>
      </c>
      <c r="Y446" s="52" t="str">
        <f t="shared" si="81"/>
        <v/>
      </c>
      <c r="Z446" s="51" t="str">
        <f t="shared" ref="Z446:AB446" si="913">IF(ISBLANK($A446),"",sum(AI446,AO446,AU446,BA446,BG446,BM446,BS446,BY446,CE446,CK446,CQ446,CW446,DC446,DI446,DO446,DU446,EA446,EG446,EM446,ES446,EY446))</f>
        <v/>
      </c>
      <c r="AA446" s="51" t="str">
        <f t="shared" si="913"/>
        <v/>
      </c>
      <c r="AB446" s="51" t="str">
        <f t="shared" si="913"/>
        <v/>
      </c>
      <c r="AC446" s="52" t="str">
        <f t="shared" si="83"/>
        <v/>
      </c>
      <c r="AD446" s="53" t="str">
        <f t="shared" si="9"/>
        <v/>
      </c>
      <c r="AE446" s="66" t="str">
        <f t="shared" si="403"/>
        <v/>
      </c>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c r="BJ446" s="55"/>
      <c r="BK446" s="55"/>
      <c r="BL446" s="55"/>
      <c r="BM446" s="55"/>
      <c r="BN446" s="55"/>
      <c r="BO446" s="55"/>
      <c r="BP446" s="55"/>
      <c r="BQ446" s="55"/>
      <c r="BR446" s="55"/>
      <c r="BS446" s="55"/>
      <c r="BT446" s="55"/>
      <c r="BU446" s="55"/>
      <c r="BV446" s="55"/>
      <c r="BW446" s="55"/>
      <c r="BX446" s="55"/>
      <c r="BY446" s="55"/>
      <c r="BZ446" s="55"/>
      <c r="CA446" s="55"/>
      <c r="CB446" s="55"/>
      <c r="CC446" s="55"/>
      <c r="CD446" s="55"/>
      <c r="CE446" s="55"/>
      <c r="CF446" s="55"/>
      <c r="CG446" s="55"/>
      <c r="CH446" s="55"/>
      <c r="CI446" s="55"/>
      <c r="CJ446" s="55"/>
      <c r="CK446" s="55"/>
      <c r="CL446" s="55"/>
      <c r="CM446" s="55"/>
      <c r="CN446" s="55"/>
      <c r="CO446" s="55"/>
      <c r="CP446" s="55"/>
      <c r="CQ446" s="55"/>
      <c r="CR446" s="55"/>
      <c r="CS446" s="55"/>
      <c r="CT446" s="55"/>
      <c r="CU446" s="55"/>
      <c r="CV446" s="55"/>
      <c r="CW446" s="55"/>
      <c r="CX446" s="55"/>
      <c r="CY446" s="55"/>
      <c r="CZ446" s="55"/>
      <c r="DA446" s="55"/>
      <c r="DB446" s="55"/>
      <c r="DC446" s="55"/>
      <c r="DD446" s="55"/>
      <c r="DE446" s="55"/>
      <c r="DF446" s="55"/>
      <c r="DG446" s="55"/>
      <c r="DH446" s="55"/>
      <c r="DI446" s="55"/>
      <c r="DJ446" s="55"/>
      <c r="DK446" s="55"/>
      <c r="DL446" s="55"/>
      <c r="DM446" s="55"/>
      <c r="DN446" s="55"/>
      <c r="DO446" s="55"/>
      <c r="DP446" s="55"/>
      <c r="DQ446" s="55"/>
      <c r="DR446" s="55"/>
      <c r="DS446" s="55"/>
      <c r="DT446" s="55"/>
      <c r="DU446" s="55"/>
      <c r="DV446" s="55"/>
      <c r="DW446" s="55"/>
      <c r="DX446" s="55"/>
      <c r="DY446" s="55"/>
      <c r="DZ446" s="55"/>
      <c r="EA446" s="55"/>
      <c r="EB446" s="55"/>
      <c r="EC446" s="55"/>
      <c r="ED446" s="55"/>
      <c r="EE446" s="55"/>
      <c r="EF446" s="55"/>
      <c r="EG446" s="55"/>
      <c r="EH446" s="55"/>
      <c r="EI446" s="55"/>
      <c r="EJ446" s="55"/>
      <c r="EK446" s="55"/>
      <c r="EL446" s="55"/>
      <c r="EM446" s="55"/>
      <c r="EN446" s="55"/>
      <c r="EO446" s="55"/>
      <c r="EP446" s="55"/>
      <c r="EQ446" s="55"/>
      <c r="ER446" s="55"/>
      <c r="ES446" s="55"/>
      <c r="ET446" s="55"/>
      <c r="EU446" s="55"/>
      <c r="EV446" s="55"/>
      <c r="EW446" s="55"/>
      <c r="EX446" s="55"/>
      <c r="EY446" s="55"/>
      <c r="EZ446" s="55"/>
      <c r="FA446" s="55"/>
      <c r="FB446" s="45"/>
      <c r="FC446" s="45"/>
      <c r="FD446" s="45"/>
    </row>
    <row r="447">
      <c r="A447" s="153"/>
      <c r="B447" s="45"/>
      <c r="C447" s="154"/>
      <c r="D447" s="45"/>
      <c r="E447" s="45"/>
      <c r="F447" s="45"/>
      <c r="G447" s="45"/>
      <c r="H447" s="45"/>
      <c r="I447" s="45"/>
      <c r="J447" s="45"/>
      <c r="K447" s="45"/>
      <c r="L447" s="45"/>
      <c r="M447" s="45"/>
      <c r="N447" s="155"/>
      <c r="O447" s="87"/>
      <c r="P447" s="47"/>
      <c r="Q447" s="49"/>
      <c r="R447" s="49"/>
      <c r="S447" s="49"/>
      <c r="T447" s="49" t="str">
        <f t="shared" si="396"/>
        <v/>
      </c>
      <c r="U447" s="50" t="str">
        <f t="shared" si="4"/>
        <v/>
      </c>
      <c r="V447" s="51" t="str">
        <f t="shared" si="384"/>
        <v/>
      </c>
      <c r="W447" s="51" t="str">
        <f t="shared" ref="W447:X447" si="914">IF(ISBLANK($A447),"",sum(AG447,AM447,AS447,AY447,BE447,BK447,BQ447,BW447,CC447,CI447,CO447,CU447,DA447,DG447,DM447,DS447,DY447,EE447,EK447,EQ447,EW447))</f>
        <v/>
      </c>
      <c r="X447" s="51" t="str">
        <f t="shared" si="914"/>
        <v/>
      </c>
      <c r="Y447" s="52" t="str">
        <f t="shared" si="81"/>
        <v/>
      </c>
      <c r="Z447" s="51" t="str">
        <f t="shared" ref="Z447:AB447" si="915">IF(ISBLANK($A447),"",sum(AI447,AO447,AU447,BA447,BG447,BM447,BS447,BY447,CE447,CK447,CQ447,CW447,DC447,DI447,DO447,DU447,EA447,EG447,EM447,ES447,EY447))</f>
        <v/>
      </c>
      <c r="AA447" s="51" t="str">
        <f t="shared" si="915"/>
        <v/>
      </c>
      <c r="AB447" s="51" t="str">
        <f t="shared" si="915"/>
        <v/>
      </c>
      <c r="AC447" s="52" t="str">
        <f t="shared" si="83"/>
        <v/>
      </c>
      <c r="AD447" s="53" t="str">
        <f t="shared" si="9"/>
        <v/>
      </c>
      <c r="AE447" s="66" t="str">
        <f t="shared" si="403"/>
        <v/>
      </c>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c r="BJ447" s="55"/>
      <c r="BK447" s="55"/>
      <c r="BL447" s="55"/>
      <c r="BM447" s="55"/>
      <c r="BN447" s="55"/>
      <c r="BO447" s="55"/>
      <c r="BP447" s="55"/>
      <c r="BQ447" s="55"/>
      <c r="BR447" s="55"/>
      <c r="BS447" s="55"/>
      <c r="BT447" s="55"/>
      <c r="BU447" s="55"/>
      <c r="BV447" s="55"/>
      <c r="BW447" s="55"/>
      <c r="BX447" s="55"/>
      <c r="BY447" s="55"/>
      <c r="BZ447" s="55"/>
      <c r="CA447" s="55"/>
      <c r="CB447" s="55"/>
      <c r="CC447" s="55"/>
      <c r="CD447" s="55"/>
      <c r="CE447" s="55"/>
      <c r="CF447" s="55"/>
      <c r="CG447" s="55"/>
      <c r="CH447" s="55"/>
      <c r="CI447" s="55"/>
      <c r="CJ447" s="55"/>
      <c r="CK447" s="55"/>
      <c r="CL447" s="55"/>
      <c r="CM447" s="55"/>
      <c r="CN447" s="55"/>
      <c r="CO447" s="55"/>
      <c r="CP447" s="55"/>
      <c r="CQ447" s="55"/>
      <c r="CR447" s="55"/>
      <c r="CS447" s="55"/>
      <c r="CT447" s="55"/>
      <c r="CU447" s="55"/>
      <c r="CV447" s="55"/>
      <c r="CW447" s="55"/>
      <c r="CX447" s="55"/>
      <c r="CY447" s="55"/>
      <c r="CZ447" s="55"/>
      <c r="DA447" s="55"/>
      <c r="DB447" s="55"/>
      <c r="DC447" s="55"/>
      <c r="DD447" s="55"/>
      <c r="DE447" s="55"/>
      <c r="DF447" s="55"/>
      <c r="DG447" s="55"/>
      <c r="DH447" s="55"/>
      <c r="DI447" s="55"/>
      <c r="DJ447" s="55"/>
      <c r="DK447" s="55"/>
      <c r="DL447" s="55"/>
      <c r="DM447" s="55"/>
      <c r="DN447" s="55"/>
      <c r="DO447" s="55"/>
      <c r="DP447" s="55"/>
      <c r="DQ447" s="55"/>
      <c r="DR447" s="55"/>
      <c r="DS447" s="55"/>
      <c r="DT447" s="55"/>
      <c r="DU447" s="55"/>
      <c r="DV447" s="55"/>
      <c r="DW447" s="55"/>
      <c r="DX447" s="55"/>
      <c r="DY447" s="55"/>
      <c r="DZ447" s="55"/>
      <c r="EA447" s="55"/>
      <c r="EB447" s="55"/>
      <c r="EC447" s="55"/>
      <c r="ED447" s="55"/>
      <c r="EE447" s="55"/>
      <c r="EF447" s="55"/>
      <c r="EG447" s="55"/>
      <c r="EH447" s="55"/>
      <c r="EI447" s="55"/>
      <c r="EJ447" s="55"/>
      <c r="EK447" s="55"/>
      <c r="EL447" s="55"/>
      <c r="EM447" s="55"/>
      <c r="EN447" s="55"/>
      <c r="EO447" s="55"/>
      <c r="EP447" s="55"/>
      <c r="EQ447" s="55"/>
      <c r="ER447" s="55"/>
      <c r="ES447" s="55"/>
      <c r="ET447" s="55"/>
      <c r="EU447" s="55"/>
      <c r="EV447" s="55"/>
      <c r="EW447" s="55"/>
      <c r="EX447" s="55"/>
      <c r="EY447" s="55"/>
      <c r="EZ447" s="55"/>
      <c r="FA447" s="55"/>
      <c r="FB447" s="45"/>
      <c r="FC447" s="45"/>
      <c r="FD447" s="45"/>
    </row>
    <row r="448">
      <c r="A448" s="153"/>
      <c r="B448" s="45"/>
      <c r="C448" s="154"/>
      <c r="D448" s="45"/>
      <c r="E448" s="45"/>
      <c r="F448" s="45"/>
      <c r="G448" s="45"/>
      <c r="H448" s="45"/>
      <c r="I448" s="45"/>
      <c r="J448" s="45"/>
      <c r="K448" s="45"/>
      <c r="L448" s="45"/>
      <c r="M448" s="45"/>
      <c r="N448" s="155"/>
      <c r="O448" s="87"/>
      <c r="P448" s="47"/>
      <c r="Q448" s="49"/>
      <c r="R448" s="49"/>
      <c r="S448" s="49"/>
      <c r="T448" s="49" t="str">
        <f t="shared" si="396"/>
        <v/>
      </c>
      <c r="U448" s="50" t="str">
        <f t="shared" si="4"/>
        <v/>
      </c>
      <c r="V448" s="51" t="str">
        <f t="shared" si="384"/>
        <v/>
      </c>
      <c r="W448" s="51" t="str">
        <f t="shared" ref="W448:X448" si="916">IF(ISBLANK($A448),"",sum(AG448,AM448,AS448,AY448,BE448,BK448,BQ448,BW448,CC448,CI448,CO448,CU448,DA448,DG448,DM448,DS448,DY448,EE448,EK448,EQ448,EW448))</f>
        <v/>
      </c>
      <c r="X448" s="51" t="str">
        <f t="shared" si="916"/>
        <v/>
      </c>
      <c r="Y448" s="52" t="str">
        <f t="shared" si="81"/>
        <v/>
      </c>
      <c r="Z448" s="51" t="str">
        <f t="shared" ref="Z448:AB448" si="917">IF(ISBLANK($A448),"",sum(AI448,AO448,AU448,BA448,BG448,BM448,BS448,BY448,CE448,CK448,CQ448,CW448,DC448,DI448,DO448,DU448,EA448,EG448,EM448,ES448,EY448))</f>
        <v/>
      </c>
      <c r="AA448" s="51" t="str">
        <f t="shared" si="917"/>
        <v/>
      </c>
      <c r="AB448" s="51" t="str">
        <f t="shared" si="917"/>
        <v/>
      </c>
      <c r="AC448" s="52" t="str">
        <f t="shared" si="83"/>
        <v/>
      </c>
      <c r="AD448" s="53" t="str">
        <f t="shared" si="9"/>
        <v/>
      </c>
      <c r="AE448" s="66" t="str">
        <f t="shared" si="403"/>
        <v/>
      </c>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c r="BJ448" s="55"/>
      <c r="BK448" s="55"/>
      <c r="BL448" s="55"/>
      <c r="BM448" s="55"/>
      <c r="BN448" s="55"/>
      <c r="BO448" s="55"/>
      <c r="BP448" s="55"/>
      <c r="BQ448" s="55"/>
      <c r="BR448" s="55"/>
      <c r="BS448" s="55"/>
      <c r="BT448" s="55"/>
      <c r="BU448" s="55"/>
      <c r="BV448" s="55"/>
      <c r="BW448" s="55"/>
      <c r="BX448" s="55"/>
      <c r="BY448" s="55"/>
      <c r="BZ448" s="55"/>
      <c r="CA448" s="55"/>
      <c r="CB448" s="55"/>
      <c r="CC448" s="55"/>
      <c r="CD448" s="55"/>
      <c r="CE448" s="55"/>
      <c r="CF448" s="55"/>
      <c r="CG448" s="55"/>
      <c r="CH448" s="55"/>
      <c r="CI448" s="55"/>
      <c r="CJ448" s="55"/>
      <c r="CK448" s="55"/>
      <c r="CL448" s="55"/>
      <c r="CM448" s="55"/>
      <c r="CN448" s="55"/>
      <c r="CO448" s="55"/>
      <c r="CP448" s="55"/>
      <c r="CQ448" s="55"/>
      <c r="CR448" s="55"/>
      <c r="CS448" s="55"/>
      <c r="CT448" s="55"/>
      <c r="CU448" s="55"/>
      <c r="CV448" s="55"/>
      <c r="CW448" s="55"/>
      <c r="CX448" s="55"/>
      <c r="CY448" s="55"/>
      <c r="CZ448" s="55"/>
      <c r="DA448" s="55"/>
      <c r="DB448" s="55"/>
      <c r="DC448" s="55"/>
      <c r="DD448" s="55"/>
      <c r="DE448" s="55"/>
      <c r="DF448" s="55"/>
      <c r="DG448" s="55"/>
      <c r="DH448" s="55"/>
      <c r="DI448" s="55"/>
      <c r="DJ448" s="55"/>
      <c r="DK448" s="55"/>
      <c r="DL448" s="55"/>
      <c r="DM448" s="55"/>
      <c r="DN448" s="55"/>
      <c r="DO448" s="55"/>
      <c r="DP448" s="55"/>
      <c r="DQ448" s="55"/>
      <c r="DR448" s="55"/>
      <c r="DS448" s="55"/>
      <c r="DT448" s="55"/>
      <c r="DU448" s="55"/>
      <c r="DV448" s="55"/>
      <c r="DW448" s="55"/>
      <c r="DX448" s="55"/>
      <c r="DY448" s="55"/>
      <c r="DZ448" s="55"/>
      <c r="EA448" s="55"/>
      <c r="EB448" s="55"/>
      <c r="EC448" s="55"/>
      <c r="ED448" s="55"/>
      <c r="EE448" s="55"/>
      <c r="EF448" s="55"/>
      <c r="EG448" s="55"/>
      <c r="EH448" s="55"/>
      <c r="EI448" s="55"/>
      <c r="EJ448" s="55"/>
      <c r="EK448" s="55"/>
      <c r="EL448" s="55"/>
      <c r="EM448" s="55"/>
      <c r="EN448" s="55"/>
      <c r="EO448" s="55"/>
      <c r="EP448" s="55"/>
      <c r="EQ448" s="55"/>
      <c r="ER448" s="55"/>
      <c r="ES448" s="55"/>
      <c r="ET448" s="55"/>
      <c r="EU448" s="55"/>
      <c r="EV448" s="55"/>
      <c r="EW448" s="55"/>
      <c r="EX448" s="55"/>
      <c r="EY448" s="55"/>
      <c r="EZ448" s="55"/>
      <c r="FA448" s="55"/>
      <c r="FB448" s="45"/>
      <c r="FC448" s="45"/>
      <c r="FD448" s="45"/>
    </row>
    <row r="449">
      <c r="A449" s="153"/>
      <c r="B449" s="45"/>
      <c r="C449" s="154"/>
      <c r="D449" s="45"/>
      <c r="E449" s="45"/>
      <c r="F449" s="45"/>
      <c r="G449" s="45"/>
      <c r="H449" s="45"/>
      <c r="I449" s="45"/>
      <c r="J449" s="45"/>
      <c r="K449" s="45"/>
      <c r="L449" s="45"/>
      <c r="M449" s="45"/>
      <c r="N449" s="155"/>
      <c r="O449" s="87"/>
      <c r="P449" s="47"/>
      <c r="Q449" s="49"/>
      <c r="R449" s="49"/>
      <c r="S449" s="49"/>
      <c r="T449" s="49" t="str">
        <f t="shared" si="396"/>
        <v/>
      </c>
      <c r="U449" s="50" t="str">
        <f t="shared" si="4"/>
        <v/>
      </c>
      <c r="V449" s="51" t="str">
        <f t="shared" si="384"/>
        <v/>
      </c>
      <c r="W449" s="51" t="str">
        <f t="shared" ref="W449:X449" si="918">IF(ISBLANK($A449),"",sum(AG449,AM449,AS449,AY449,BE449,BK449,BQ449,BW449,CC449,CI449,CO449,CU449,DA449,DG449,DM449,DS449,DY449,EE449,EK449,EQ449,EW449))</f>
        <v/>
      </c>
      <c r="X449" s="51" t="str">
        <f t="shared" si="918"/>
        <v/>
      </c>
      <c r="Y449" s="52" t="str">
        <f t="shared" si="81"/>
        <v/>
      </c>
      <c r="Z449" s="51" t="str">
        <f t="shared" ref="Z449:AB449" si="919">IF(ISBLANK($A449),"",sum(AI449,AO449,AU449,BA449,BG449,BM449,BS449,BY449,CE449,CK449,CQ449,CW449,DC449,DI449,DO449,DU449,EA449,EG449,EM449,ES449,EY449))</f>
        <v/>
      </c>
      <c r="AA449" s="51" t="str">
        <f t="shared" si="919"/>
        <v/>
      </c>
      <c r="AB449" s="51" t="str">
        <f t="shared" si="919"/>
        <v/>
      </c>
      <c r="AC449" s="52" t="str">
        <f t="shared" si="83"/>
        <v/>
      </c>
      <c r="AD449" s="53" t="str">
        <f t="shared" si="9"/>
        <v/>
      </c>
      <c r="AE449" s="66" t="str">
        <f t="shared" si="403"/>
        <v/>
      </c>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c r="BJ449" s="55"/>
      <c r="BK449" s="55"/>
      <c r="BL449" s="55"/>
      <c r="BM449" s="55"/>
      <c r="BN449" s="55"/>
      <c r="BO449" s="55"/>
      <c r="BP449" s="55"/>
      <c r="BQ449" s="55"/>
      <c r="BR449" s="55"/>
      <c r="BS449" s="55"/>
      <c r="BT449" s="55"/>
      <c r="BU449" s="55"/>
      <c r="BV449" s="55"/>
      <c r="BW449" s="55"/>
      <c r="BX449" s="55"/>
      <c r="BY449" s="55"/>
      <c r="BZ449" s="55"/>
      <c r="CA449" s="55"/>
      <c r="CB449" s="55"/>
      <c r="CC449" s="55"/>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c r="DK449" s="55"/>
      <c r="DL449" s="55"/>
      <c r="DM449" s="55"/>
      <c r="DN449" s="55"/>
      <c r="DO449" s="55"/>
      <c r="DP449" s="55"/>
      <c r="DQ449" s="55"/>
      <c r="DR449" s="55"/>
      <c r="DS449" s="55"/>
      <c r="DT449" s="55"/>
      <c r="DU449" s="55"/>
      <c r="DV449" s="55"/>
      <c r="DW449" s="55"/>
      <c r="DX449" s="55"/>
      <c r="DY449" s="55"/>
      <c r="DZ449" s="55"/>
      <c r="EA449" s="55"/>
      <c r="EB449" s="55"/>
      <c r="EC449" s="55"/>
      <c r="ED449" s="55"/>
      <c r="EE449" s="55"/>
      <c r="EF449" s="55"/>
      <c r="EG449" s="55"/>
      <c r="EH449" s="55"/>
      <c r="EI449" s="55"/>
      <c r="EJ449" s="55"/>
      <c r="EK449" s="55"/>
      <c r="EL449" s="55"/>
      <c r="EM449" s="55"/>
      <c r="EN449" s="55"/>
      <c r="EO449" s="55"/>
      <c r="EP449" s="55"/>
      <c r="EQ449" s="55"/>
      <c r="ER449" s="55"/>
      <c r="ES449" s="55"/>
      <c r="ET449" s="55"/>
      <c r="EU449" s="55"/>
      <c r="EV449" s="55"/>
      <c r="EW449" s="55"/>
      <c r="EX449" s="55"/>
      <c r="EY449" s="55"/>
      <c r="EZ449" s="55"/>
      <c r="FA449" s="55"/>
      <c r="FB449" s="45"/>
      <c r="FC449" s="45"/>
      <c r="FD449" s="45"/>
    </row>
    <row r="450">
      <c r="A450" s="153"/>
      <c r="B450" s="45"/>
      <c r="C450" s="154"/>
      <c r="D450" s="45"/>
      <c r="E450" s="45"/>
      <c r="F450" s="45"/>
      <c r="G450" s="45"/>
      <c r="H450" s="45"/>
      <c r="I450" s="45"/>
      <c r="J450" s="45"/>
      <c r="K450" s="45"/>
      <c r="L450" s="45"/>
      <c r="M450" s="45"/>
      <c r="N450" s="155"/>
      <c r="O450" s="87"/>
      <c r="P450" s="47"/>
      <c r="Q450" s="49"/>
      <c r="R450" s="49"/>
      <c r="S450" s="49"/>
      <c r="T450" s="49" t="str">
        <f t="shared" si="396"/>
        <v/>
      </c>
      <c r="U450" s="50" t="str">
        <f t="shared" si="4"/>
        <v/>
      </c>
      <c r="V450" s="51" t="str">
        <f t="shared" si="384"/>
        <v/>
      </c>
      <c r="W450" s="51" t="str">
        <f t="shared" ref="W450:X450" si="920">IF(ISBLANK($A450),"",sum(AG450,AM450,AS450,AY450,BE450,BK450,BQ450,BW450,CC450,CI450,CO450,CU450,DA450,DG450,DM450,DS450,DY450,EE450,EK450,EQ450,EW450))</f>
        <v/>
      </c>
      <c r="X450" s="51" t="str">
        <f t="shared" si="920"/>
        <v/>
      </c>
      <c r="Y450" s="52" t="str">
        <f t="shared" si="81"/>
        <v/>
      </c>
      <c r="Z450" s="51" t="str">
        <f t="shared" ref="Z450:AB450" si="921">IF(ISBLANK($A450),"",sum(AI450,AO450,AU450,BA450,BG450,BM450,BS450,BY450,CE450,CK450,CQ450,CW450,DC450,DI450,DO450,DU450,EA450,EG450,EM450,ES450,EY450))</f>
        <v/>
      </c>
      <c r="AA450" s="51" t="str">
        <f t="shared" si="921"/>
        <v/>
      </c>
      <c r="AB450" s="51" t="str">
        <f t="shared" si="921"/>
        <v/>
      </c>
      <c r="AC450" s="52" t="str">
        <f t="shared" si="83"/>
        <v/>
      </c>
      <c r="AD450" s="53" t="str">
        <f t="shared" si="9"/>
        <v/>
      </c>
      <c r="AE450" s="66" t="str">
        <f t="shared" si="403"/>
        <v/>
      </c>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c r="BJ450" s="55"/>
      <c r="BK450" s="55"/>
      <c r="BL450" s="55"/>
      <c r="BM450" s="55"/>
      <c r="BN450" s="55"/>
      <c r="BO450" s="55"/>
      <c r="BP450" s="55"/>
      <c r="BQ450" s="55"/>
      <c r="BR450" s="55"/>
      <c r="BS450" s="55"/>
      <c r="BT450" s="55"/>
      <c r="BU450" s="55"/>
      <c r="BV450" s="55"/>
      <c r="BW450" s="55"/>
      <c r="BX450" s="55"/>
      <c r="BY450" s="55"/>
      <c r="BZ450" s="55"/>
      <c r="CA450" s="55"/>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c r="DK450" s="55"/>
      <c r="DL450" s="55"/>
      <c r="DM450" s="55"/>
      <c r="DN450" s="55"/>
      <c r="DO450" s="55"/>
      <c r="DP450" s="55"/>
      <c r="DQ450" s="55"/>
      <c r="DR450" s="55"/>
      <c r="DS450" s="55"/>
      <c r="DT450" s="55"/>
      <c r="DU450" s="55"/>
      <c r="DV450" s="55"/>
      <c r="DW450" s="55"/>
      <c r="DX450" s="55"/>
      <c r="DY450" s="55"/>
      <c r="DZ450" s="55"/>
      <c r="EA450" s="55"/>
      <c r="EB450" s="55"/>
      <c r="EC450" s="55"/>
      <c r="ED450" s="55"/>
      <c r="EE450" s="55"/>
      <c r="EF450" s="55"/>
      <c r="EG450" s="55"/>
      <c r="EH450" s="55"/>
      <c r="EI450" s="55"/>
      <c r="EJ450" s="55"/>
      <c r="EK450" s="55"/>
      <c r="EL450" s="55"/>
      <c r="EM450" s="55"/>
      <c r="EN450" s="55"/>
      <c r="EO450" s="55"/>
      <c r="EP450" s="55"/>
      <c r="EQ450" s="55"/>
      <c r="ER450" s="55"/>
      <c r="ES450" s="55"/>
      <c r="ET450" s="55"/>
      <c r="EU450" s="55"/>
      <c r="EV450" s="55"/>
      <c r="EW450" s="55"/>
      <c r="EX450" s="55"/>
      <c r="EY450" s="55"/>
      <c r="EZ450" s="55"/>
      <c r="FA450" s="55"/>
      <c r="FB450" s="45"/>
      <c r="FC450" s="45"/>
      <c r="FD450" s="45"/>
    </row>
    <row r="451">
      <c r="A451" s="153"/>
      <c r="B451" s="45"/>
      <c r="C451" s="154"/>
      <c r="D451" s="45"/>
      <c r="E451" s="45"/>
      <c r="F451" s="45"/>
      <c r="G451" s="45"/>
      <c r="H451" s="45"/>
      <c r="I451" s="45"/>
      <c r="J451" s="45"/>
      <c r="K451" s="45"/>
      <c r="L451" s="45"/>
      <c r="M451" s="45"/>
      <c r="N451" s="155"/>
      <c r="O451" s="87"/>
      <c r="P451" s="47"/>
      <c r="Q451" s="49"/>
      <c r="R451" s="49"/>
      <c r="S451" s="49"/>
      <c r="T451" s="49" t="str">
        <f t="shared" si="396"/>
        <v/>
      </c>
      <c r="U451" s="50" t="str">
        <f t="shared" si="4"/>
        <v/>
      </c>
      <c r="V451" s="51" t="str">
        <f t="shared" si="384"/>
        <v/>
      </c>
      <c r="W451" s="51" t="str">
        <f t="shared" ref="W451:X451" si="922">IF(ISBLANK($A451),"",sum(AG451,AM451,AS451,AY451,BE451,BK451,BQ451,BW451,CC451,CI451,CO451,CU451,DA451,DG451,DM451,DS451,DY451,EE451,EK451,EQ451,EW451))</f>
        <v/>
      </c>
      <c r="X451" s="51" t="str">
        <f t="shared" si="922"/>
        <v/>
      </c>
      <c r="Y451" s="52" t="str">
        <f t="shared" si="81"/>
        <v/>
      </c>
      <c r="Z451" s="51" t="str">
        <f t="shared" ref="Z451:AB451" si="923">IF(ISBLANK($A451),"",sum(AI451,AO451,AU451,BA451,BG451,BM451,BS451,BY451,CE451,CK451,CQ451,CW451,DC451,DI451,DO451,DU451,EA451,EG451,EM451,ES451,EY451))</f>
        <v/>
      </c>
      <c r="AA451" s="51" t="str">
        <f t="shared" si="923"/>
        <v/>
      </c>
      <c r="AB451" s="51" t="str">
        <f t="shared" si="923"/>
        <v/>
      </c>
      <c r="AC451" s="52" t="str">
        <f t="shared" si="83"/>
        <v/>
      </c>
      <c r="AD451" s="53" t="str">
        <f t="shared" si="9"/>
        <v/>
      </c>
      <c r="AE451" s="66" t="str">
        <f t="shared" si="403"/>
        <v/>
      </c>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c r="BJ451" s="55"/>
      <c r="BK451" s="55"/>
      <c r="BL451" s="55"/>
      <c r="BM451" s="55"/>
      <c r="BN451" s="55"/>
      <c r="BO451" s="55"/>
      <c r="BP451" s="55"/>
      <c r="BQ451" s="55"/>
      <c r="BR451" s="55"/>
      <c r="BS451" s="55"/>
      <c r="BT451" s="55"/>
      <c r="BU451" s="55"/>
      <c r="BV451" s="55"/>
      <c r="BW451" s="55"/>
      <c r="BX451" s="55"/>
      <c r="BY451" s="55"/>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c r="DJ451" s="55"/>
      <c r="DK451" s="55"/>
      <c r="DL451" s="55"/>
      <c r="DM451" s="55"/>
      <c r="DN451" s="55"/>
      <c r="DO451" s="55"/>
      <c r="DP451" s="55"/>
      <c r="DQ451" s="55"/>
      <c r="DR451" s="55"/>
      <c r="DS451" s="55"/>
      <c r="DT451" s="55"/>
      <c r="DU451" s="55"/>
      <c r="DV451" s="55"/>
      <c r="DW451" s="55"/>
      <c r="DX451" s="55"/>
      <c r="DY451" s="55"/>
      <c r="DZ451" s="55"/>
      <c r="EA451" s="55"/>
      <c r="EB451" s="55"/>
      <c r="EC451" s="55"/>
      <c r="ED451" s="55"/>
      <c r="EE451" s="55"/>
      <c r="EF451" s="55"/>
      <c r="EG451" s="55"/>
      <c r="EH451" s="55"/>
      <c r="EI451" s="55"/>
      <c r="EJ451" s="55"/>
      <c r="EK451" s="55"/>
      <c r="EL451" s="55"/>
      <c r="EM451" s="55"/>
      <c r="EN451" s="55"/>
      <c r="EO451" s="55"/>
      <c r="EP451" s="55"/>
      <c r="EQ451" s="55"/>
      <c r="ER451" s="55"/>
      <c r="ES451" s="55"/>
      <c r="ET451" s="55"/>
      <c r="EU451" s="55"/>
      <c r="EV451" s="55"/>
      <c r="EW451" s="55"/>
      <c r="EX451" s="55"/>
      <c r="EY451" s="55"/>
      <c r="EZ451" s="55"/>
      <c r="FA451" s="55"/>
      <c r="FB451" s="45"/>
      <c r="FC451" s="45"/>
      <c r="FD451" s="45"/>
    </row>
    <row r="452">
      <c r="A452" s="153"/>
      <c r="B452" s="45"/>
      <c r="C452" s="154"/>
      <c r="D452" s="45"/>
      <c r="E452" s="45"/>
      <c r="F452" s="45"/>
      <c r="G452" s="45"/>
      <c r="H452" s="45"/>
      <c r="I452" s="45"/>
      <c r="J452" s="45"/>
      <c r="K452" s="45"/>
      <c r="L452" s="45"/>
      <c r="M452" s="45"/>
      <c r="N452" s="155"/>
      <c r="O452" s="87"/>
      <c r="P452" s="47"/>
      <c r="Q452" s="49"/>
      <c r="R452" s="49"/>
      <c r="S452" s="49"/>
      <c r="T452" s="49" t="str">
        <f t="shared" si="396"/>
        <v/>
      </c>
      <c r="U452" s="50" t="str">
        <f t="shared" si="4"/>
        <v/>
      </c>
      <c r="V452" s="51" t="str">
        <f t="shared" si="384"/>
        <v/>
      </c>
      <c r="W452" s="51" t="str">
        <f t="shared" ref="W452:X452" si="924">IF(ISBLANK($A452),"",sum(AG452,AM452,AS452,AY452,BE452,BK452,BQ452,BW452,CC452,CI452,CO452,CU452,DA452,DG452,DM452,DS452,DY452,EE452,EK452,EQ452,EW452))</f>
        <v/>
      </c>
      <c r="X452" s="51" t="str">
        <f t="shared" si="924"/>
        <v/>
      </c>
      <c r="Y452" s="52" t="str">
        <f t="shared" si="81"/>
        <v/>
      </c>
      <c r="Z452" s="51" t="str">
        <f t="shared" ref="Z452:AB452" si="925">IF(ISBLANK($A452),"",sum(AI452,AO452,AU452,BA452,BG452,BM452,BS452,BY452,CE452,CK452,CQ452,CW452,DC452,DI452,DO452,DU452,EA452,EG452,EM452,ES452,EY452))</f>
        <v/>
      </c>
      <c r="AA452" s="51" t="str">
        <f t="shared" si="925"/>
        <v/>
      </c>
      <c r="AB452" s="51" t="str">
        <f t="shared" si="925"/>
        <v/>
      </c>
      <c r="AC452" s="52" t="str">
        <f t="shared" si="83"/>
        <v/>
      </c>
      <c r="AD452" s="53" t="str">
        <f t="shared" si="9"/>
        <v/>
      </c>
      <c r="AE452" s="66" t="str">
        <f t="shared" si="403"/>
        <v/>
      </c>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c r="BJ452" s="55"/>
      <c r="BK452" s="55"/>
      <c r="BL452" s="55"/>
      <c r="BM452" s="55"/>
      <c r="BN452" s="55"/>
      <c r="BO452" s="55"/>
      <c r="BP452" s="55"/>
      <c r="BQ452" s="55"/>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c r="DJ452" s="55"/>
      <c r="DK452" s="55"/>
      <c r="DL452" s="55"/>
      <c r="DM452" s="55"/>
      <c r="DN452" s="55"/>
      <c r="DO452" s="55"/>
      <c r="DP452" s="55"/>
      <c r="DQ452" s="55"/>
      <c r="DR452" s="55"/>
      <c r="DS452" s="55"/>
      <c r="DT452" s="55"/>
      <c r="DU452" s="55"/>
      <c r="DV452" s="55"/>
      <c r="DW452" s="55"/>
      <c r="DX452" s="55"/>
      <c r="DY452" s="55"/>
      <c r="DZ452" s="55"/>
      <c r="EA452" s="55"/>
      <c r="EB452" s="55"/>
      <c r="EC452" s="55"/>
      <c r="ED452" s="55"/>
      <c r="EE452" s="55"/>
      <c r="EF452" s="55"/>
      <c r="EG452" s="55"/>
      <c r="EH452" s="55"/>
      <c r="EI452" s="55"/>
      <c r="EJ452" s="55"/>
      <c r="EK452" s="55"/>
      <c r="EL452" s="55"/>
      <c r="EM452" s="55"/>
      <c r="EN452" s="55"/>
      <c r="EO452" s="55"/>
      <c r="EP452" s="55"/>
      <c r="EQ452" s="55"/>
      <c r="ER452" s="55"/>
      <c r="ES452" s="55"/>
      <c r="ET452" s="55"/>
      <c r="EU452" s="55"/>
      <c r="EV452" s="55"/>
      <c r="EW452" s="55"/>
      <c r="EX452" s="55"/>
      <c r="EY452" s="55"/>
      <c r="EZ452" s="55"/>
      <c r="FA452" s="55"/>
      <c r="FB452" s="45"/>
      <c r="FC452" s="45"/>
      <c r="FD452" s="45"/>
    </row>
    <row r="453">
      <c r="A453" s="153"/>
      <c r="B453" s="45"/>
      <c r="C453" s="154"/>
      <c r="D453" s="45"/>
      <c r="E453" s="45"/>
      <c r="F453" s="45"/>
      <c r="G453" s="45"/>
      <c r="H453" s="45"/>
      <c r="I453" s="45"/>
      <c r="J453" s="45"/>
      <c r="K453" s="45"/>
      <c r="L453" s="45"/>
      <c r="M453" s="45"/>
      <c r="N453" s="155"/>
      <c r="O453" s="87"/>
      <c r="P453" s="47"/>
      <c r="Q453" s="49"/>
      <c r="R453" s="49"/>
      <c r="S453" s="49"/>
      <c r="T453" s="49" t="str">
        <f t="shared" si="396"/>
        <v/>
      </c>
      <c r="U453" s="50" t="str">
        <f t="shared" si="4"/>
        <v/>
      </c>
      <c r="V453" s="51" t="str">
        <f t="shared" si="384"/>
        <v/>
      </c>
      <c r="W453" s="51" t="str">
        <f t="shared" ref="W453:X453" si="926">IF(ISBLANK($A453),"",sum(AG453,AM453,AS453,AY453,BE453,BK453,BQ453,BW453,CC453,CI453,CO453,CU453,DA453,DG453,DM453,DS453,DY453,EE453,EK453,EQ453,EW453))</f>
        <v/>
      </c>
      <c r="X453" s="51" t="str">
        <f t="shared" si="926"/>
        <v/>
      </c>
      <c r="Y453" s="52" t="str">
        <f t="shared" si="81"/>
        <v/>
      </c>
      <c r="Z453" s="51" t="str">
        <f t="shared" ref="Z453:AB453" si="927">IF(ISBLANK($A453),"",sum(AI453,AO453,AU453,BA453,BG453,BM453,BS453,BY453,CE453,CK453,CQ453,CW453,DC453,DI453,DO453,DU453,EA453,EG453,EM453,ES453,EY453))</f>
        <v/>
      </c>
      <c r="AA453" s="51" t="str">
        <f t="shared" si="927"/>
        <v/>
      </c>
      <c r="AB453" s="51" t="str">
        <f t="shared" si="927"/>
        <v/>
      </c>
      <c r="AC453" s="52" t="str">
        <f t="shared" si="83"/>
        <v/>
      </c>
      <c r="AD453" s="53" t="str">
        <f t="shared" si="9"/>
        <v/>
      </c>
      <c r="AE453" s="66" t="str">
        <f t="shared" si="403"/>
        <v/>
      </c>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c r="BJ453" s="55"/>
      <c r="BK453" s="55"/>
      <c r="BL453" s="55"/>
      <c r="BM453" s="55"/>
      <c r="BN453" s="55"/>
      <c r="BO453" s="55"/>
      <c r="BP453" s="55"/>
      <c r="BQ453" s="55"/>
      <c r="BR453" s="55"/>
      <c r="BS453" s="55"/>
      <c r="BT453" s="55"/>
      <c r="BU453" s="55"/>
      <c r="BV453" s="55"/>
      <c r="BW453" s="55"/>
      <c r="BX453" s="55"/>
      <c r="BY453" s="55"/>
      <c r="BZ453" s="55"/>
      <c r="CA453" s="55"/>
      <c r="CB453" s="55"/>
      <c r="CC453" s="55"/>
      <c r="CD453" s="55"/>
      <c r="CE453" s="55"/>
      <c r="CF453" s="55"/>
      <c r="CG453" s="55"/>
      <c r="CH453" s="55"/>
      <c r="CI453" s="55"/>
      <c r="CJ453" s="55"/>
      <c r="CK453" s="55"/>
      <c r="CL453" s="55"/>
      <c r="CM453" s="55"/>
      <c r="CN453" s="55"/>
      <c r="CO453" s="55"/>
      <c r="CP453" s="55"/>
      <c r="CQ453" s="55"/>
      <c r="CR453" s="55"/>
      <c r="CS453" s="55"/>
      <c r="CT453" s="55"/>
      <c r="CU453" s="55"/>
      <c r="CV453" s="55"/>
      <c r="CW453" s="55"/>
      <c r="CX453" s="55"/>
      <c r="CY453" s="55"/>
      <c r="CZ453" s="55"/>
      <c r="DA453" s="55"/>
      <c r="DB453" s="55"/>
      <c r="DC453" s="55"/>
      <c r="DD453" s="55"/>
      <c r="DE453" s="55"/>
      <c r="DF453" s="55"/>
      <c r="DG453" s="55"/>
      <c r="DH453" s="55"/>
      <c r="DI453" s="55"/>
      <c r="DJ453" s="55"/>
      <c r="DK453" s="55"/>
      <c r="DL453" s="55"/>
      <c r="DM453" s="55"/>
      <c r="DN453" s="55"/>
      <c r="DO453" s="55"/>
      <c r="DP453" s="55"/>
      <c r="DQ453" s="55"/>
      <c r="DR453" s="55"/>
      <c r="DS453" s="55"/>
      <c r="DT453" s="55"/>
      <c r="DU453" s="55"/>
      <c r="DV453" s="55"/>
      <c r="DW453" s="55"/>
      <c r="DX453" s="55"/>
      <c r="DY453" s="55"/>
      <c r="DZ453" s="55"/>
      <c r="EA453" s="55"/>
      <c r="EB453" s="55"/>
      <c r="EC453" s="55"/>
      <c r="ED453" s="55"/>
      <c r="EE453" s="55"/>
      <c r="EF453" s="55"/>
      <c r="EG453" s="55"/>
      <c r="EH453" s="55"/>
      <c r="EI453" s="55"/>
      <c r="EJ453" s="55"/>
      <c r="EK453" s="55"/>
      <c r="EL453" s="55"/>
      <c r="EM453" s="55"/>
      <c r="EN453" s="55"/>
      <c r="EO453" s="55"/>
      <c r="EP453" s="55"/>
      <c r="EQ453" s="55"/>
      <c r="ER453" s="55"/>
      <c r="ES453" s="55"/>
      <c r="ET453" s="55"/>
      <c r="EU453" s="55"/>
      <c r="EV453" s="55"/>
      <c r="EW453" s="55"/>
      <c r="EX453" s="55"/>
      <c r="EY453" s="55"/>
      <c r="EZ453" s="55"/>
      <c r="FA453" s="55"/>
      <c r="FB453" s="45"/>
      <c r="FC453" s="45"/>
      <c r="FD453" s="45"/>
    </row>
    <row r="454">
      <c r="A454" s="153"/>
      <c r="B454" s="45"/>
      <c r="C454" s="154"/>
      <c r="D454" s="45"/>
      <c r="E454" s="45"/>
      <c r="F454" s="45"/>
      <c r="G454" s="45"/>
      <c r="H454" s="45"/>
      <c r="I454" s="45"/>
      <c r="J454" s="45"/>
      <c r="K454" s="45"/>
      <c r="L454" s="45"/>
      <c r="M454" s="45"/>
      <c r="N454" s="155"/>
      <c r="O454" s="87"/>
      <c r="P454" s="47"/>
      <c r="Q454" s="49"/>
      <c r="R454" s="49"/>
      <c r="S454" s="49"/>
      <c r="T454" s="49" t="str">
        <f t="shared" si="396"/>
        <v/>
      </c>
      <c r="U454" s="50" t="str">
        <f t="shared" si="4"/>
        <v/>
      </c>
      <c r="V454" s="51" t="str">
        <f t="shared" si="384"/>
        <v/>
      </c>
      <c r="W454" s="51" t="str">
        <f t="shared" ref="W454:X454" si="928">IF(ISBLANK($A454),"",sum(AG454,AM454,AS454,AY454,BE454,BK454,BQ454,BW454,CC454,CI454,CO454,CU454,DA454,DG454,DM454,DS454,DY454,EE454,EK454,EQ454,EW454))</f>
        <v/>
      </c>
      <c r="X454" s="51" t="str">
        <f t="shared" si="928"/>
        <v/>
      </c>
      <c r="Y454" s="52" t="str">
        <f t="shared" si="81"/>
        <v/>
      </c>
      <c r="Z454" s="51" t="str">
        <f t="shared" ref="Z454:AB454" si="929">IF(ISBLANK($A454),"",sum(AI454,AO454,AU454,BA454,BG454,BM454,BS454,BY454,CE454,CK454,CQ454,CW454,DC454,DI454,DO454,DU454,EA454,EG454,EM454,ES454,EY454))</f>
        <v/>
      </c>
      <c r="AA454" s="51" t="str">
        <f t="shared" si="929"/>
        <v/>
      </c>
      <c r="AB454" s="51" t="str">
        <f t="shared" si="929"/>
        <v/>
      </c>
      <c r="AC454" s="52" t="str">
        <f t="shared" si="83"/>
        <v/>
      </c>
      <c r="AD454" s="53" t="str">
        <f t="shared" si="9"/>
        <v/>
      </c>
      <c r="AE454" s="66" t="str">
        <f t="shared" si="403"/>
        <v/>
      </c>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c r="DJ454" s="55"/>
      <c r="DK454" s="55"/>
      <c r="DL454" s="55"/>
      <c r="DM454" s="55"/>
      <c r="DN454" s="55"/>
      <c r="DO454" s="55"/>
      <c r="DP454" s="55"/>
      <c r="DQ454" s="55"/>
      <c r="DR454" s="55"/>
      <c r="DS454" s="55"/>
      <c r="DT454" s="55"/>
      <c r="DU454" s="55"/>
      <c r="DV454" s="55"/>
      <c r="DW454" s="55"/>
      <c r="DX454" s="55"/>
      <c r="DY454" s="55"/>
      <c r="DZ454" s="55"/>
      <c r="EA454" s="55"/>
      <c r="EB454" s="55"/>
      <c r="EC454" s="55"/>
      <c r="ED454" s="55"/>
      <c r="EE454" s="55"/>
      <c r="EF454" s="55"/>
      <c r="EG454" s="55"/>
      <c r="EH454" s="55"/>
      <c r="EI454" s="55"/>
      <c r="EJ454" s="55"/>
      <c r="EK454" s="55"/>
      <c r="EL454" s="55"/>
      <c r="EM454" s="55"/>
      <c r="EN454" s="55"/>
      <c r="EO454" s="55"/>
      <c r="EP454" s="55"/>
      <c r="EQ454" s="55"/>
      <c r="ER454" s="55"/>
      <c r="ES454" s="55"/>
      <c r="ET454" s="55"/>
      <c r="EU454" s="55"/>
      <c r="EV454" s="55"/>
      <c r="EW454" s="55"/>
      <c r="EX454" s="55"/>
      <c r="EY454" s="55"/>
      <c r="EZ454" s="55"/>
      <c r="FA454" s="55"/>
      <c r="FB454" s="45"/>
      <c r="FC454" s="45"/>
      <c r="FD454" s="45"/>
    </row>
    <row r="455">
      <c r="A455" s="153"/>
      <c r="B455" s="45"/>
      <c r="C455" s="154"/>
      <c r="D455" s="45"/>
      <c r="E455" s="45"/>
      <c r="F455" s="45"/>
      <c r="G455" s="45"/>
      <c r="H455" s="45"/>
      <c r="I455" s="45"/>
      <c r="J455" s="45"/>
      <c r="K455" s="45"/>
      <c r="L455" s="45"/>
      <c r="M455" s="45"/>
      <c r="N455" s="155"/>
      <c r="O455" s="87"/>
      <c r="P455" s="47"/>
      <c r="Q455" s="49"/>
      <c r="R455" s="49"/>
      <c r="S455" s="49"/>
      <c r="T455" s="49" t="str">
        <f t="shared" si="396"/>
        <v/>
      </c>
      <c r="U455" s="50" t="str">
        <f t="shared" si="4"/>
        <v/>
      </c>
      <c r="V455" s="51" t="str">
        <f t="shared" si="384"/>
        <v/>
      </c>
      <c r="W455" s="51" t="str">
        <f t="shared" ref="W455:X455" si="930">IF(ISBLANK($A455),"",sum(AG455,AM455,AS455,AY455,BE455,BK455,BQ455,BW455,CC455,CI455,CO455,CU455,DA455,DG455,DM455,DS455,DY455,EE455,EK455,EQ455,EW455))</f>
        <v/>
      </c>
      <c r="X455" s="51" t="str">
        <f t="shared" si="930"/>
        <v/>
      </c>
      <c r="Y455" s="52" t="str">
        <f t="shared" si="81"/>
        <v/>
      </c>
      <c r="Z455" s="51" t="str">
        <f t="shared" ref="Z455:AB455" si="931">IF(ISBLANK($A455),"",sum(AI455,AO455,AU455,BA455,BG455,BM455,BS455,BY455,CE455,CK455,CQ455,CW455,DC455,DI455,DO455,DU455,EA455,EG455,EM455,ES455,EY455))</f>
        <v/>
      </c>
      <c r="AA455" s="51" t="str">
        <f t="shared" si="931"/>
        <v/>
      </c>
      <c r="AB455" s="51" t="str">
        <f t="shared" si="931"/>
        <v/>
      </c>
      <c r="AC455" s="52" t="str">
        <f t="shared" si="83"/>
        <v/>
      </c>
      <c r="AD455" s="53" t="str">
        <f t="shared" si="9"/>
        <v/>
      </c>
      <c r="AE455" s="66" t="str">
        <f t="shared" si="403"/>
        <v/>
      </c>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c r="CB455" s="55"/>
      <c r="CC455" s="55"/>
      <c r="CD455" s="55"/>
      <c r="CE455" s="55"/>
      <c r="CF455" s="55"/>
      <c r="CG455" s="55"/>
      <c r="CH455" s="55"/>
      <c r="CI455" s="55"/>
      <c r="CJ455" s="55"/>
      <c r="CK455" s="55"/>
      <c r="CL455" s="55"/>
      <c r="CM455" s="55"/>
      <c r="CN455" s="55"/>
      <c r="CO455" s="55"/>
      <c r="CP455" s="55"/>
      <c r="CQ455" s="55"/>
      <c r="CR455" s="55"/>
      <c r="CS455" s="55"/>
      <c r="CT455" s="55"/>
      <c r="CU455" s="55"/>
      <c r="CV455" s="55"/>
      <c r="CW455" s="55"/>
      <c r="CX455" s="55"/>
      <c r="CY455" s="55"/>
      <c r="CZ455" s="55"/>
      <c r="DA455" s="55"/>
      <c r="DB455" s="55"/>
      <c r="DC455" s="55"/>
      <c r="DD455" s="55"/>
      <c r="DE455" s="55"/>
      <c r="DF455" s="55"/>
      <c r="DG455" s="55"/>
      <c r="DH455" s="55"/>
      <c r="DI455" s="55"/>
      <c r="DJ455" s="55"/>
      <c r="DK455" s="55"/>
      <c r="DL455" s="55"/>
      <c r="DM455" s="55"/>
      <c r="DN455" s="55"/>
      <c r="DO455" s="55"/>
      <c r="DP455" s="55"/>
      <c r="DQ455" s="55"/>
      <c r="DR455" s="55"/>
      <c r="DS455" s="55"/>
      <c r="DT455" s="55"/>
      <c r="DU455" s="55"/>
      <c r="DV455" s="55"/>
      <c r="DW455" s="55"/>
      <c r="DX455" s="55"/>
      <c r="DY455" s="55"/>
      <c r="DZ455" s="55"/>
      <c r="EA455" s="55"/>
      <c r="EB455" s="55"/>
      <c r="EC455" s="55"/>
      <c r="ED455" s="55"/>
      <c r="EE455" s="55"/>
      <c r="EF455" s="55"/>
      <c r="EG455" s="55"/>
      <c r="EH455" s="55"/>
      <c r="EI455" s="55"/>
      <c r="EJ455" s="55"/>
      <c r="EK455" s="55"/>
      <c r="EL455" s="55"/>
      <c r="EM455" s="55"/>
      <c r="EN455" s="55"/>
      <c r="EO455" s="55"/>
      <c r="EP455" s="55"/>
      <c r="EQ455" s="55"/>
      <c r="ER455" s="55"/>
      <c r="ES455" s="55"/>
      <c r="ET455" s="55"/>
      <c r="EU455" s="55"/>
      <c r="EV455" s="55"/>
      <c r="EW455" s="55"/>
      <c r="EX455" s="55"/>
      <c r="EY455" s="55"/>
      <c r="EZ455" s="55"/>
      <c r="FA455" s="55"/>
      <c r="FB455" s="45"/>
      <c r="FC455" s="45"/>
      <c r="FD455" s="45"/>
    </row>
    <row r="456">
      <c r="A456" s="153"/>
      <c r="B456" s="45"/>
      <c r="C456" s="154"/>
      <c r="D456" s="45"/>
      <c r="E456" s="45"/>
      <c r="F456" s="45"/>
      <c r="G456" s="45"/>
      <c r="H456" s="45"/>
      <c r="I456" s="45"/>
      <c r="J456" s="45"/>
      <c r="K456" s="45"/>
      <c r="L456" s="45"/>
      <c r="M456" s="45"/>
      <c r="N456" s="155"/>
      <c r="O456" s="87"/>
      <c r="P456" s="47"/>
      <c r="Q456" s="49"/>
      <c r="R456" s="49"/>
      <c r="S456" s="49"/>
      <c r="T456" s="49" t="str">
        <f t="shared" si="396"/>
        <v/>
      </c>
      <c r="U456" s="50" t="str">
        <f t="shared" si="4"/>
        <v/>
      </c>
      <c r="V456" s="51" t="str">
        <f t="shared" si="384"/>
        <v/>
      </c>
      <c r="W456" s="51" t="str">
        <f t="shared" ref="W456:X456" si="932">IF(ISBLANK($A456),"",sum(AG456,AM456,AS456,AY456,BE456,BK456,BQ456,BW456,CC456,CI456,CO456,CU456,DA456,DG456,DM456,DS456,DY456,EE456,EK456,EQ456,EW456))</f>
        <v/>
      </c>
      <c r="X456" s="51" t="str">
        <f t="shared" si="932"/>
        <v/>
      </c>
      <c r="Y456" s="52" t="str">
        <f t="shared" si="81"/>
        <v/>
      </c>
      <c r="Z456" s="51" t="str">
        <f t="shared" ref="Z456:AB456" si="933">IF(ISBLANK($A456),"",sum(AI456,AO456,AU456,BA456,BG456,BM456,BS456,BY456,CE456,CK456,CQ456,CW456,DC456,DI456,DO456,DU456,EA456,EG456,EM456,ES456,EY456))</f>
        <v/>
      </c>
      <c r="AA456" s="51" t="str">
        <f t="shared" si="933"/>
        <v/>
      </c>
      <c r="AB456" s="51" t="str">
        <f t="shared" si="933"/>
        <v/>
      </c>
      <c r="AC456" s="52" t="str">
        <f t="shared" si="83"/>
        <v/>
      </c>
      <c r="AD456" s="53" t="str">
        <f t="shared" si="9"/>
        <v/>
      </c>
      <c r="AE456" s="66" t="str">
        <f t="shared" si="403"/>
        <v/>
      </c>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c r="DJ456" s="55"/>
      <c r="DK456" s="55"/>
      <c r="DL456" s="55"/>
      <c r="DM456" s="55"/>
      <c r="DN456" s="55"/>
      <c r="DO456" s="55"/>
      <c r="DP456" s="55"/>
      <c r="DQ456" s="55"/>
      <c r="DR456" s="55"/>
      <c r="DS456" s="55"/>
      <c r="DT456" s="55"/>
      <c r="DU456" s="55"/>
      <c r="DV456" s="55"/>
      <c r="DW456" s="55"/>
      <c r="DX456" s="55"/>
      <c r="DY456" s="55"/>
      <c r="DZ456" s="55"/>
      <c r="EA456" s="55"/>
      <c r="EB456" s="55"/>
      <c r="EC456" s="55"/>
      <c r="ED456" s="55"/>
      <c r="EE456" s="55"/>
      <c r="EF456" s="55"/>
      <c r="EG456" s="55"/>
      <c r="EH456" s="55"/>
      <c r="EI456" s="55"/>
      <c r="EJ456" s="55"/>
      <c r="EK456" s="55"/>
      <c r="EL456" s="55"/>
      <c r="EM456" s="55"/>
      <c r="EN456" s="55"/>
      <c r="EO456" s="55"/>
      <c r="EP456" s="55"/>
      <c r="EQ456" s="55"/>
      <c r="ER456" s="55"/>
      <c r="ES456" s="55"/>
      <c r="ET456" s="55"/>
      <c r="EU456" s="55"/>
      <c r="EV456" s="55"/>
      <c r="EW456" s="55"/>
      <c r="EX456" s="55"/>
      <c r="EY456" s="55"/>
      <c r="EZ456" s="55"/>
      <c r="FA456" s="55"/>
      <c r="FB456" s="45"/>
      <c r="FC456" s="45"/>
      <c r="FD456" s="45"/>
    </row>
    <row r="457">
      <c r="A457" s="153"/>
      <c r="B457" s="45"/>
      <c r="C457" s="154"/>
      <c r="D457" s="45"/>
      <c r="E457" s="45"/>
      <c r="F457" s="45"/>
      <c r="G457" s="45"/>
      <c r="H457" s="45"/>
      <c r="I457" s="45"/>
      <c r="J457" s="45"/>
      <c r="K457" s="45"/>
      <c r="L457" s="45"/>
      <c r="M457" s="45"/>
      <c r="N457" s="155"/>
      <c r="O457" s="87"/>
      <c r="P457" s="47"/>
      <c r="Q457" s="49"/>
      <c r="R457" s="49"/>
      <c r="S457" s="49"/>
      <c r="T457" s="49" t="str">
        <f t="shared" si="396"/>
        <v/>
      </c>
      <c r="U457" s="50" t="str">
        <f t="shared" si="4"/>
        <v/>
      </c>
      <c r="V457" s="51" t="str">
        <f t="shared" si="384"/>
        <v/>
      </c>
      <c r="W457" s="51" t="str">
        <f t="shared" ref="W457:X457" si="934">IF(ISBLANK($A457),"",sum(AG457,AM457,AS457,AY457,BE457,BK457,BQ457,BW457,CC457,CI457,CO457,CU457,DA457,DG457,DM457,DS457,DY457,EE457,EK457,EQ457,EW457))</f>
        <v/>
      </c>
      <c r="X457" s="51" t="str">
        <f t="shared" si="934"/>
        <v/>
      </c>
      <c r="Y457" s="52" t="str">
        <f t="shared" si="81"/>
        <v/>
      </c>
      <c r="Z457" s="51" t="str">
        <f t="shared" ref="Z457:AB457" si="935">IF(ISBLANK($A457),"",sum(AI457,AO457,AU457,BA457,BG457,BM457,BS457,BY457,CE457,CK457,CQ457,CW457,DC457,DI457,DO457,DU457,EA457,EG457,EM457,ES457,EY457))</f>
        <v/>
      </c>
      <c r="AA457" s="51" t="str">
        <f t="shared" si="935"/>
        <v/>
      </c>
      <c r="AB457" s="51" t="str">
        <f t="shared" si="935"/>
        <v/>
      </c>
      <c r="AC457" s="52" t="str">
        <f t="shared" si="83"/>
        <v/>
      </c>
      <c r="AD457" s="53" t="str">
        <f t="shared" si="9"/>
        <v/>
      </c>
      <c r="AE457" s="66" t="str">
        <f t="shared" si="403"/>
        <v/>
      </c>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c r="DK457" s="55"/>
      <c r="DL457" s="55"/>
      <c r="DM457" s="55"/>
      <c r="DN457" s="55"/>
      <c r="DO457" s="55"/>
      <c r="DP457" s="55"/>
      <c r="DQ457" s="55"/>
      <c r="DR457" s="55"/>
      <c r="DS457" s="55"/>
      <c r="DT457" s="55"/>
      <c r="DU457" s="55"/>
      <c r="DV457" s="55"/>
      <c r="DW457" s="55"/>
      <c r="DX457" s="55"/>
      <c r="DY457" s="55"/>
      <c r="DZ457" s="55"/>
      <c r="EA457" s="55"/>
      <c r="EB457" s="55"/>
      <c r="EC457" s="55"/>
      <c r="ED457" s="55"/>
      <c r="EE457" s="55"/>
      <c r="EF457" s="55"/>
      <c r="EG457" s="55"/>
      <c r="EH457" s="55"/>
      <c r="EI457" s="55"/>
      <c r="EJ457" s="55"/>
      <c r="EK457" s="55"/>
      <c r="EL457" s="55"/>
      <c r="EM457" s="55"/>
      <c r="EN457" s="55"/>
      <c r="EO457" s="55"/>
      <c r="EP457" s="55"/>
      <c r="EQ457" s="55"/>
      <c r="ER457" s="55"/>
      <c r="ES457" s="55"/>
      <c r="ET457" s="55"/>
      <c r="EU457" s="55"/>
      <c r="EV457" s="55"/>
      <c r="EW457" s="55"/>
      <c r="EX457" s="55"/>
      <c r="EY457" s="55"/>
      <c r="EZ457" s="55"/>
      <c r="FA457" s="55"/>
      <c r="FB457" s="45"/>
      <c r="FC457" s="45"/>
      <c r="FD457" s="45"/>
    </row>
    <row r="458">
      <c r="A458" s="153"/>
      <c r="B458" s="45"/>
      <c r="C458" s="154"/>
      <c r="D458" s="45"/>
      <c r="E458" s="45"/>
      <c r="F458" s="45"/>
      <c r="G458" s="45"/>
      <c r="H458" s="45"/>
      <c r="I458" s="45"/>
      <c r="J458" s="45"/>
      <c r="K458" s="45"/>
      <c r="L458" s="45"/>
      <c r="M458" s="45"/>
      <c r="N458" s="155"/>
      <c r="O458" s="87"/>
      <c r="P458" s="47"/>
      <c r="Q458" s="49"/>
      <c r="R458" s="49"/>
      <c r="S458" s="49"/>
      <c r="T458" s="49" t="str">
        <f t="shared" si="396"/>
        <v/>
      </c>
      <c r="U458" s="50" t="str">
        <f t="shared" si="4"/>
        <v/>
      </c>
      <c r="V458" s="51" t="str">
        <f t="shared" si="384"/>
        <v/>
      </c>
      <c r="W458" s="51" t="str">
        <f t="shared" ref="W458:X458" si="936">IF(ISBLANK($A458),"",sum(AG458,AM458,AS458,AY458,BE458,BK458,BQ458,BW458,CC458,CI458,CO458,CU458,DA458,DG458,DM458,DS458,DY458,EE458,EK458,EQ458,EW458))</f>
        <v/>
      </c>
      <c r="X458" s="51" t="str">
        <f t="shared" si="936"/>
        <v/>
      </c>
      <c r="Y458" s="52" t="str">
        <f t="shared" si="81"/>
        <v/>
      </c>
      <c r="Z458" s="51" t="str">
        <f t="shared" ref="Z458:AB458" si="937">IF(ISBLANK($A458),"",sum(AI458,AO458,AU458,BA458,BG458,BM458,BS458,BY458,CE458,CK458,CQ458,CW458,DC458,DI458,DO458,DU458,EA458,EG458,EM458,ES458,EY458))</f>
        <v/>
      </c>
      <c r="AA458" s="51" t="str">
        <f t="shared" si="937"/>
        <v/>
      </c>
      <c r="AB458" s="51" t="str">
        <f t="shared" si="937"/>
        <v/>
      </c>
      <c r="AC458" s="52" t="str">
        <f t="shared" si="83"/>
        <v/>
      </c>
      <c r="AD458" s="53" t="str">
        <f t="shared" si="9"/>
        <v/>
      </c>
      <c r="AE458" s="66" t="str">
        <f t="shared" si="403"/>
        <v/>
      </c>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c r="DK458" s="55"/>
      <c r="DL458" s="55"/>
      <c r="DM458" s="55"/>
      <c r="DN458" s="55"/>
      <c r="DO458" s="55"/>
      <c r="DP458" s="55"/>
      <c r="DQ458" s="55"/>
      <c r="DR458" s="55"/>
      <c r="DS458" s="55"/>
      <c r="DT458" s="55"/>
      <c r="DU458" s="55"/>
      <c r="DV458" s="55"/>
      <c r="DW458" s="55"/>
      <c r="DX458" s="55"/>
      <c r="DY458" s="55"/>
      <c r="DZ458" s="55"/>
      <c r="EA458" s="55"/>
      <c r="EB458" s="55"/>
      <c r="EC458" s="55"/>
      <c r="ED458" s="55"/>
      <c r="EE458" s="55"/>
      <c r="EF458" s="55"/>
      <c r="EG458" s="55"/>
      <c r="EH458" s="55"/>
      <c r="EI458" s="55"/>
      <c r="EJ458" s="55"/>
      <c r="EK458" s="55"/>
      <c r="EL458" s="55"/>
      <c r="EM458" s="55"/>
      <c r="EN458" s="55"/>
      <c r="EO458" s="55"/>
      <c r="EP458" s="55"/>
      <c r="EQ458" s="55"/>
      <c r="ER458" s="55"/>
      <c r="ES458" s="55"/>
      <c r="ET458" s="55"/>
      <c r="EU458" s="55"/>
      <c r="EV458" s="55"/>
      <c r="EW458" s="55"/>
      <c r="EX458" s="55"/>
      <c r="EY458" s="55"/>
      <c r="EZ458" s="55"/>
      <c r="FA458" s="55"/>
      <c r="FB458" s="45"/>
      <c r="FC458" s="45"/>
      <c r="FD458" s="45"/>
    </row>
    <row r="459">
      <c r="A459" s="153"/>
      <c r="B459" s="45"/>
      <c r="C459" s="154"/>
      <c r="D459" s="45"/>
      <c r="E459" s="45"/>
      <c r="F459" s="45"/>
      <c r="G459" s="45"/>
      <c r="H459" s="45"/>
      <c r="I459" s="45"/>
      <c r="J459" s="45"/>
      <c r="K459" s="45"/>
      <c r="L459" s="45"/>
      <c r="M459" s="45"/>
      <c r="N459" s="155"/>
      <c r="O459" s="87"/>
      <c r="P459" s="47"/>
      <c r="Q459" s="49"/>
      <c r="R459" s="49"/>
      <c r="S459" s="49"/>
      <c r="T459" s="49" t="str">
        <f t="shared" si="396"/>
        <v/>
      </c>
      <c r="U459" s="50" t="str">
        <f t="shared" si="4"/>
        <v/>
      </c>
      <c r="V459" s="51" t="str">
        <f t="shared" si="384"/>
        <v/>
      </c>
      <c r="W459" s="51" t="str">
        <f t="shared" ref="W459:X459" si="938">IF(ISBLANK($A459),"",sum(AG459,AM459,AS459,AY459,BE459,BK459,BQ459,BW459,CC459,CI459,CO459,CU459,DA459,DG459,DM459,DS459,DY459,EE459,EK459,EQ459,EW459))</f>
        <v/>
      </c>
      <c r="X459" s="51" t="str">
        <f t="shared" si="938"/>
        <v/>
      </c>
      <c r="Y459" s="52" t="str">
        <f t="shared" si="81"/>
        <v/>
      </c>
      <c r="Z459" s="51" t="str">
        <f t="shared" ref="Z459:AB459" si="939">IF(ISBLANK($A459),"",sum(AI459,AO459,AU459,BA459,BG459,BM459,BS459,BY459,CE459,CK459,CQ459,CW459,DC459,DI459,DO459,DU459,EA459,EG459,EM459,ES459,EY459))</f>
        <v/>
      </c>
      <c r="AA459" s="51" t="str">
        <f t="shared" si="939"/>
        <v/>
      </c>
      <c r="AB459" s="51" t="str">
        <f t="shared" si="939"/>
        <v/>
      </c>
      <c r="AC459" s="52" t="str">
        <f t="shared" si="83"/>
        <v/>
      </c>
      <c r="AD459" s="53" t="str">
        <f t="shared" si="9"/>
        <v/>
      </c>
      <c r="AE459" s="66" t="str">
        <f t="shared" si="403"/>
        <v/>
      </c>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c r="DK459" s="55"/>
      <c r="DL459" s="55"/>
      <c r="DM459" s="55"/>
      <c r="DN459" s="55"/>
      <c r="DO459" s="55"/>
      <c r="DP459" s="55"/>
      <c r="DQ459" s="55"/>
      <c r="DR459" s="55"/>
      <c r="DS459" s="55"/>
      <c r="DT459" s="55"/>
      <c r="DU459" s="55"/>
      <c r="DV459" s="55"/>
      <c r="DW459" s="55"/>
      <c r="DX459" s="55"/>
      <c r="DY459" s="55"/>
      <c r="DZ459" s="55"/>
      <c r="EA459" s="55"/>
      <c r="EB459" s="55"/>
      <c r="EC459" s="55"/>
      <c r="ED459" s="55"/>
      <c r="EE459" s="55"/>
      <c r="EF459" s="55"/>
      <c r="EG459" s="55"/>
      <c r="EH459" s="55"/>
      <c r="EI459" s="55"/>
      <c r="EJ459" s="55"/>
      <c r="EK459" s="55"/>
      <c r="EL459" s="55"/>
      <c r="EM459" s="55"/>
      <c r="EN459" s="55"/>
      <c r="EO459" s="55"/>
      <c r="EP459" s="55"/>
      <c r="EQ459" s="55"/>
      <c r="ER459" s="55"/>
      <c r="ES459" s="55"/>
      <c r="ET459" s="55"/>
      <c r="EU459" s="55"/>
      <c r="EV459" s="55"/>
      <c r="EW459" s="55"/>
      <c r="EX459" s="55"/>
      <c r="EY459" s="55"/>
      <c r="EZ459" s="55"/>
      <c r="FA459" s="55"/>
      <c r="FB459" s="45"/>
      <c r="FC459" s="45"/>
      <c r="FD459" s="45"/>
    </row>
    <row r="460">
      <c r="A460" s="153"/>
      <c r="B460" s="45"/>
      <c r="C460" s="154"/>
      <c r="D460" s="45"/>
      <c r="E460" s="45"/>
      <c r="F460" s="45"/>
      <c r="G460" s="45"/>
      <c r="H460" s="45"/>
      <c r="I460" s="45"/>
      <c r="J460" s="45"/>
      <c r="K460" s="45"/>
      <c r="L460" s="45"/>
      <c r="M460" s="45"/>
      <c r="N460" s="155"/>
      <c r="O460" s="87"/>
      <c r="P460" s="47"/>
      <c r="Q460" s="49"/>
      <c r="R460" s="49"/>
      <c r="S460" s="49"/>
      <c r="T460" s="49" t="str">
        <f t="shared" si="396"/>
        <v/>
      </c>
      <c r="U460" s="50" t="str">
        <f t="shared" si="4"/>
        <v/>
      </c>
      <c r="V460" s="51" t="str">
        <f t="shared" si="384"/>
        <v/>
      </c>
      <c r="W460" s="51" t="str">
        <f t="shared" ref="W460:X460" si="940">IF(ISBLANK($A460),"",sum(AG460,AM460,AS460,AY460,BE460,BK460,BQ460,BW460,CC460,CI460,CO460,CU460,DA460,DG460,DM460,DS460,DY460,EE460,EK460,EQ460,EW460))</f>
        <v/>
      </c>
      <c r="X460" s="51" t="str">
        <f t="shared" si="940"/>
        <v/>
      </c>
      <c r="Y460" s="52" t="str">
        <f t="shared" si="81"/>
        <v/>
      </c>
      <c r="Z460" s="51" t="str">
        <f t="shared" ref="Z460:AB460" si="941">IF(ISBLANK($A460),"",sum(AI460,AO460,AU460,BA460,BG460,BM460,BS460,BY460,CE460,CK460,CQ460,CW460,DC460,DI460,DO460,DU460,EA460,EG460,EM460,ES460,EY460))</f>
        <v/>
      </c>
      <c r="AA460" s="51" t="str">
        <f t="shared" si="941"/>
        <v/>
      </c>
      <c r="AB460" s="51" t="str">
        <f t="shared" si="941"/>
        <v/>
      </c>
      <c r="AC460" s="52" t="str">
        <f t="shared" si="83"/>
        <v/>
      </c>
      <c r="AD460" s="53" t="str">
        <f t="shared" si="9"/>
        <v/>
      </c>
      <c r="AE460" s="66" t="str">
        <f t="shared" si="403"/>
        <v/>
      </c>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c r="DK460" s="55"/>
      <c r="DL460" s="55"/>
      <c r="DM460" s="55"/>
      <c r="DN460" s="55"/>
      <c r="DO460" s="55"/>
      <c r="DP460" s="55"/>
      <c r="DQ460" s="55"/>
      <c r="DR460" s="55"/>
      <c r="DS460" s="55"/>
      <c r="DT460" s="55"/>
      <c r="DU460" s="55"/>
      <c r="DV460" s="55"/>
      <c r="DW460" s="55"/>
      <c r="DX460" s="55"/>
      <c r="DY460" s="55"/>
      <c r="DZ460" s="55"/>
      <c r="EA460" s="55"/>
      <c r="EB460" s="55"/>
      <c r="EC460" s="55"/>
      <c r="ED460" s="55"/>
      <c r="EE460" s="55"/>
      <c r="EF460" s="55"/>
      <c r="EG460" s="55"/>
      <c r="EH460" s="55"/>
      <c r="EI460" s="55"/>
      <c r="EJ460" s="55"/>
      <c r="EK460" s="55"/>
      <c r="EL460" s="55"/>
      <c r="EM460" s="55"/>
      <c r="EN460" s="55"/>
      <c r="EO460" s="55"/>
      <c r="EP460" s="55"/>
      <c r="EQ460" s="55"/>
      <c r="ER460" s="55"/>
      <c r="ES460" s="55"/>
      <c r="ET460" s="55"/>
      <c r="EU460" s="55"/>
      <c r="EV460" s="55"/>
      <c r="EW460" s="55"/>
      <c r="EX460" s="55"/>
      <c r="EY460" s="55"/>
      <c r="EZ460" s="55"/>
      <c r="FA460" s="55"/>
      <c r="FB460" s="45"/>
      <c r="FC460" s="45"/>
      <c r="FD460" s="45"/>
    </row>
    <row r="461">
      <c r="A461" s="153"/>
      <c r="B461" s="45"/>
      <c r="C461" s="154"/>
      <c r="D461" s="45"/>
      <c r="E461" s="45"/>
      <c r="F461" s="45"/>
      <c r="G461" s="45"/>
      <c r="H461" s="45"/>
      <c r="I461" s="45"/>
      <c r="J461" s="45"/>
      <c r="K461" s="45"/>
      <c r="L461" s="45"/>
      <c r="M461" s="45"/>
      <c r="N461" s="155"/>
      <c r="O461" s="87"/>
      <c r="P461" s="47"/>
      <c r="Q461" s="49"/>
      <c r="R461" s="49"/>
      <c r="S461" s="49"/>
      <c r="T461" s="49" t="str">
        <f t="shared" si="396"/>
        <v/>
      </c>
      <c r="U461" s="50" t="str">
        <f t="shared" si="4"/>
        <v/>
      </c>
      <c r="V461" s="51" t="str">
        <f t="shared" si="384"/>
        <v/>
      </c>
      <c r="W461" s="51" t="str">
        <f t="shared" ref="W461:X461" si="942">IF(ISBLANK($A461),"",sum(AG461,AM461,AS461,AY461,BE461,BK461,BQ461,BW461,CC461,CI461,CO461,CU461,DA461,DG461,DM461,DS461,DY461,EE461,EK461,EQ461,EW461))</f>
        <v/>
      </c>
      <c r="X461" s="51" t="str">
        <f t="shared" si="942"/>
        <v/>
      </c>
      <c r="Y461" s="52" t="str">
        <f t="shared" si="81"/>
        <v/>
      </c>
      <c r="Z461" s="51" t="str">
        <f t="shared" ref="Z461:AB461" si="943">IF(ISBLANK($A461),"",sum(AI461,AO461,AU461,BA461,BG461,BM461,BS461,BY461,CE461,CK461,CQ461,CW461,DC461,DI461,DO461,DU461,EA461,EG461,EM461,ES461,EY461))</f>
        <v/>
      </c>
      <c r="AA461" s="51" t="str">
        <f t="shared" si="943"/>
        <v/>
      </c>
      <c r="AB461" s="51" t="str">
        <f t="shared" si="943"/>
        <v/>
      </c>
      <c r="AC461" s="52" t="str">
        <f t="shared" si="83"/>
        <v/>
      </c>
      <c r="AD461" s="53" t="str">
        <f t="shared" si="9"/>
        <v/>
      </c>
      <c r="AE461" s="66" t="str">
        <f t="shared" si="403"/>
        <v/>
      </c>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c r="DK461" s="55"/>
      <c r="DL461" s="55"/>
      <c r="DM461" s="55"/>
      <c r="DN461" s="55"/>
      <c r="DO461" s="55"/>
      <c r="DP461" s="55"/>
      <c r="DQ461" s="55"/>
      <c r="DR461" s="55"/>
      <c r="DS461" s="55"/>
      <c r="DT461" s="55"/>
      <c r="DU461" s="55"/>
      <c r="DV461" s="55"/>
      <c r="DW461" s="55"/>
      <c r="DX461" s="55"/>
      <c r="DY461" s="55"/>
      <c r="DZ461" s="55"/>
      <c r="EA461" s="55"/>
      <c r="EB461" s="55"/>
      <c r="EC461" s="55"/>
      <c r="ED461" s="55"/>
      <c r="EE461" s="55"/>
      <c r="EF461" s="55"/>
      <c r="EG461" s="55"/>
      <c r="EH461" s="55"/>
      <c r="EI461" s="55"/>
      <c r="EJ461" s="55"/>
      <c r="EK461" s="55"/>
      <c r="EL461" s="55"/>
      <c r="EM461" s="55"/>
      <c r="EN461" s="55"/>
      <c r="EO461" s="55"/>
      <c r="EP461" s="55"/>
      <c r="EQ461" s="55"/>
      <c r="ER461" s="55"/>
      <c r="ES461" s="55"/>
      <c r="ET461" s="55"/>
      <c r="EU461" s="55"/>
      <c r="EV461" s="55"/>
      <c r="EW461" s="55"/>
      <c r="EX461" s="55"/>
      <c r="EY461" s="55"/>
      <c r="EZ461" s="55"/>
      <c r="FA461" s="55"/>
      <c r="FB461" s="45"/>
      <c r="FC461" s="45"/>
      <c r="FD461" s="45"/>
    </row>
    <row r="462">
      <c r="A462" s="153"/>
      <c r="B462" s="45"/>
      <c r="C462" s="154"/>
      <c r="D462" s="45"/>
      <c r="E462" s="45"/>
      <c r="F462" s="45"/>
      <c r="G462" s="45"/>
      <c r="H462" s="45"/>
      <c r="I462" s="45"/>
      <c r="J462" s="45"/>
      <c r="K462" s="45"/>
      <c r="L462" s="45"/>
      <c r="M462" s="45"/>
      <c r="N462" s="155"/>
      <c r="O462" s="87"/>
      <c r="P462" s="47"/>
      <c r="Q462" s="49"/>
      <c r="R462" s="49"/>
      <c r="S462" s="49"/>
      <c r="T462" s="49" t="str">
        <f t="shared" si="396"/>
        <v/>
      </c>
      <c r="U462" s="50" t="str">
        <f t="shared" si="4"/>
        <v/>
      </c>
      <c r="V462" s="51" t="str">
        <f t="shared" si="384"/>
        <v/>
      </c>
      <c r="W462" s="51" t="str">
        <f t="shared" ref="W462:X462" si="944">IF(ISBLANK($A462),"",sum(AG462,AM462,AS462,AY462,BE462,BK462,BQ462,BW462,CC462,CI462,CO462,CU462,DA462,DG462,DM462,DS462,DY462,EE462,EK462,EQ462,EW462))</f>
        <v/>
      </c>
      <c r="X462" s="51" t="str">
        <f t="shared" si="944"/>
        <v/>
      </c>
      <c r="Y462" s="52" t="str">
        <f t="shared" si="81"/>
        <v/>
      </c>
      <c r="Z462" s="51" t="str">
        <f t="shared" ref="Z462:AB462" si="945">IF(ISBLANK($A462),"",sum(AI462,AO462,AU462,BA462,BG462,BM462,BS462,BY462,CE462,CK462,CQ462,CW462,DC462,DI462,DO462,DU462,EA462,EG462,EM462,ES462,EY462))</f>
        <v/>
      </c>
      <c r="AA462" s="51" t="str">
        <f t="shared" si="945"/>
        <v/>
      </c>
      <c r="AB462" s="51" t="str">
        <f t="shared" si="945"/>
        <v/>
      </c>
      <c r="AC462" s="52" t="str">
        <f t="shared" si="83"/>
        <v/>
      </c>
      <c r="AD462" s="53" t="str">
        <f t="shared" si="9"/>
        <v/>
      </c>
      <c r="AE462" s="66" t="str">
        <f t="shared" si="403"/>
        <v/>
      </c>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c r="DK462" s="55"/>
      <c r="DL462" s="55"/>
      <c r="DM462" s="55"/>
      <c r="DN462" s="55"/>
      <c r="DO462" s="55"/>
      <c r="DP462" s="55"/>
      <c r="DQ462" s="55"/>
      <c r="DR462" s="55"/>
      <c r="DS462" s="55"/>
      <c r="DT462" s="55"/>
      <c r="DU462" s="55"/>
      <c r="DV462" s="55"/>
      <c r="DW462" s="55"/>
      <c r="DX462" s="55"/>
      <c r="DY462" s="55"/>
      <c r="DZ462" s="55"/>
      <c r="EA462" s="55"/>
      <c r="EB462" s="55"/>
      <c r="EC462" s="55"/>
      <c r="ED462" s="55"/>
      <c r="EE462" s="55"/>
      <c r="EF462" s="55"/>
      <c r="EG462" s="55"/>
      <c r="EH462" s="55"/>
      <c r="EI462" s="55"/>
      <c r="EJ462" s="55"/>
      <c r="EK462" s="55"/>
      <c r="EL462" s="55"/>
      <c r="EM462" s="55"/>
      <c r="EN462" s="55"/>
      <c r="EO462" s="55"/>
      <c r="EP462" s="55"/>
      <c r="EQ462" s="55"/>
      <c r="ER462" s="55"/>
      <c r="ES462" s="55"/>
      <c r="ET462" s="55"/>
      <c r="EU462" s="55"/>
      <c r="EV462" s="55"/>
      <c r="EW462" s="55"/>
      <c r="EX462" s="55"/>
      <c r="EY462" s="55"/>
      <c r="EZ462" s="55"/>
      <c r="FA462" s="55"/>
      <c r="FB462" s="45"/>
      <c r="FC462" s="45"/>
      <c r="FD462" s="45"/>
    </row>
    <row r="463">
      <c r="A463" s="153"/>
      <c r="B463" s="45"/>
      <c r="C463" s="154"/>
      <c r="D463" s="45"/>
      <c r="E463" s="45"/>
      <c r="F463" s="45"/>
      <c r="G463" s="45"/>
      <c r="H463" s="45"/>
      <c r="I463" s="45"/>
      <c r="J463" s="45"/>
      <c r="K463" s="45"/>
      <c r="L463" s="45"/>
      <c r="M463" s="45"/>
      <c r="N463" s="155"/>
      <c r="O463" s="87"/>
      <c r="P463" s="47"/>
      <c r="Q463" s="49"/>
      <c r="R463" s="49"/>
      <c r="S463" s="49"/>
      <c r="T463" s="49" t="str">
        <f t="shared" si="396"/>
        <v/>
      </c>
      <c r="U463" s="50" t="str">
        <f t="shared" si="4"/>
        <v/>
      </c>
      <c r="V463" s="51" t="str">
        <f t="shared" si="384"/>
        <v/>
      </c>
      <c r="W463" s="51" t="str">
        <f t="shared" ref="W463:X463" si="946">IF(ISBLANK($A463),"",sum(AG463,AM463,AS463,AY463,BE463,BK463,BQ463,BW463,CC463,CI463,CO463,CU463,DA463,DG463,DM463,DS463,DY463,EE463,EK463,EQ463,EW463))</f>
        <v/>
      </c>
      <c r="X463" s="51" t="str">
        <f t="shared" si="946"/>
        <v/>
      </c>
      <c r="Y463" s="52" t="str">
        <f t="shared" si="81"/>
        <v/>
      </c>
      <c r="Z463" s="51" t="str">
        <f t="shared" ref="Z463:AB463" si="947">IF(ISBLANK($A463),"",sum(AI463,AO463,AU463,BA463,BG463,BM463,BS463,BY463,CE463,CK463,CQ463,CW463,DC463,DI463,DO463,DU463,EA463,EG463,EM463,ES463,EY463))</f>
        <v/>
      </c>
      <c r="AA463" s="51" t="str">
        <f t="shared" si="947"/>
        <v/>
      </c>
      <c r="AB463" s="51" t="str">
        <f t="shared" si="947"/>
        <v/>
      </c>
      <c r="AC463" s="52" t="str">
        <f t="shared" si="83"/>
        <v/>
      </c>
      <c r="AD463" s="53" t="str">
        <f t="shared" si="9"/>
        <v/>
      </c>
      <c r="AE463" s="66" t="str">
        <f t="shared" si="403"/>
        <v/>
      </c>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c r="DK463" s="55"/>
      <c r="DL463" s="55"/>
      <c r="DM463" s="55"/>
      <c r="DN463" s="55"/>
      <c r="DO463" s="55"/>
      <c r="DP463" s="55"/>
      <c r="DQ463" s="55"/>
      <c r="DR463" s="55"/>
      <c r="DS463" s="55"/>
      <c r="DT463" s="55"/>
      <c r="DU463" s="55"/>
      <c r="DV463" s="55"/>
      <c r="DW463" s="55"/>
      <c r="DX463" s="55"/>
      <c r="DY463" s="55"/>
      <c r="DZ463" s="55"/>
      <c r="EA463" s="55"/>
      <c r="EB463" s="55"/>
      <c r="EC463" s="55"/>
      <c r="ED463" s="55"/>
      <c r="EE463" s="55"/>
      <c r="EF463" s="55"/>
      <c r="EG463" s="55"/>
      <c r="EH463" s="55"/>
      <c r="EI463" s="55"/>
      <c r="EJ463" s="55"/>
      <c r="EK463" s="55"/>
      <c r="EL463" s="55"/>
      <c r="EM463" s="55"/>
      <c r="EN463" s="55"/>
      <c r="EO463" s="55"/>
      <c r="EP463" s="55"/>
      <c r="EQ463" s="55"/>
      <c r="ER463" s="55"/>
      <c r="ES463" s="55"/>
      <c r="ET463" s="55"/>
      <c r="EU463" s="55"/>
      <c r="EV463" s="55"/>
      <c r="EW463" s="55"/>
      <c r="EX463" s="55"/>
      <c r="EY463" s="55"/>
      <c r="EZ463" s="55"/>
      <c r="FA463" s="55"/>
      <c r="FB463" s="45"/>
      <c r="FC463" s="45"/>
      <c r="FD463" s="45"/>
    </row>
    <row r="464">
      <c r="A464" s="153"/>
      <c r="B464" s="45"/>
      <c r="C464" s="154"/>
      <c r="D464" s="45"/>
      <c r="E464" s="45"/>
      <c r="F464" s="45"/>
      <c r="G464" s="45"/>
      <c r="H464" s="45"/>
      <c r="I464" s="45"/>
      <c r="J464" s="45"/>
      <c r="K464" s="45"/>
      <c r="L464" s="45"/>
      <c r="M464" s="45"/>
      <c r="N464" s="155"/>
      <c r="O464" s="87"/>
      <c r="P464" s="47"/>
      <c r="Q464" s="49"/>
      <c r="R464" s="49"/>
      <c r="S464" s="49"/>
      <c r="T464" s="49" t="str">
        <f t="shared" si="396"/>
        <v/>
      </c>
      <c r="U464" s="50" t="str">
        <f t="shared" si="4"/>
        <v/>
      </c>
      <c r="V464" s="51" t="str">
        <f t="shared" si="384"/>
        <v/>
      </c>
      <c r="W464" s="51" t="str">
        <f t="shared" ref="W464:X464" si="948">IF(ISBLANK($A464),"",sum(AG464,AM464,AS464,AY464,BE464,BK464,BQ464,BW464,CC464,CI464,CO464,CU464,DA464,DG464,DM464,DS464,DY464,EE464,EK464,EQ464,EW464))</f>
        <v/>
      </c>
      <c r="X464" s="51" t="str">
        <f t="shared" si="948"/>
        <v/>
      </c>
      <c r="Y464" s="52" t="str">
        <f t="shared" si="81"/>
        <v/>
      </c>
      <c r="Z464" s="51" t="str">
        <f t="shared" ref="Z464:AB464" si="949">IF(ISBLANK($A464),"",sum(AI464,AO464,AU464,BA464,BG464,BM464,BS464,BY464,CE464,CK464,CQ464,CW464,DC464,DI464,DO464,DU464,EA464,EG464,EM464,ES464,EY464))</f>
        <v/>
      </c>
      <c r="AA464" s="51" t="str">
        <f t="shared" si="949"/>
        <v/>
      </c>
      <c r="AB464" s="51" t="str">
        <f t="shared" si="949"/>
        <v/>
      </c>
      <c r="AC464" s="52" t="str">
        <f t="shared" si="83"/>
        <v/>
      </c>
      <c r="AD464" s="53" t="str">
        <f t="shared" si="9"/>
        <v/>
      </c>
      <c r="AE464" s="66" t="str">
        <f t="shared" si="403"/>
        <v/>
      </c>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c r="DJ464" s="55"/>
      <c r="DK464" s="55"/>
      <c r="DL464" s="55"/>
      <c r="DM464" s="55"/>
      <c r="DN464" s="55"/>
      <c r="DO464" s="55"/>
      <c r="DP464" s="55"/>
      <c r="DQ464" s="55"/>
      <c r="DR464" s="55"/>
      <c r="DS464" s="55"/>
      <c r="DT464" s="55"/>
      <c r="DU464" s="55"/>
      <c r="DV464" s="55"/>
      <c r="DW464" s="55"/>
      <c r="DX464" s="55"/>
      <c r="DY464" s="55"/>
      <c r="DZ464" s="55"/>
      <c r="EA464" s="55"/>
      <c r="EB464" s="55"/>
      <c r="EC464" s="55"/>
      <c r="ED464" s="55"/>
      <c r="EE464" s="55"/>
      <c r="EF464" s="55"/>
      <c r="EG464" s="55"/>
      <c r="EH464" s="55"/>
      <c r="EI464" s="55"/>
      <c r="EJ464" s="55"/>
      <c r="EK464" s="55"/>
      <c r="EL464" s="55"/>
      <c r="EM464" s="55"/>
      <c r="EN464" s="55"/>
      <c r="EO464" s="55"/>
      <c r="EP464" s="55"/>
      <c r="EQ464" s="55"/>
      <c r="ER464" s="55"/>
      <c r="ES464" s="55"/>
      <c r="ET464" s="55"/>
      <c r="EU464" s="55"/>
      <c r="EV464" s="55"/>
      <c r="EW464" s="55"/>
      <c r="EX464" s="55"/>
      <c r="EY464" s="55"/>
      <c r="EZ464" s="55"/>
      <c r="FA464" s="55"/>
      <c r="FB464" s="45"/>
      <c r="FC464" s="45"/>
      <c r="FD464" s="45"/>
    </row>
    <row r="465">
      <c r="A465" s="153"/>
      <c r="B465" s="45"/>
      <c r="C465" s="154"/>
      <c r="D465" s="45"/>
      <c r="E465" s="45"/>
      <c r="F465" s="45"/>
      <c r="G465" s="45"/>
      <c r="H465" s="45"/>
      <c r="I465" s="45"/>
      <c r="J465" s="45"/>
      <c r="K465" s="45"/>
      <c r="L465" s="45"/>
      <c r="M465" s="45"/>
      <c r="N465" s="155"/>
      <c r="O465" s="87"/>
      <c r="P465" s="47"/>
      <c r="Q465" s="49"/>
      <c r="R465" s="49"/>
      <c r="S465" s="49"/>
      <c r="T465" s="49" t="str">
        <f t="shared" si="396"/>
        <v/>
      </c>
      <c r="U465" s="50" t="str">
        <f t="shared" si="4"/>
        <v/>
      </c>
      <c r="V465" s="51" t="str">
        <f t="shared" si="384"/>
        <v/>
      </c>
      <c r="W465" s="51" t="str">
        <f t="shared" ref="W465:X465" si="950">IF(ISBLANK($A465),"",sum(AG465,AM465,AS465,AY465,BE465,BK465,BQ465,BW465,CC465,CI465,CO465,CU465,DA465,DG465,DM465,DS465,DY465,EE465,EK465,EQ465,EW465))</f>
        <v/>
      </c>
      <c r="X465" s="51" t="str">
        <f t="shared" si="950"/>
        <v/>
      </c>
      <c r="Y465" s="52" t="str">
        <f t="shared" si="81"/>
        <v/>
      </c>
      <c r="Z465" s="51" t="str">
        <f t="shared" ref="Z465:AB465" si="951">IF(ISBLANK($A465),"",sum(AI465,AO465,AU465,BA465,BG465,BM465,BS465,BY465,CE465,CK465,CQ465,CW465,DC465,DI465,DO465,DU465,EA465,EG465,EM465,ES465,EY465))</f>
        <v/>
      </c>
      <c r="AA465" s="51" t="str">
        <f t="shared" si="951"/>
        <v/>
      </c>
      <c r="AB465" s="51" t="str">
        <f t="shared" si="951"/>
        <v/>
      </c>
      <c r="AC465" s="52" t="str">
        <f t="shared" si="83"/>
        <v/>
      </c>
      <c r="AD465" s="53" t="str">
        <f t="shared" si="9"/>
        <v/>
      </c>
      <c r="AE465" s="66" t="str">
        <f t="shared" si="403"/>
        <v/>
      </c>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c r="CB465" s="55"/>
      <c r="CC465" s="55"/>
      <c r="CD465" s="55"/>
      <c r="CE465" s="55"/>
      <c r="CF465" s="55"/>
      <c r="CG465" s="55"/>
      <c r="CH465" s="55"/>
      <c r="CI465" s="55"/>
      <c r="CJ465" s="55"/>
      <c r="CK465" s="55"/>
      <c r="CL465" s="55"/>
      <c r="CM465" s="55"/>
      <c r="CN465" s="55"/>
      <c r="CO465" s="55"/>
      <c r="CP465" s="55"/>
      <c r="CQ465" s="55"/>
      <c r="CR465" s="55"/>
      <c r="CS465" s="55"/>
      <c r="CT465" s="55"/>
      <c r="CU465" s="55"/>
      <c r="CV465" s="55"/>
      <c r="CW465" s="55"/>
      <c r="CX465" s="55"/>
      <c r="CY465" s="55"/>
      <c r="CZ465" s="55"/>
      <c r="DA465" s="55"/>
      <c r="DB465" s="55"/>
      <c r="DC465" s="55"/>
      <c r="DD465" s="55"/>
      <c r="DE465" s="55"/>
      <c r="DF465" s="55"/>
      <c r="DG465" s="55"/>
      <c r="DH465" s="55"/>
      <c r="DI465" s="55"/>
      <c r="DJ465" s="55"/>
      <c r="DK465" s="55"/>
      <c r="DL465" s="55"/>
      <c r="DM465" s="55"/>
      <c r="DN465" s="55"/>
      <c r="DO465" s="55"/>
      <c r="DP465" s="55"/>
      <c r="DQ465" s="55"/>
      <c r="DR465" s="55"/>
      <c r="DS465" s="55"/>
      <c r="DT465" s="55"/>
      <c r="DU465" s="55"/>
      <c r="DV465" s="55"/>
      <c r="DW465" s="55"/>
      <c r="DX465" s="55"/>
      <c r="DY465" s="55"/>
      <c r="DZ465" s="55"/>
      <c r="EA465" s="55"/>
      <c r="EB465" s="55"/>
      <c r="EC465" s="55"/>
      <c r="ED465" s="55"/>
      <c r="EE465" s="55"/>
      <c r="EF465" s="55"/>
      <c r="EG465" s="55"/>
      <c r="EH465" s="55"/>
      <c r="EI465" s="55"/>
      <c r="EJ465" s="55"/>
      <c r="EK465" s="55"/>
      <c r="EL465" s="55"/>
      <c r="EM465" s="55"/>
      <c r="EN465" s="55"/>
      <c r="EO465" s="55"/>
      <c r="EP465" s="55"/>
      <c r="EQ465" s="55"/>
      <c r="ER465" s="55"/>
      <c r="ES465" s="55"/>
      <c r="ET465" s="55"/>
      <c r="EU465" s="55"/>
      <c r="EV465" s="55"/>
      <c r="EW465" s="55"/>
      <c r="EX465" s="55"/>
      <c r="EY465" s="55"/>
      <c r="EZ465" s="55"/>
      <c r="FA465" s="55"/>
      <c r="FB465" s="45"/>
      <c r="FC465" s="45"/>
      <c r="FD465" s="45"/>
    </row>
    <row r="466">
      <c r="A466" s="153"/>
      <c r="B466" s="45"/>
      <c r="C466" s="154"/>
      <c r="D466" s="45"/>
      <c r="E466" s="45"/>
      <c r="F466" s="45"/>
      <c r="G466" s="45"/>
      <c r="H466" s="45"/>
      <c r="I466" s="45"/>
      <c r="J466" s="45"/>
      <c r="K466" s="45"/>
      <c r="L466" s="45"/>
      <c r="M466" s="45"/>
      <c r="N466" s="155"/>
      <c r="O466" s="87"/>
      <c r="P466" s="47"/>
      <c r="Q466" s="49"/>
      <c r="R466" s="49"/>
      <c r="S466" s="49"/>
      <c r="T466" s="49" t="str">
        <f t="shared" si="396"/>
        <v/>
      </c>
      <c r="U466" s="50" t="str">
        <f t="shared" si="4"/>
        <v/>
      </c>
      <c r="V466" s="51" t="str">
        <f t="shared" si="384"/>
        <v/>
      </c>
      <c r="W466" s="51" t="str">
        <f t="shared" ref="W466:X466" si="952">IF(ISBLANK($A466),"",sum(AG466,AM466,AS466,AY466,BE466,BK466,BQ466,BW466,CC466,CI466,CO466,CU466,DA466,DG466,DM466,DS466,DY466,EE466,EK466,EQ466,EW466))</f>
        <v/>
      </c>
      <c r="X466" s="51" t="str">
        <f t="shared" si="952"/>
        <v/>
      </c>
      <c r="Y466" s="52" t="str">
        <f t="shared" si="81"/>
        <v/>
      </c>
      <c r="Z466" s="51" t="str">
        <f t="shared" ref="Z466:AB466" si="953">IF(ISBLANK($A466),"",sum(AI466,AO466,AU466,BA466,BG466,BM466,BS466,BY466,CE466,CK466,CQ466,CW466,DC466,DI466,DO466,DU466,EA466,EG466,EM466,ES466,EY466))</f>
        <v/>
      </c>
      <c r="AA466" s="51" t="str">
        <f t="shared" si="953"/>
        <v/>
      </c>
      <c r="AB466" s="51" t="str">
        <f t="shared" si="953"/>
        <v/>
      </c>
      <c r="AC466" s="52" t="str">
        <f t="shared" si="83"/>
        <v/>
      </c>
      <c r="AD466" s="53" t="str">
        <f t="shared" si="9"/>
        <v/>
      </c>
      <c r="AE466" s="66" t="str">
        <f t="shared" si="403"/>
        <v/>
      </c>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c r="DJ466" s="55"/>
      <c r="DK466" s="55"/>
      <c r="DL466" s="55"/>
      <c r="DM466" s="55"/>
      <c r="DN466" s="55"/>
      <c r="DO466" s="55"/>
      <c r="DP466" s="55"/>
      <c r="DQ466" s="55"/>
      <c r="DR466" s="55"/>
      <c r="DS466" s="55"/>
      <c r="DT466" s="55"/>
      <c r="DU466" s="55"/>
      <c r="DV466" s="55"/>
      <c r="DW466" s="55"/>
      <c r="DX466" s="55"/>
      <c r="DY466" s="55"/>
      <c r="DZ466" s="55"/>
      <c r="EA466" s="55"/>
      <c r="EB466" s="55"/>
      <c r="EC466" s="55"/>
      <c r="ED466" s="55"/>
      <c r="EE466" s="55"/>
      <c r="EF466" s="55"/>
      <c r="EG466" s="55"/>
      <c r="EH466" s="55"/>
      <c r="EI466" s="55"/>
      <c r="EJ466" s="55"/>
      <c r="EK466" s="55"/>
      <c r="EL466" s="55"/>
      <c r="EM466" s="55"/>
      <c r="EN466" s="55"/>
      <c r="EO466" s="55"/>
      <c r="EP466" s="55"/>
      <c r="EQ466" s="55"/>
      <c r="ER466" s="55"/>
      <c r="ES466" s="55"/>
      <c r="ET466" s="55"/>
      <c r="EU466" s="55"/>
      <c r="EV466" s="55"/>
      <c r="EW466" s="55"/>
      <c r="EX466" s="55"/>
      <c r="EY466" s="55"/>
      <c r="EZ466" s="55"/>
      <c r="FA466" s="55"/>
      <c r="FB466" s="45"/>
      <c r="FC466" s="45"/>
      <c r="FD466" s="45"/>
    </row>
    <row r="467">
      <c r="A467" s="153"/>
      <c r="B467" s="45"/>
      <c r="C467" s="154"/>
      <c r="D467" s="45"/>
      <c r="E467" s="45"/>
      <c r="F467" s="45"/>
      <c r="G467" s="45"/>
      <c r="H467" s="45"/>
      <c r="I467" s="45"/>
      <c r="J467" s="45"/>
      <c r="K467" s="45"/>
      <c r="L467" s="45"/>
      <c r="M467" s="45"/>
      <c r="N467" s="155"/>
      <c r="O467" s="87"/>
      <c r="P467" s="47"/>
      <c r="Q467" s="49"/>
      <c r="R467" s="49"/>
      <c r="S467" s="49"/>
      <c r="T467" s="49" t="str">
        <f t="shared" si="396"/>
        <v/>
      </c>
      <c r="U467" s="50" t="str">
        <f t="shared" si="4"/>
        <v/>
      </c>
      <c r="V467" s="51" t="str">
        <f t="shared" si="384"/>
        <v/>
      </c>
      <c r="W467" s="51" t="str">
        <f t="shared" ref="W467:X467" si="954">IF(ISBLANK($A467),"",sum(AG467,AM467,AS467,AY467,BE467,BK467,BQ467,BW467,CC467,CI467,CO467,CU467,DA467,DG467,DM467,DS467,DY467,EE467,EK467,EQ467,EW467))</f>
        <v/>
      </c>
      <c r="X467" s="51" t="str">
        <f t="shared" si="954"/>
        <v/>
      </c>
      <c r="Y467" s="52" t="str">
        <f t="shared" si="81"/>
        <v/>
      </c>
      <c r="Z467" s="51" t="str">
        <f t="shared" ref="Z467:AB467" si="955">IF(ISBLANK($A467),"",sum(AI467,AO467,AU467,BA467,BG467,BM467,BS467,BY467,CE467,CK467,CQ467,CW467,DC467,DI467,DO467,DU467,EA467,EG467,EM467,ES467,EY467))</f>
        <v/>
      </c>
      <c r="AA467" s="51" t="str">
        <f t="shared" si="955"/>
        <v/>
      </c>
      <c r="AB467" s="51" t="str">
        <f t="shared" si="955"/>
        <v/>
      </c>
      <c r="AC467" s="52" t="str">
        <f t="shared" si="83"/>
        <v/>
      </c>
      <c r="AD467" s="53" t="str">
        <f t="shared" si="9"/>
        <v/>
      </c>
      <c r="AE467" s="66" t="str">
        <f t="shared" si="403"/>
        <v/>
      </c>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c r="CB467" s="55"/>
      <c r="CC467" s="55"/>
      <c r="CD467" s="55"/>
      <c r="CE467" s="55"/>
      <c r="CF467" s="55"/>
      <c r="CG467" s="55"/>
      <c r="CH467" s="55"/>
      <c r="CI467" s="55"/>
      <c r="CJ467" s="55"/>
      <c r="CK467" s="55"/>
      <c r="CL467" s="55"/>
      <c r="CM467" s="55"/>
      <c r="CN467" s="55"/>
      <c r="CO467" s="55"/>
      <c r="CP467" s="55"/>
      <c r="CQ467" s="55"/>
      <c r="CR467" s="55"/>
      <c r="CS467" s="55"/>
      <c r="CT467" s="55"/>
      <c r="CU467" s="55"/>
      <c r="CV467" s="55"/>
      <c r="CW467" s="55"/>
      <c r="CX467" s="55"/>
      <c r="CY467" s="55"/>
      <c r="CZ467" s="55"/>
      <c r="DA467" s="55"/>
      <c r="DB467" s="55"/>
      <c r="DC467" s="55"/>
      <c r="DD467" s="55"/>
      <c r="DE467" s="55"/>
      <c r="DF467" s="55"/>
      <c r="DG467" s="55"/>
      <c r="DH467" s="55"/>
      <c r="DI467" s="55"/>
      <c r="DJ467" s="55"/>
      <c r="DK467" s="55"/>
      <c r="DL467" s="55"/>
      <c r="DM467" s="55"/>
      <c r="DN467" s="55"/>
      <c r="DO467" s="55"/>
      <c r="DP467" s="55"/>
      <c r="DQ467" s="55"/>
      <c r="DR467" s="55"/>
      <c r="DS467" s="55"/>
      <c r="DT467" s="55"/>
      <c r="DU467" s="55"/>
      <c r="DV467" s="55"/>
      <c r="DW467" s="55"/>
      <c r="DX467" s="55"/>
      <c r="DY467" s="55"/>
      <c r="DZ467" s="55"/>
      <c r="EA467" s="55"/>
      <c r="EB467" s="55"/>
      <c r="EC467" s="55"/>
      <c r="ED467" s="55"/>
      <c r="EE467" s="55"/>
      <c r="EF467" s="55"/>
      <c r="EG467" s="55"/>
      <c r="EH467" s="55"/>
      <c r="EI467" s="55"/>
      <c r="EJ467" s="55"/>
      <c r="EK467" s="55"/>
      <c r="EL467" s="55"/>
      <c r="EM467" s="55"/>
      <c r="EN467" s="55"/>
      <c r="EO467" s="55"/>
      <c r="EP467" s="55"/>
      <c r="EQ467" s="55"/>
      <c r="ER467" s="55"/>
      <c r="ES467" s="55"/>
      <c r="ET467" s="55"/>
      <c r="EU467" s="55"/>
      <c r="EV467" s="55"/>
      <c r="EW467" s="55"/>
      <c r="EX467" s="55"/>
      <c r="EY467" s="55"/>
      <c r="EZ467" s="55"/>
      <c r="FA467" s="55"/>
      <c r="FB467" s="45"/>
      <c r="FC467" s="45"/>
      <c r="FD467" s="45"/>
    </row>
    <row r="468">
      <c r="A468" s="153"/>
      <c r="B468" s="45"/>
      <c r="C468" s="154"/>
      <c r="D468" s="45"/>
      <c r="E468" s="45"/>
      <c r="F468" s="45"/>
      <c r="G468" s="45"/>
      <c r="H468" s="45"/>
      <c r="I468" s="45"/>
      <c r="J468" s="45"/>
      <c r="K468" s="45"/>
      <c r="L468" s="45"/>
      <c r="M468" s="45"/>
      <c r="N468" s="155"/>
      <c r="O468" s="87"/>
      <c r="P468" s="47"/>
      <c r="Q468" s="49"/>
      <c r="R468" s="49"/>
      <c r="S468" s="49"/>
      <c r="T468" s="49" t="str">
        <f t="shared" si="396"/>
        <v/>
      </c>
      <c r="U468" s="50" t="str">
        <f t="shared" si="4"/>
        <v/>
      </c>
      <c r="V468" s="51" t="str">
        <f t="shared" si="384"/>
        <v/>
      </c>
      <c r="W468" s="51" t="str">
        <f t="shared" ref="W468:X468" si="956">IF(ISBLANK($A468),"",sum(AG468,AM468,AS468,AY468,BE468,BK468,BQ468,BW468,CC468,CI468,CO468,CU468,DA468,DG468,DM468,DS468,DY468,EE468,EK468,EQ468,EW468))</f>
        <v/>
      </c>
      <c r="X468" s="51" t="str">
        <f t="shared" si="956"/>
        <v/>
      </c>
      <c r="Y468" s="52" t="str">
        <f t="shared" si="81"/>
        <v/>
      </c>
      <c r="Z468" s="51" t="str">
        <f t="shared" ref="Z468:AB468" si="957">IF(ISBLANK($A468),"",sum(AI468,AO468,AU468,BA468,BG468,BM468,BS468,BY468,CE468,CK468,CQ468,CW468,DC468,DI468,DO468,DU468,EA468,EG468,EM468,ES468,EY468))</f>
        <v/>
      </c>
      <c r="AA468" s="51" t="str">
        <f t="shared" si="957"/>
        <v/>
      </c>
      <c r="AB468" s="51" t="str">
        <f t="shared" si="957"/>
        <v/>
      </c>
      <c r="AC468" s="52" t="str">
        <f t="shared" si="83"/>
        <v/>
      </c>
      <c r="AD468" s="53" t="str">
        <f t="shared" si="9"/>
        <v/>
      </c>
      <c r="AE468" s="66" t="str">
        <f t="shared" si="403"/>
        <v/>
      </c>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c r="DJ468" s="55"/>
      <c r="DK468" s="55"/>
      <c r="DL468" s="55"/>
      <c r="DM468" s="55"/>
      <c r="DN468" s="55"/>
      <c r="DO468" s="55"/>
      <c r="DP468" s="55"/>
      <c r="DQ468" s="55"/>
      <c r="DR468" s="55"/>
      <c r="DS468" s="55"/>
      <c r="DT468" s="55"/>
      <c r="DU468" s="55"/>
      <c r="DV468" s="55"/>
      <c r="DW468" s="55"/>
      <c r="DX468" s="55"/>
      <c r="DY468" s="55"/>
      <c r="DZ468" s="55"/>
      <c r="EA468" s="55"/>
      <c r="EB468" s="55"/>
      <c r="EC468" s="55"/>
      <c r="ED468" s="55"/>
      <c r="EE468" s="55"/>
      <c r="EF468" s="55"/>
      <c r="EG468" s="55"/>
      <c r="EH468" s="55"/>
      <c r="EI468" s="55"/>
      <c r="EJ468" s="55"/>
      <c r="EK468" s="55"/>
      <c r="EL468" s="55"/>
      <c r="EM468" s="55"/>
      <c r="EN468" s="55"/>
      <c r="EO468" s="55"/>
      <c r="EP468" s="55"/>
      <c r="EQ468" s="55"/>
      <c r="ER468" s="55"/>
      <c r="ES468" s="55"/>
      <c r="ET468" s="55"/>
      <c r="EU468" s="55"/>
      <c r="EV468" s="55"/>
      <c r="EW468" s="55"/>
      <c r="EX468" s="55"/>
      <c r="EY468" s="55"/>
      <c r="EZ468" s="55"/>
      <c r="FA468" s="55"/>
      <c r="FB468" s="45"/>
      <c r="FC468" s="45"/>
      <c r="FD468" s="45"/>
    </row>
    <row r="469">
      <c r="A469" s="153"/>
      <c r="B469" s="45"/>
      <c r="C469" s="154"/>
      <c r="D469" s="45"/>
      <c r="E469" s="45"/>
      <c r="F469" s="45"/>
      <c r="G469" s="45"/>
      <c r="H469" s="45"/>
      <c r="I469" s="45"/>
      <c r="J469" s="45"/>
      <c r="K469" s="45"/>
      <c r="L469" s="45"/>
      <c r="M469" s="45"/>
      <c r="N469" s="155"/>
      <c r="O469" s="87"/>
      <c r="P469" s="47"/>
      <c r="Q469" s="49"/>
      <c r="R469" s="49"/>
      <c r="S469" s="49"/>
      <c r="T469" s="49" t="str">
        <f t="shared" si="396"/>
        <v/>
      </c>
      <c r="U469" s="50" t="str">
        <f t="shared" si="4"/>
        <v/>
      </c>
      <c r="V469" s="51" t="str">
        <f t="shared" si="384"/>
        <v/>
      </c>
      <c r="W469" s="51" t="str">
        <f t="shared" ref="W469:X469" si="958">IF(ISBLANK($A469),"",sum(AG469,AM469,AS469,AY469,BE469,BK469,BQ469,BW469,CC469,CI469,CO469,CU469,DA469,DG469,DM469,DS469,DY469,EE469,EK469,EQ469,EW469))</f>
        <v/>
      </c>
      <c r="X469" s="51" t="str">
        <f t="shared" si="958"/>
        <v/>
      </c>
      <c r="Y469" s="52" t="str">
        <f t="shared" si="81"/>
        <v/>
      </c>
      <c r="Z469" s="51" t="str">
        <f t="shared" ref="Z469:AB469" si="959">IF(ISBLANK($A469),"",sum(AI469,AO469,AU469,BA469,BG469,BM469,BS469,BY469,CE469,CK469,CQ469,CW469,DC469,DI469,DO469,DU469,EA469,EG469,EM469,ES469,EY469))</f>
        <v/>
      </c>
      <c r="AA469" s="51" t="str">
        <f t="shared" si="959"/>
        <v/>
      </c>
      <c r="AB469" s="51" t="str">
        <f t="shared" si="959"/>
        <v/>
      </c>
      <c r="AC469" s="52" t="str">
        <f t="shared" si="83"/>
        <v/>
      </c>
      <c r="AD469" s="53" t="str">
        <f t="shared" si="9"/>
        <v/>
      </c>
      <c r="AE469" s="66" t="str">
        <f t="shared" si="403"/>
        <v/>
      </c>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c r="CB469" s="55"/>
      <c r="CC469" s="55"/>
      <c r="CD469" s="55"/>
      <c r="CE469" s="55"/>
      <c r="CF469" s="55"/>
      <c r="CG469" s="55"/>
      <c r="CH469" s="55"/>
      <c r="CI469" s="55"/>
      <c r="CJ469" s="55"/>
      <c r="CK469" s="55"/>
      <c r="CL469" s="55"/>
      <c r="CM469" s="55"/>
      <c r="CN469" s="55"/>
      <c r="CO469" s="55"/>
      <c r="CP469" s="55"/>
      <c r="CQ469" s="55"/>
      <c r="CR469" s="55"/>
      <c r="CS469" s="55"/>
      <c r="CT469" s="55"/>
      <c r="CU469" s="55"/>
      <c r="CV469" s="55"/>
      <c r="CW469" s="55"/>
      <c r="CX469" s="55"/>
      <c r="CY469" s="55"/>
      <c r="CZ469" s="55"/>
      <c r="DA469" s="55"/>
      <c r="DB469" s="55"/>
      <c r="DC469" s="55"/>
      <c r="DD469" s="55"/>
      <c r="DE469" s="55"/>
      <c r="DF469" s="55"/>
      <c r="DG469" s="55"/>
      <c r="DH469" s="55"/>
      <c r="DI469" s="55"/>
      <c r="DJ469" s="55"/>
      <c r="DK469" s="55"/>
      <c r="DL469" s="55"/>
      <c r="DM469" s="55"/>
      <c r="DN469" s="55"/>
      <c r="DO469" s="55"/>
      <c r="DP469" s="55"/>
      <c r="DQ469" s="55"/>
      <c r="DR469" s="55"/>
      <c r="DS469" s="55"/>
      <c r="DT469" s="55"/>
      <c r="DU469" s="55"/>
      <c r="DV469" s="55"/>
      <c r="DW469" s="55"/>
      <c r="DX469" s="55"/>
      <c r="DY469" s="55"/>
      <c r="DZ469" s="55"/>
      <c r="EA469" s="55"/>
      <c r="EB469" s="55"/>
      <c r="EC469" s="55"/>
      <c r="ED469" s="55"/>
      <c r="EE469" s="55"/>
      <c r="EF469" s="55"/>
      <c r="EG469" s="55"/>
      <c r="EH469" s="55"/>
      <c r="EI469" s="55"/>
      <c r="EJ469" s="55"/>
      <c r="EK469" s="55"/>
      <c r="EL469" s="55"/>
      <c r="EM469" s="55"/>
      <c r="EN469" s="55"/>
      <c r="EO469" s="55"/>
      <c r="EP469" s="55"/>
      <c r="EQ469" s="55"/>
      <c r="ER469" s="55"/>
      <c r="ES469" s="55"/>
      <c r="ET469" s="55"/>
      <c r="EU469" s="55"/>
      <c r="EV469" s="55"/>
      <c r="EW469" s="55"/>
      <c r="EX469" s="55"/>
      <c r="EY469" s="55"/>
      <c r="EZ469" s="55"/>
      <c r="FA469" s="55"/>
      <c r="FB469" s="45"/>
      <c r="FC469" s="45"/>
      <c r="FD469" s="45"/>
    </row>
    <row r="470">
      <c r="A470" s="153"/>
      <c r="B470" s="45"/>
      <c r="C470" s="154"/>
      <c r="D470" s="45"/>
      <c r="E470" s="45"/>
      <c r="F470" s="45"/>
      <c r="G470" s="45"/>
      <c r="H470" s="45"/>
      <c r="I470" s="45"/>
      <c r="J470" s="45"/>
      <c r="K470" s="45"/>
      <c r="L470" s="45"/>
      <c r="M470" s="45"/>
      <c r="N470" s="155"/>
      <c r="O470" s="87"/>
      <c r="P470" s="47"/>
      <c r="Q470" s="49"/>
      <c r="R470" s="49"/>
      <c r="S470" s="49"/>
      <c r="T470" s="49" t="str">
        <f t="shared" si="396"/>
        <v/>
      </c>
      <c r="U470" s="50" t="str">
        <f t="shared" si="4"/>
        <v/>
      </c>
      <c r="V470" s="51" t="str">
        <f t="shared" si="384"/>
        <v/>
      </c>
      <c r="W470" s="51" t="str">
        <f t="shared" ref="W470:X470" si="960">IF(ISBLANK($A470),"",sum(AG470,AM470,AS470,AY470,BE470,BK470,BQ470,BW470,CC470,CI470,CO470,CU470,DA470,DG470,DM470,DS470,DY470,EE470,EK470,EQ470,EW470))</f>
        <v/>
      </c>
      <c r="X470" s="51" t="str">
        <f t="shared" si="960"/>
        <v/>
      </c>
      <c r="Y470" s="52" t="str">
        <f t="shared" si="81"/>
        <v/>
      </c>
      <c r="Z470" s="51" t="str">
        <f t="shared" ref="Z470:AB470" si="961">IF(ISBLANK($A470),"",sum(AI470,AO470,AU470,BA470,BG470,BM470,BS470,BY470,CE470,CK470,CQ470,CW470,DC470,DI470,DO470,DU470,EA470,EG470,EM470,ES470,EY470))</f>
        <v/>
      </c>
      <c r="AA470" s="51" t="str">
        <f t="shared" si="961"/>
        <v/>
      </c>
      <c r="AB470" s="51" t="str">
        <f t="shared" si="961"/>
        <v/>
      </c>
      <c r="AC470" s="52" t="str">
        <f t="shared" si="83"/>
        <v/>
      </c>
      <c r="AD470" s="53" t="str">
        <f t="shared" si="9"/>
        <v/>
      </c>
      <c r="AE470" s="66" t="str">
        <f t="shared" si="403"/>
        <v/>
      </c>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c r="DK470" s="55"/>
      <c r="DL470" s="55"/>
      <c r="DM470" s="55"/>
      <c r="DN470" s="55"/>
      <c r="DO470" s="55"/>
      <c r="DP470" s="55"/>
      <c r="DQ470" s="55"/>
      <c r="DR470" s="55"/>
      <c r="DS470" s="55"/>
      <c r="DT470" s="55"/>
      <c r="DU470" s="55"/>
      <c r="DV470" s="55"/>
      <c r="DW470" s="55"/>
      <c r="DX470" s="55"/>
      <c r="DY470" s="55"/>
      <c r="DZ470" s="55"/>
      <c r="EA470" s="55"/>
      <c r="EB470" s="55"/>
      <c r="EC470" s="55"/>
      <c r="ED470" s="55"/>
      <c r="EE470" s="55"/>
      <c r="EF470" s="55"/>
      <c r="EG470" s="55"/>
      <c r="EH470" s="55"/>
      <c r="EI470" s="55"/>
      <c r="EJ470" s="55"/>
      <c r="EK470" s="55"/>
      <c r="EL470" s="55"/>
      <c r="EM470" s="55"/>
      <c r="EN470" s="55"/>
      <c r="EO470" s="55"/>
      <c r="EP470" s="55"/>
      <c r="EQ470" s="55"/>
      <c r="ER470" s="55"/>
      <c r="ES470" s="55"/>
      <c r="ET470" s="55"/>
      <c r="EU470" s="55"/>
      <c r="EV470" s="55"/>
      <c r="EW470" s="55"/>
      <c r="EX470" s="55"/>
      <c r="EY470" s="55"/>
      <c r="EZ470" s="55"/>
      <c r="FA470" s="55"/>
      <c r="FB470" s="45"/>
      <c r="FC470" s="45"/>
      <c r="FD470" s="45"/>
    </row>
    <row r="471">
      <c r="A471" s="153"/>
      <c r="B471" s="45"/>
      <c r="C471" s="154"/>
      <c r="D471" s="45"/>
      <c r="E471" s="45"/>
      <c r="F471" s="45"/>
      <c r="G471" s="45"/>
      <c r="H471" s="45"/>
      <c r="I471" s="45"/>
      <c r="J471" s="45"/>
      <c r="K471" s="45"/>
      <c r="L471" s="45"/>
      <c r="M471" s="45"/>
      <c r="N471" s="155"/>
      <c r="O471" s="87"/>
      <c r="P471" s="47"/>
      <c r="Q471" s="49"/>
      <c r="R471" s="49"/>
      <c r="S471" s="49"/>
      <c r="T471" s="49" t="str">
        <f t="shared" si="396"/>
        <v/>
      </c>
      <c r="U471" s="50" t="str">
        <f t="shared" si="4"/>
        <v/>
      </c>
      <c r="V471" s="51" t="str">
        <f t="shared" si="384"/>
        <v/>
      </c>
      <c r="W471" s="51" t="str">
        <f t="shared" ref="W471:X471" si="962">IF(ISBLANK($A471),"",sum(AG471,AM471,AS471,AY471,BE471,BK471,BQ471,BW471,CC471,CI471,CO471,CU471,DA471,DG471,DM471,DS471,DY471,EE471,EK471,EQ471,EW471))</f>
        <v/>
      </c>
      <c r="X471" s="51" t="str">
        <f t="shared" si="962"/>
        <v/>
      </c>
      <c r="Y471" s="52" t="str">
        <f t="shared" si="81"/>
        <v/>
      </c>
      <c r="Z471" s="51" t="str">
        <f t="shared" ref="Z471:AB471" si="963">IF(ISBLANK($A471),"",sum(AI471,AO471,AU471,BA471,BG471,BM471,BS471,BY471,CE471,CK471,CQ471,CW471,DC471,DI471,DO471,DU471,EA471,EG471,EM471,ES471,EY471))</f>
        <v/>
      </c>
      <c r="AA471" s="51" t="str">
        <f t="shared" si="963"/>
        <v/>
      </c>
      <c r="AB471" s="51" t="str">
        <f t="shared" si="963"/>
        <v/>
      </c>
      <c r="AC471" s="52" t="str">
        <f t="shared" si="83"/>
        <v/>
      </c>
      <c r="AD471" s="53" t="str">
        <f t="shared" si="9"/>
        <v/>
      </c>
      <c r="AE471" s="66" t="str">
        <f t="shared" si="403"/>
        <v/>
      </c>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c r="DK471" s="55"/>
      <c r="DL471" s="55"/>
      <c r="DM471" s="55"/>
      <c r="DN471" s="55"/>
      <c r="DO471" s="55"/>
      <c r="DP471" s="55"/>
      <c r="DQ471" s="55"/>
      <c r="DR471" s="55"/>
      <c r="DS471" s="55"/>
      <c r="DT471" s="55"/>
      <c r="DU471" s="55"/>
      <c r="DV471" s="55"/>
      <c r="DW471" s="55"/>
      <c r="DX471" s="55"/>
      <c r="DY471" s="55"/>
      <c r="DZ471" s="55"/>
      <c r="EA471" s="55"/>
      <c r="EB471" s="55"/>
      <c r="EC471" s="55"/>
      <c r="ED471" s="55"/>
      <c r="EE471" s="55"/>
      <c r="EF471" s="55"/>
      <c r="EG471" s="55"/>
      <c r="EH471" s="55"/>
      <c r="EI471" s="55"/>
      <c r="EJ471" s="55"/>
      <c r="EK471" s="55"/>
      <c r="EL471" s="55"/>
      <c r="EM471" s="55"/>
      <c r="EN471" s="55"/>
      <c r="EO471" s="55"/>
      <c r="EP471" s="55"/>
      <c r="EQ471" s="55"/>
      <c r="ER471" s="55"/>
      <c r="ES471" s="55"/>
      <c r="ET471" s="55"/>
      <c r="EU471" s="55"/>
      <c r="EV471" s="55"/>
      <c r="EW471" s="55"/>
      <c r="EX471" s="55"/>
      <c r="EY471" s="55"/>
      <c r="EZ471" s="55"/>
      <c r="FA471" s="55"/>
      <c r="FB471" s="45"/>
      <c r="FC471" s="45"/>
      <c r="FD471" s="45"/>
    </row>
    <row r="472">
      <c r="A472" s="153"/>
      <c r="B472" s="45"/>
      <c r="C472" s="154"/>
      <c r="D472" s="45"/>
      <c r="E472" s="45"/>
      <c r="F472" s="45"/>
      <c r="G472" s="45"/>
      <c r="H472" s="45"/>
      <c r="I472" s="45"/>
      <c r="J472" s="45"/>
      <c r="K472" s="45"/>
      <c r="L472" s="45"/>
      <c r="M472" s="45"/>
      <c r="N472" s="155"/>
      <c r="O472" s="87"/>
      <c r="P472" s="47"/>
      <c r="Q472" s="49"/>
      <c r="R472" s="49"/>
      <c r="S472" s="49"/>
      <c r="T472" s="49" t="str">
        <f t="shared" si="396"/>
        <v/>
      </c>
      <c r="U472" s="50" t="str">
        <f t="shared" si="4"/>
        <v/>
      </c>
      <c r="V472" s="51" t="str">
        <f t="shared" si="384"/>
        <v/>
      </c>
      <c r="W472" s="51" t="str">
        <f t="shared" ref="W472:X472" si="964">IF(ISBLANK($A472),"",sum(AG472,AM472,AS472,AY472,BE472,BK472,BQ472,BW472,CC472,CI472,CO472,CU472,DA472,DG472,DM472,DS472,DY472,EE472,EK472,EQ472,EW472))</f>
        <v/>
      </c>
      <c r="X472" s="51" t="str">
        <f t="shared" si="964"/>
        <v/>
      </c>
      <c r="Y472" s="52" t="str">
        <f t="shared" si="81"/>
        <v/>
      </c>
      <c r="Z472" s="51" t="str">
        <f t="shared" ref="Z472:AB472" si="965">IF(ISBLANK($A472),"",sum(AI472,AO472,AU472,BA472,BG472,BM472,BS472,BY472,CE472,CK472,CQ472,CW472,DC472,DI472,DO472,DU472,EA472,EG472,EM472,ES472,EY472))</f>
        <v/>
      </c>
      <c r="AA472" s="51" t="str">
        <f t="shared" si="965"/>
        <v/>
      </c>
      <c r="AB472" s="51" t="str">
        <f t="shared" si="965"/>
        <v/>
      </c>
      <c r="AC472" s="52" t="str">
        <f t="shared" si="83"/>
        <v/>
      </c>
      <c r="AD472" s="53" t="str">
        <f t="shared" si="9"/>
        <v/>
      </c>
      <c r="AE472" s="66" t="str">
        <f t="shared" si="403"/>
        <v/>
      </c>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c r="DK472" s="55"/>
      <c r="DL472" s="55"/>
      <c r="DM472" s="55"/>
      <c r="DN472" s="55"/>
      <c r="DO472" s="55"/>
      <c r="DP472" s="55"/>
      <c r="DQ472" s="55"/>
      <c r="DR472" s="55"/>
      <c r="DS472" s="55"/>
      <c r="DT472" s="55"/>
      <c r="DU472" s="55"/>
      <c r="DV472" s="55"/>
      <c r="DW472" s="55"/>
      <c r="DX472" s="55"/>
      <c r="DY472" s="55"/>
      <c r="DZ472" s="55"/>
      <c r="EA472" s="55"/>
      <c r="EB472" s="55"/>
      <c r="EC472" s="55"/>
      <c r="ED472" s="55"/>
      <c r="EE472" s="55"/>
      <c r="EF472" s="55"/>
      <c r="EG472" s="55"/>
      <c r="EH472" s="55"/>
      <c r="EI472" s="55"/>
      <c r="EJ472" s="55"/>
      <c r="EK472" s="55"/>
      <c r="EL472" s="55"/>
      <c r="EM472" s="55"/>
      <c r="EN472" s="55"/>
      <c r="EO472" s="55"/>
      <c r="EP472" s="55"/>
      <c r="EQ472" s="55"/>
      <c r="ER472" s="55"/>
      <c r="ES472" s="55"/>
      <c r="ET472" s="55"/>
      <c r="EU472" s="55"/>
      <c r="EV472" s="55"/>
      <c r="EW472" s="55"/>
      <c r="EX472" s="55"/>
      <c r="EY472" s="55"/>
      <c r="EZ472" s="55"/>
      <c r="FA472" s="55"/>
      <c r="FB472" s="45"/>
      <c r="FC472" s="45"/>
      <c r="FD472" s="45"/>
    </row>
    <row r="473">
      <c r="A473" s="153"/>
      <c r="B473" s="45"/>
      <c r="C473" s="154"/>
      <c r="D473" s="45"/>
      <c r="E473" s="45"/>
      <c r="F473" s="45"/>
      <c r="G473" s="45"/>
      <c r="H473" s="45"/>
      <c r="I473" s="45"/>
      <c r="J473" s="45"/>
      <c r="K473" s="45"/>
      <c r="L473" s="45"/>
      <c r="M473" s="45"/>
      <c r="N473" s="155"/>
      <c r="O473" s="87"/>
      <c r="P473" s="47"/>
      <c r="Q473" s="49"/>
      <c r="R473" s="49"/>
      <c r="S473" s="49"/>
      <c r="T473" s="49" t="str">
        <f t="shared" si="396"/>
        <v/>
      </c>
      <c r="U473" s="50" t="str">
        <f t="shared" si="4"/>
        <v/>
      </c>
      <c r="V473" s="51" t="str">
        <f t="shared" si="384"/>
        <v/>
      </c>
      <c r="W473" s="51" t="str">
        <f t="shared" ref="W473:X473" si="966">IF(ISBLANK($A473),"",sum(AG473,AM473,AS473,AY473,BE473,BK473,BQ473,BW473,CC473,CI473,CO473,CU473,DA473,DG473,DM473,DS473,DY473,EE473,EK473,EQ473,EW473))</f>
        <v/>
      </c>
      <c r="X473" s="51" t="str">
        <f t="shared" si="966"/>
        <v/>
      </c>
      <c r="Y473" s="52" t="str">
        <f t="shared" si="81"/>
        <v/>
      </c>
      <c r="Z473" s="51" t="str">
        <f t="shared" ref="Z473:AB473" si="967">IF(ISBLANK($A473),"",sum(AI473,AO473,AU473,BA473,BG473,BM473,BS473,BY473,CE473,CK473,CQ473,CW473,DC473,DI473,DO473,DU473,EA473,EG473,EM473,ES473,EY473))</f>
        <v/>
      </c>
      <c r="AA473" s="51" t="str">
        <f t="shared" si="967"/>
        <v/>
      </c>
      <c r="AB473" s="51" t="str">
        <f t="shared" si="967"/>
        <v/>
      </c>
      <c r="AC473" s="52" t="str">
        <f t="shared" si="83"/>
        <v/>
      </c>
      <c r="AD473" s="53" t="str">
        <f t="shared" si="9"/>
        <v/>
      </c>
      <c r="AE473" s="66" t="str">
        <f t="shared" si="403"/>
        <v/>
      </c>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c r="DK473" s="55"/>
      <c r="DL473" s="55"/>
      <c r="DM473" s="55"/>
      <c r="DN473" s="55"/>
      <c r="DO473" s="55"/>
      <c r="DP473" s="55"/>
      <c r="DQ473" s="55"/>
      <c r="DR473" s="55"/>
      <c r="DS473" s="55"/>
      <c r="DT473" s="55"/>
      <c r="DU473" s="55"/>
      <c r="DV473" s="55"/>
      <c r="DW473" s="55"/>
      <c r="DX473" s="55"/>
      <c r="DY473" s="55"/>
      <c r="DZ473" s="55"/>
      <c r="EA473" s="55"/>
      <c r="EB473" s="55"/>
      <c r="EC473" s="55"/>
      <c r="ED473" s="55"/>
      <c r="EE473" s="55"/>
      <c r="EF473" s="55"/>
      <c r="EG473" s="55"/>
      <c r="EH473" s="55"/>
      <c r="EI473" s="55"/>
      <c r="EJ473" s="55"/>
      <c r="EK473" s="55"/>
      <c r="EL473" s="55"/>
      <c r="EM473" s="55"/>
      <c r="EN473" s="55"/>
      <c r="EO473" s="55"/>
      <c r="EP473" s="55"/>
      <c r="EQ473" s="55"/>
      <c r="ER473" s="55"/>
      <c r="ES473" s="55"/>
      <c r="ET473" s="55"/>
      <c r="EU473" s="55"/>
      <c r="EV473" s="55"/>
      <c r="EW473" s="55"/>
      <c r="EX473" s="55"/>
      <c r="EY473" s="55"/>
      <c r="EZ473" s="55"/>
      <c r="FA473" s="55"/>
      <c r="FB473" s="45"/>
      <c r="FC473" s="45"/>
      <c r="FD473" s="45"/>
    </row>
    <row r="474">
      <c r="A474" s="153"/>
      <c r="B474" s="45"/>
      <c r="C474" s="154"/>
      <c r="D474" s="45"/>
      <c r="E474" s="45"/>
      <c r="F474" s="45"/>
      <c r="G474" s="45"/>
      <c r="H474" s="45"/>
      <c r="I474" s="45"/>
      <c r="J474" s="45"/>
      <c r="K474" s="45"/>
      <c r="L474" s="45"/>
      <c r="M474" s="45"/>
      <c r="N474" s="155"/>
      <c r="O474" s="87"/>
      <c r="P474" s="47"/>
      <c r="Q474" s="49"/>
      <c r="R474" s="49"/>
      <c r="S474" s="49"/>
      <c r="T474" s="49" t="str">
        <f t="shared" si="396"/>
        <v/>
      </c>
      <c r="U474" s="50" t="str">
        <f t="shared" si="4"/>
        <v/>
      </c>
      <c r="V474" s="51" t="str">
        <f t="shared" si="384"/>
        <v/>
      </c>
      <c r="W474" s="51" t="str">
        <f t="shared" ref="W474:X474" si="968">IF(ISBLANK($A474),"",sum(AG474,AM474,AS474,AY474,BE474,BK474,BQ474,BW474,CC474,CI474,CO474,CU474,DA474,DG474,DM474,DS474,DY474,EE474,EK474,EQ474,EW474))</f>
        <v/>
      </c>
      <c r="X474" s="51" t="str">
        <f t="shared" si="968"/>
        <v/>
      </c>
      <c r="Y474" s="52" t="str">
        <f t="shared" si="81"/>
        <v/>
      </c>
      <c r="Z474" s="51" t="str">
        <f t="shared" ref="Z474:AB474" si="969">IF(ISBLANK($A474),"",sum(AI474,AO474,AU474,BA474,BG474,BM474,BS474,BY474,CE474,CK474,CQ474,CW474,DC474,DI474,DO474,DU474,EA474,EG474,EM474,ES474,EY474))</f>
        <v/>
      </c>
      <c r="AA474" s="51" t="str">
        <f t="shared" si="969"/>
        <v/>
      </c>
      <c r="AB474" s="51" t="str">
        <f t="shared" si="969"/>
        <v/>
      </c>
      <c r="AC474" s="52" t="str">
        <f t="shared" si="83"/>
        <v/>
      </c>
      <c r="AD474" s="53" t="str">
        <f t="shared" si="9"/>
        <v/>
      </c>
      <c r="AE474" s="66" t="str">
        <f t="shared" si="403"/>
        <v/>
      </c>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c r="DK474" s="55"/>
      <c r="DL474" s="55"/>
      <c r="DM474" s="55"/>
      <c r="DN474" s="55"/>
      <c r="DO474" s="55"/>
      <c r="DP474" s="55"/>
      <c r="DQ474" s="55"/>
      <c r="DR474" s="55"/>
      <c r="DS474" s="55"/>
      <c r="DT474" s="55"/>
      <c r="DU474" s="55"/>
      <c r="DV474" s="55"/>
      <c r="DW474" s="55"/>
      <c r="DX474" s="55"/>
      <c r="DY474" s="55"/>
      <c r="DZ474" s="55"/>
      <c r="EA474" s="55"/>
      <c r="EB474" s="55"/>
      <c r="EC474" s="55"/>
      <c r="ED474" s="55"/>
      <c r="EE474" s="55"/>
      <c r="EF474" s="55"/>
      <c r="EG474" s="55"/>
      <c r="EH474" s="55"/>
      <c r="EI474" s="55"/>
      <c r="EJ474" s="55"/>
      <c r="EK474" s="55"/>
      <c r="EL474" s="55"/>
      <c r="EM474" s="55"/>
      <c r="EN474" s="55"/>
      <c r="EO474" s="55"/>
      <c r="EP474" s="55"/>
      <c r="EQ474" s="55"/>
      <c r="ER474" s="55"/>
      <c r="ES474" s="55"/>
      <c r="ET474" s="55"/>
      <c r="EU474" s="55"/>
      <c r="EV474" s="55"/>
      <c r="EW474" s="55"/>
      <c r="EX474" s="55"/>
      <c r="EY474" s="55"/>
      <c r="EZ474" s="55"/>
      <c r="FA474" s="55"/>
      <c r="FB474" s="45"/>
      <c r="FC474" s="45"/>
      <c r="FD474" s="45"/>
    </row>
    <row r="475">
      <c r="A475" s="153"/>
      <c r="B475" s="45"/>
      <c r="C475" s="154"/>
      <c r="D475" s="45"/>
      <c r="E475" s="45"/>
      <c r="F475" s="45"/>
      <c r="G475" s="45"/>
      <c r="H475" s="45"/>
      <c r="I475" s="45"/>
      <c r="J475" s="45"/>
      <c r="K475" s="45"/>
      <c r="L475" s="45"/>
      <c r="M475" s="45"/>
      <c r="N475" s="155"/>
      <c r="O475" s="87"/>
      <c r="P475" s="47"/>
      <c r="Q475" s="49"/>
      <c r="R475" s="49"/>
      <c r="S475" s="49"/>
      <c r="T475" s="49" t="str">
        <f t="shared" si="396"/>
        <v/>
      </c>
      <c r="U475" s="50" t="str">
        <f t="shared" si="4"/>
        <v/>
      </c>
      <c r="V475" s="51" t="str">
        <f t="shared" si="384"/>
        <v/>
      </c>
      <c r="W475" s="51" t="str">
        <f t="shared" ref="W475:X475" si="970">IF(ISBLANK($A475),"",sum(AG475,AM475,AS475,AY475,BE475,BK475,BQ475,BW475,CC475,CI475,CO475,CU475,DA475,DG475,DM475,DS475,DY475,EE475,EK475,EQ475,EW475))</f>
        <v/>
      </c>
      <c r="X475" s="51" t="str">
        <f t="shared" si="970"/>
        <v/>
      </c>
      <c r="Y475" s="52" t="str">
        <f t="shared" si="81"/>
        <v/>
      </c>
      <c r="Z475" s="51" t="str">
        <f t="shared" ref="Z475:AB475" si="971">IF(ISBLANK($A475),"",sum(AI475,AO475,AU475,BA475,BG475,BM475,BS475,BY475,CE475,CK475,CQ475,CW475,DC475,DI475,DO475,DU475,EA475,EG475,EM475,ES475,EY475))</f>
        <v/>
      </c>
      <c r="AA475" s="51" t="str">
        <f t="shared" si="971"/>
        <v/>
      </c>
      <c r="AB475" s="51" t="str">
        <f t="shared" si="971"/>
        <v/>
      </c>
      <c r="AC475" s="52" t="str">
        <f t="shared" si="83"/>
        <v/>
      </c>
      <c r="AD475" s="53" t="str">
        <f t="shared" si="9"/>
        <v/>
      </c>
      <c r="AE475" s="66" t="str">
        <f t="shared" si="403"/>
        <v/>
      </c>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c r="DK475" s="55"/>
      <c r="DL475" s="55"/>
      <c r="DM475" s="55"/>
      <c r="DN475" s="55"/>
      <c r="DO475" s="55"/>
      <c r="DP475" s="55"/>
      <c r="DQ475" s="55"/>
      <c r="DR475" s="55"/>
      <c r="DS475" s="55"/>
      <c r="DT475" s="55"/>
      <c r="DU475" s="55"/>
      <c r="DV475" s="55"/>
      <c r="DW475" s="55"/>
      <c r="DX475" s="55"/>
      <c r="DY475" s="55"/>
      <c r="DZ475" s="55"/>
      <c r="EA475" s="55"/>
      <c r="EB475" s="55"/>
      <c r="EC475" s="55"/>
      <c r="ED475" s="55"/>
      <c r="EE475" s="55"/>
      <c r="EF475" s="55"/>
      <c r="EG475" s="55"/>
      <c r="EH475" s="55"/>
      <c r="EI475" s="55"/>
      <c r="EJ475" s="55"/>
      <c r="EK475" s="55"/>
      <c r="EL475" s="55"/>
      <c r="EM475" s="55"/>
      <c r="EN475" s="55"/>
      <c r="EO475" s="55"/>
      <c r="EP475" s="55"/>
      <c r="EQ475" s="55"/>
      <c r="ER475" s="55"/>
      <c r="ES475" s="55"/>
      <c r="ET475" s="55"/>
      <c r="EU475" s="55"/>
      <c r="EV475" s="55"/>
      <c r="EW475" s="55"/>
      <c r="EX475" s="55"/>
      <c r="EY475" s="55"/>
      <c r="EZ475" s="55"/>
      <c r="FA475" s="55"/>
      <c r="FB475" s="45"/>
      <c r="FC475" s="45"/>
      <c r="FD475" s="45"/>
    </row>
    <row r="476">
      <c r="A476" s="153"/>
      <c r="B476" s="45"/>
      <c r="C476" s="154"/>
      <c r="D476" s="45"/>
      <c r="E476" s="45"/>
      <c r="F476" s="45"/>
      <c r="G476" s="45"/>
      <c r="H476" s="45"/>
      <c r="I476" s="45"/>
      <c r="J476" s="45"/>
      <c r="K476" s="45"/>
      <c r="L476" s="45"/>
      <c r="M476" s="45"/>
      <c r="N476" s="155"/>
      <c r="O476" s="87"/>
      <c r="P476" s="47"/>
      <c r="Q476" s="49"/>
      <c r="R476" s="49"/>
      <c r="S476" s="49"/>
      <c r="T476" s="49" t="str">
        <f t="shared" si="396"/>
        <v/>
      </c>
      <c r="U476" s="50" t="str">
        <f t="shared" si="4"/>
        <v/>
      </c>
      <c r="V476" s="51" t="str">
        <f t="shared" si="384"/>
        <v/>
      </c>
      <c r="W476" s="51" t="str">
        <f t="shared" ref="W476:X476" si="972">IF(ISBLANK($A476),"",sum(AG476,AM476,AS476,AY476,BE476,BK476,BQ476,BW476,CC476,CI476,CO476,CU476,DA476,DG476,DM476,DS476,DY476,EE476,EK476,EQ476,EW476))</f>
        <v/>
      </c>
      <c r="X476" s="51" t="str">
        <f t="shared" si="972"/>
        <v/>
      </c>
      <c r="Y476" s="52" t="str">
        <f t="shared" si="81"/>
        <v/>
      </c>
      <c r="Z476" s="51" t="str">
        <f t="shared" ref="Z476:AB476" si="973">IF(ISBLANK($A476),"",sum(AI476,AO476,AU476,BA476,BG476,BM476,BS476,BY476,CE476,CK476,CQ476,CW476,DC476,DI476,DO476,DU476,EA476,EG476,EM476,ES476,EY476))</f>
        <v/>
      </c>
      <c r="AA476" s="51" t="str">
        <f t="shared" si="973"/>
        <v/>
      </c>
      <c r="AB476" s="51" t="str">
        <f t="shared" si="973"/>
        <v/>
      </c>
      <c r="AC476" s="52" t="str">
        <f t="shared" si="83"/>
        <v/>
      </c>
      <c r="AD476" s="53" t="str">
        <f t="shared" si="9"/>
        <v/>
      </c>
      <c r="AE476" s="66" t="str">
        <f t="shared" si="403"/>
        <v/>
      </c>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c r="DK476" s="55"/>
      <c r="DL476" s="55"/>
      <c r="DM476" s="55"/>
      <c r="DN476" s="55"/>
      <c r="DO476" s="55"/>
      <c r="DP476" s="55"/>
      <c r="DQ476" s="55"/>
      <c r="DR476" s="55"/>
      <c r="DS476" s="55"/>
      <c r="DT476" s="55"/>
      <c r="DU476" s="55"/>
      <c r="DV476" s="55"/>
      <c r="DW476" s="55"/>
      <c r="DX476" s="55"/>
      <c r="DY476" s="55"/>
      <c r="DZ476" s="55"/>
      <c r="EA476" s="55"/>
      <c r="EB476" s="55"/>
      <c r="EC476" s="55"/>
      <c r="ED476" s="55"/>
      <c r="EE476" s="55"/>
      <c r="EF476" s="55"/>
      <c r="EG476" s="55"/>
      <c r="EH476" s="55"/>
      <c r="EI476" s="55"/>
      <c r="EJ476" s="55"/>
      <c r="EK476" s="55"/>
      <c r="EL476" s="55"/>
      <c r="EM476" s="55"/>
      <c r="EN476" s="55"/>
      <c r="EO476" s="55"/>
      <c r="EP476" s="55"/>
      <c r="EQ476" s="55"/>
      <c r="ER476" s="55"/>
      <c r="ES476" s="55"/>
      <c r="ET476" s="55"/>
      <c r="EU476" s="55"/>
      <c r="EV476" s="55"/>
      <c r="EW476" s="55"/>
      <c r="EX476" s="55"/>
      <c r="EY476" s="55"/>
      <c r="EZ476" s="55"/>
      <c r="FA476" s="55"/>
      <c r="FB476" s="45"/>
      <c r="FC476" s="45"/>
      <c r="FD476" s="45"/>
    </row>
    <row r="477">
      <c r="A477" s="153"/>
      <c r="B477" s="45"/>
      <c r="C477" s="154"/>
      <c r="D477" s="45"/>
      <c r="E477" s="45"/>
      <c r="F477" s="45"/>
      <c r="G477" s="45"/>
      <c r="H477" s="45"/>
      <c r="I477" s="45"/>
      <c r="J477" s="45"/>
      <c r="K477" s="45"/>
      <c r="L477" s="45"/>
      <c r="M477" s="45"/>
      <c r="N477" s="155"/>
      <c r="O477" s="87"/>
      <c r="P477" s="47"/>
      <c r="Q477" s="49"/>
      <c r="R477" s="49"/>
      <c r="S477" s="49"/>
      <c r="T477" s="49" t="str">
        <f t="shared" si="396"/>
        <v/>
      </c>
      <c r="U477" s="50" t="str">
        <f t="shared" si="4"/>
        <v/>
      </c>
      <c r="V477" s="51" t="str">
        <f t="shared" si="384"/>
        <v/>
      </c>
      <c r="W477" s="51" t="str">
        <f t="shared" ref="W477:X477" si="974">IF(ISBLANK($A477),"",sum(AG477,AM477,AS477,AY477,BE477,BK477,BQ477,BW477,CC477,CI477,CO477,CU477,DA477,DG477,DM477,DS477,DY477,EE477,EK477,EQ477,EW477))</f>
        <v/>
      </c>
      <c r="X477" s="51" t="str">
        <f t="shared" si="974"/>
        <v/>
      </c>
      <c r="Y477" s="52" t="str">
        <f t="shared" si="81"/>
        <v/>
      </c>
      <c r="Z477" s="51" t="str">
        <f t="shared" ref="Z477:AB477" si="975">IF(ISBLANK($A477),"",sum(AI477,AO477,AU477,BA477,BG477,BM477,BS477,BY477,CE477,CK477,CQ477,CW477,DC477,DI477,DO477,DU477,EA477,EG477,EM477,ES477,EY477))</f>
        <v/>
      </c>
      <c r="AA477" s="51" t="str">
        <f t="shared" si="975"/>
        <v/>
      </c>
      <c r="AB477" s="51" t="str">
        <f t="shared" si="975"/>
        <v/>
      </c>
      <c r="AC477" s="52" t="str">
        <f t="shared" si="83"/>
        <v/>
      </c>
      <c r="AD477" s="53" t="str">
        <f t="shared" si="9"/>
        <v/>
      </c>
      <c r="AE477" s="66" t="str">
        <f t="shared" si="403"/>
        <v/>
      </c>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c r="DK477" s="55"/>
      <c r="DL477" s="55"/>
      <c r="DM477" s="55"/>
      <c r="DN477" s="55"/>
      <c r="DO477" s="55"/>
      <c r="DP477" s="55"/>
      <c r="DQ477" s="55"/>
      <c r="DR477" s="55"/>
      <c r="DS477" s="55"/>
      <c r="DT477" s="55"/>
      <c r="DU477" s="55"/>
      <c r="DV477" s="55"/>
      <c r="DW477" s="55"/>
      <c r="DX477" s="55"/>
      <c r="DY477" s="55"/>
      <c r="DZ477" s="55"/>
      <c r="EA477" s="55"/>
      <c r="EB477" s="55"/>
      <c r="EC477" s="55"/>
      <c r="ED477" s="55"/>
      <c r="EE477" s="55"/>
      <c r="EF477" s="55"/>
      <c r="EG477" s="55"/>
      <c r="EH477" s="55"/>
      <c r="EI477" s="55"/>
      <c r="EJ477" s="55"/>
      <c r="EK477" s="55"/>
      <c r="EL477" s="55"/>
      <c r="EM477" s="55"/>
      <c r="EN477" s="55"/>
      <c r="EO477" s="55"/>
      <c r="EP477" s="55"/>
      <c r="EQ477" s="55"/>
      <c r="ER477" s="55"/>
      <c r="ES477" s="55"/>
      <c r="ET477" s="55"/>
      <c r="EU477" s="55"/>
      <c r="EV477" s="55"/>
      <c r="EW477" s="55"/>
      <c r="EX477" s="55"/>
      <c r="EY477" s="55"/>
      <c r="EZ477" s="55"/>
      <c r="FA477" s="55"/>
      <c r="FB477" s="45"/>
      <c r="FC477" s="45"/>
      <c r="FD477" s="45"/>
    </row>
    <row r="478">
      <c r="A478" s="153"/>
      <c r="B478" s="45"/>
      <c r="C478" s="154"/>
      <c r="D478" s="45"/>
      <c r="E478" s="45"/>
      <c r="F478" s="45"/>
      <c r="G478" s="45"/>
      <c r="H478" s="45"/>
      <c r="I478" s="45"/>
      <c r="J478" s="45"/>
      <c r="K478" s="45"/>
      <c r="L478" s="45"/>
      <c r="M478" s="45"/>
      <c r="N478" s="155"/>
      <c r="O478" s="87"/>
      <c r="P478" s="47"/>
      <c r="Q478" s="49"/>
      <c r="R478" s="49"/>
      <c r="S478" s="49"/>
      <c r="T478" s="49" t="str">
        <f t="shared" si="396"/>
        <v/>
      </c>
      <c r="U478" s="50" t="str">
        <f t="shared" si="4"/>
        <v/>
      </c>
      <c r="V478" s="51" t="str">
        <f t="shared" si="384"/>
        <v/>
      </c>
      <c r="W478" s="51" t="str">
        <f t="shared" ref="W478:X478" si="976">IF(ISBLANK($A478),"",sum(AG478,AM478,AS478,AY478,BE478,BK478,BQ478,BW478,CC478,CI478,CO478,CU478,DA478,DG478,DM478,DS478,DY478,EE478,EK478,EQ478,EW478))</f>
        <v/>
      </c>
      <c r="X478" s="51" t="str">
        <f t="shared" si="976"/>
        <v/>
      </c>
      <c r="Y478" s="52" t="str">
        <f t="shared" si="81"/>
        <v/>
      </c>
      <c r="Z478" s="51" t="str">
        <f t="shared" ref="Z478:AB478" si="977">IF(ISBLANK($A478),"",sum(AI478,AO478,AU478,BA478,BG478,BM478,BS478,BY478,CE478,CK478,CQ478,CW478,DC478,DI478,DO478,DU478,EA478,EG478,EM478,ES478,EY478))</f>
        <v/>
      </c>
      <c r="AA478" s="51" t="str">
        <f t="shared" si="977"/>
        <v/>
      </c>
      <c r="AB478" s="51" t="str">
        <f t="shared" si="977"/>
        <v/>
      </c>
      <c r="AC478" s="52" t="str">
        <f t="shared" si="83"/>
        <v/>
      </c>
      <c r="AD478" s="53" t="str">
        <f t="shared" si="9"/>
        <v/>
      </c>
      <c r="AE478" s="66" t="str">
        <f t="shared" si="403"/>
        <v/>
      </c>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c r="DK478" s="55"/>
      <c r="DL478" s="55"/>
      <c r="DM478" s="55"/>
      <c r="DN478" s="55"/>
      <c r="DO478" s="55"/>
      <c r="DP478" s="55"/>
      <c r="DQ478" s="55"/>
      <c r="DR478" s="55"/>
      <c r="DS478" s="55"/>
      <c r="DT478" s="55"/>
      <c r="DU478" s="55"/>
      <c r="DV478" s="55"/>
      <c r="DW478" s="55"/>
      <c r="DX478" s="55"/>
      <c r="DY478" s="55"/>
      <c r="DZ478" s="55"/>
      <c r="EA478" s="55"/>
      <c r="EB478" s="55"/>
      <c r="EC478" s="55"/>
      <c r="ED478" s="55"/>
      <c r="EE478" s="55"/>
      <c r="EF478" s="55"/>
      <c r="EG478" s="55"/>
      <c r="EH478" s="55"/>
      <c r="EI478" s="55"/>
      <c r="EJ478" s="55"/>
      <c r="EK478" s="55"/>
      <c r="EL478" s="55"/>
      <c r="EM478" s="55"/>
      <c r="EN478" s="55"/>
      <c r="EO478" s="55"/>
      <c r="EP478" s="55"/>
      <c r="EQ478" s="55"/>
      <c r="ER478" s="55"/>
      <c r="ES478" s="55"/>
      <c r="ET478" s="55"/>
      <c r="EU478" s="55"/>
      <c r="EV478" s="55"/>
      <c r="EW478" s="55"/>
      <c r="EX478" s="55"/>
      <c r="EY478" s="55"/>
      <c r="EZ478" s="55"/>
      <c r="FA478" s="55"/>
      <c r="FB478" s="45"/>
      <c r="FC478" s="45"/>
      <c r="FD478" s="45"/>
    </row>
    <row r="479">
      <c r="A479" s="153"/>
      <c r="B479" s="45"/>
      <c r="C479" s="154"/>
      <c r="D479" s="45"/>
      <c r="E479" s="45"/>
      <c r="F479" s="45"/>
      <c r="G479" s="45"/>
      <c r="H479" s="45"/>
      <c r="I479" s="45"/>
      <c r="J479" s="45"/>
      <c r="K479" s="45"/>
      <c r="L479" s="45"/>
      <c r="M479" s="45"/>
      <c r="N479" s="155"/>
      <c r="O479" s="87"/>
      <c r="P479" s="47"/>
      <c r="Q479" s="49"/>
      <c r="R479" s="49"/>
      <c r="S479" s="49"/>
      <c r="T479" s="49" t="str">
        <f t="shared" si="396"/>
        <v/>
      </c>
      <c r="U479" s="50" t="str">
        <f t="shared" si="4"/>
        <v/>
      </c>
      <c r="V479" s="51" t="str">
        <f t="shared" si="384"/>
        <v/>
      </c>
      <c r="W479" s="51" t="str">
        <f t="shared" ref="W479:X479" si="978">IF(ISBLANK($A479),"",sum(AG479,AM479,AS479,AY479,BE479,BK479,BQ479,BW479,CC479,CI479,CO479,CU479,DA479,DG479,DM479,DS479,DY479,EE479,EK479,EQ479,EW479))</f>
        <v/>
      </c>
      <c r="X479" s="51" t="str">
        <f t="shared" si="978"/>
        <v/>
      </c>
      <c r="Y479" s="52" t="str">
        <f t="shared" si="81"/>
        <v/>
      </c>
      <c r="Z479" s="51" t="str">
        <f t="shared" ref="Z479:AB479" si="979">IF(ISBLANK($A479),"",sum(AI479,AO479,AU479,BA479,BG479,BM479,BS479,BY479,CE479,CK479,CQ479,CW479,DC479,DI479,DO479,DU479,EA479,EG479,EM479,ES479,EY479))</f>
        <v/>
      </c>
      <c r="AA479" s="51" t="str">
        <f t="shared" si="979"/>
        <v/>
      </c>
      <c r="AB479" s="51" t="str">
        <f t="shared" si="979"/>
        <v/>
      </c>
      <c r="AC479" s="52" t="str">
        <f t="shared" si="83"/>
        <v/>
      </c>
      <c r="AD479" s="53" t="str">
        <f t="shared" si="9"/>
        <v/>
      </c>
      <c r="AE479" s="66" t="str">
        <f t="shared" si="403"/>
        <v/>
      </c>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c r="DK479" s="55"/>
      <c r="DL479" s="55"/>
      <c r="DM479" s="55"/>
      <c r="DN479" s="55"/>
      <c r="DO479" s="55"/>
      <c r="DP479" s="55"/>
      <c r="DQ479" s="55"/>
      <c r="DR479" s="55"/>
      <c r="DS479" s="55"/>
      <c r="DT479" s="55"/>
      <c r="DU479" s="55"/>
      <c r="DV479" s="55"/>
      <c r="DW479" s="55"/>
      <c r="DX479" s="55"/>
      <c r="DY479" s="55"/>
      <c r="DZ479" s="55"/>
      <c r="EA479" s="55"/>
      <c r="EB479" s="55"/>
      <c r="EC479" s="55"/>
      <c r="ED479" s="55"/>
      <c r="EE479" s="55"/>
      <c r="EF479" s="55"/>
      <c r="EG479" s="55"/>
      <c r="EH479" s="55"/>
      <c r="EI479" s="55"/>
      <c r="EJ479" s="55"/>
      <c r="EK479" s="55"/>
      <c r="EL479" s="55"/>
      <c r="EM479" s="55"/>
      <c r="EN479" s="55"/>
      <c r="EO479" s="55"/>
      <c r="EP479" s="55"/>
      <c r="EQ479" s="55"/>
      <c r="ER479" s="55"/>
      <c r="ES479" s="55"/>
      <c r="ET479" s="55"/>
      <c r="EU479" s="55"/>
      <c r="EV479" s="55"/>
      <c r="EW479" s="55"/>
      <c r="EX479" s="55"/>
      <c r="EY479" s="55"/>
      <c r="EZ479" s="55"/>
      <c r="FA479" s="55"/>
      <c r="FB479" s="45"/>
      <c r="FC479" s="45"/>
      <c r="FD479" s="45"/>
    </row>
    <row r="480">
      <c r="A480" s="153"/>
      <c r="B480" s="45"/>
      <c r="C480" s="154"/>
      <c r="D480" s="45"/>
      <c r="E480" s="45"/>
      <c r="F480" s="45"/>
      <c r="G480" s="45"/>
      <c r="H480" s="45"/>
      <c r="I480" s="45"/>
      <c r="J480" s="45"/>
      <c r="K480" s="45"/>
      <c r="L480" s="45"/>
      <c r="M480" s="45"/>
      <c r="N480" s="155"/>
      <c r="O480" s="87"/>
      <c r="P480" s="47"/>
      <c r="Q480" s="49"/>
      <c r="R480" s="49"/>
      <c r="S480" s="49"/>
      <c r="T480" s="49" t="str">
        <f t="shared" si="396"/>
        <v/>
      </c>
      <c r="U480" s="50" t="str">
        <f t="shared" si="4"/>
        <v/>
      </c>
      <c r="V480" s="51" t="str">
        <f t="shared" si="384"/>
        <v/>
      </c>
      <c r="W480" s="51" t="str">
        <f t="shared" ref="W480:X480" si="980">IF(ISBLANK($A480),"",sum(AG480,AM480,AS480,AY480,BE480,BK480,BQ480,BW480,CC480,CI480,CO480,CU480,DA480,DG480,DM480,DS480,DY480,EE480,EK480,EQ480,EW480))</f>
        <v/>
      </c>
      <c r="X480" s="51" t="str">
        <f t="shared" si="980"/>
        <v/>
      </c>
      <c r="Y480" s="52" t="str">
        <f t="shared" si="81"/>
        <v/>
      </c>
      <c r="Z480" s="51" t="str">
        <f t="shared" ref="Z480:AB480" si="981">IF(ISBLANK($A480),"",sum(AI480,AO480,AU480,BA480,BG480,BM480,BS480,BY480,CE480,CK480,CQ480,CW480,DC480,DI480,DO480,DU480,EA480,EG480,EM480,ES480,EY480))</f>
        <v/>
      </c>
      <c r="AA480" s="51" t="str">
        <f t="shared" si="981"/>
        <v/>
      </c>
      <c r="AB480" s="51" t="str">
        <f t="shared" si="981"/>
        <v/>
      </c>
      <c r="AC480" s="52" t="str">
        <f t="shared" si="83"/>
        <v/>
      </c>
      <c r="AD480" s="53" t="str">
        <f t="shared" si="9"/>
        <v/>
      </c>
      <c r="AE480" s="66" t="str">
        <f t="shared" si="403"/>
        <v/>
      </c>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c r="DK480" s="55"/>
      <c r="DL480" s="55"/>
      <c r="DM480" s="55"/>
      <c r="DN480" s="55"/>
      <c r="DO480" s="55"/>
      <c r="DP480" s="55"/>
      <c r="DQ480" s="55"/>
      <c r="DR480" s="55"/>
      <c r="DS480" s="55"/>
      <c r="DT480" s="55"/>
      <c r="DU480" s="55"/>
      <c r="DV480" s="55"/>
      <c r="DW480" s="55"/>
      <c r="DX480" s="55"/>
      <c r="DY480" s="55"/>
      <c r="DZ480" s="55"/>
      <c r="EA480" s="55"/>
      <c r="EB480" s="55"/>
      <c r="EC480" s="55"/>
      <c r="ED480" s="55"/>
      <c r="EE480" s="55"/>
      <c r="EF480" s="55"/>
      <c r="EG480" s="55"/>
      <c r="EH480" s="55"/>
      <c r="EI480" s="55"/>
      <c r="EJ480" s="55"/>
      <c r="EK480" s="55"/>
      <c r="EL480" s="55"/>
      <c r="EM480" s="55"/>
      <c r="EN480" s="55"/>
      <c r="EO480" s="55"/>
      <c r="EP480" s="55"/>
      <c r="EQ480" s="55"/>
      <c r="ER480" s="55"/>
      <c r="ES480" s="55"/>
      <c r="ET480" s="55"/>
      <c r="EU480" s="55"/>
      <c r="EV480" s="55"/>
      <c r="EW480" s="55"/>
      <c r="EX480" s="55"/>
      <c r="EY480" s="55"/>
      <c r="EZ480" s="55"/>
      <c r="FA480" s="55"/>
      <c r="FB480" s="45"/>
      <c r="FC480" s="45"/>
      <c r="FD480" s="45"/>
    </row>
    <row r="481">
      <c r="A481" s="42"/>
      <c r="B481" s="45"/>
      <c r="C481" s="154"/>
      <c r="D481" s="45"/>
      <c r="E481" s="45"/>
      <c r="F481" s="45"/>
      <c r="G481" s="45"/>
      <c r="H481" s="45"/>
      <c r="I481" s="45"/>
      <c r="J481" s="45"/>
      <c r="K481" s="45"/>
      <c r="L481" s="45"/>
      <c r="M481" s="45"/>
      <c r="N481" s="155"/>
      <c r="O481" s="87"/>
      <c r="P481" s="47"/>
      <c r="Q481" s="49"/>
      <c r="R481" s="49"/>
      <c r="S481" s="49"/>
      <c r="T481" s="49"/>
      <c r="U481" s="50" t="str">
        <f t="shared" si="4"/>
        <v/>
      </c>
      <c r="V481" s="51"/>
      <c r="W481" s="51"/>
      <c r="X481" s="51"/>
      <c r="Y481" s="52"/>
      <c r="Z481" s="51"/>
      <c r="AA481" s="51"/>
      <c r="AB481" s="51"/>
      <c r="AC481" s="52"/>
      <c r="AD481" s="53"/>
      <c r="AE481" s="66"/>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c r="DK481" s="55"/>
      <c r="DL481" s="55"/>
      <c r="DM481" s="55"/>
      <c r="DN481" s="55"/>
      <c r="DO481" s="55"/>
      <c r="DP481" s="55"/>
      <c r="DQ481" s="55"/>
      <c r="DR481" s="55"/>
      <c r="DS481" s="55"/>
      <c r="DT481" s="55"/>
      <c r="DU481" s="55"/>
      <c r="DV481" s="55"/>
      <c r="DW481" s="55"/>
      <c r="DX481" s="55"/>
      <c r="DY481" s="55"/>
      <c r="DZ481" s="55"/>
      <c r="EA481" s="55"/>
      <c r="EB481" s="55"/>
      <c r="EC481" s="55"/>
      <c r="ED481" s="55"/>
      <c r="EE481" s="55"/>
      <c r="EF481" s="55"/>
      <c r="EG481" s="55"/>
      <c r="EH481" s="55"/>
      <c r="EI481" s="55"/>
      <c r="EJ481" s="55"/>
      <c r="EK481" s="55"/>
      <c r="EL481" s="55"/>
      <c r="EM481" s="55"/>
      <c r="EN481" s="55"/>
      <c r="EO481" s="55"/>
      <c r="EP481" s="55"/>
      <c r="EQ481" s="55"/>
      <c r="ER481" s="55"/>
      <c r="ES481" s="55"/>
      <c r="ET481" s="55"/>
      <c r="EU481" s="55"/>
      <c r="EV481" s="55"/>
      <c r="EW481" s="55"/>
      <c r="EX481" s="55"/>
      <c r="EY481" s="55"/>
      <c r="EZ481" s="55"/>
      <c r="FA481" s="55"/>
      <c r="FB481" s="45"/>
      <c r="FC481" s="45"/>
      <c r="FD481" s="45"/>
    </row>
  </sheetData>
  <autoFilter ref="$A$2:$FD$481">
    <filterColumn colId="3">
      <filters blank="1">
        <filter val="Open - Sourcing"/>
      </filters>
    </filterColumn>
  </autoFilter>
  <conditionalFormatting sqref="AF1:EU481">
    <cfRule type="expression" dxfId="0" priority="1">
      <formula> $AE1 = ROUND(MID(AF$1, 5, 2), 0 )</formula>
    </cfRule>
  </conditionalFormatting>
  <conditionalFormatting sqref="EV:FA">
    <cfRule type="expression" dxfId="0" priority="2">
      <formula> $AE1 = "20+"</formula>
    </cfRule>
  </conditionalFormatting>
  <conditionalFormatting sqref="Q3:R481 T3:T481">
    <cfRule type="cellIs" dxfId="1" priority="3" operator="between">
      <formula>0</formula>
      <formula>78</formula>
    </cfRule>
  </conditionalFormatting>
  <conditionalFormatting sqref="T3:T481">
    <cfRule type="cellIs" dxfId="2" priority="4" operator="greaterThan">
      <formula>77</formula>
    </cfRule>
  </conditionalFormatting>
  <conditionalFormatting sqref="AE:AE">
    <cfRule type="notContainsBlanks" dxfId="3" priority="5">
      <formula>LEN(TRIM(AE1))&gt;0</formula>
    </cfRule>
  </conditionalFormatting>
  <conditionalFormatting sqref="A2">
    <cfRule type="notContainsBlanks" dxfId="3" priority="6">
      <formula>LEN(TRIM(A2))&gt;0</formula>
    </cfRule>
  </conditionalFormatting>
  <dataValidations>
    <dataValidation type="list" allowBlank="1" sqref="C14 C16 C18 C20:C28 C30">
      <formula1>VALIDATION!$A$2:$A$21</formula1>
    </dataValidation>
    <dataValidation type="list" allowBlank="1" sqref="C3:C13 C15 C17 C19">
      <formula1>VALIDATION!$A$2:$A$17</formula1>
    </dataValidation>
    <dataValidation type="list" allowBlank="1" sqref="M3:M481">
      <formula1>VALIDATION!$H$2:$H$51</formula1>
    </dataValidation>
    <dataValidation type="list" allowBlank="1" sqref="C29 C31:C34 C38 C51">
      <formula1>VALIDATION!$A$2:$A$23</formula1>
    </dataValidation>
    <dataValidation type="list" allowBlank="1" sqref="D3:D481">
      <formula1>VALIDATION!$B$2:$B$8</formula1>
    </dataValidation>
    <dataValidation type="list" allowBlank="1" sqref="E3:E481">
      <formula1>VALIDATION!$C$2:$C$4</formula1>
    </dataValidation>
    <dataValidation type="list" allowBlank="1" sqref="K4:K5 K9 K11:K13 K15 K17 K19">
      <formula1>VALIDATION!$G$3:$G$21</formula1>
    </dataValidation>
    <dataValidation type="list" allowBlank="1" sqref="I3:I481">
      <formula1>VALIDATION!$E$2:$E$3</formula1>
    </dataValidation>
    <dataValidation type="list" allowBlank="1" sqref="K3 K6:K8 K10">
      <formula1>VALIDATION!$G$3:$G$20</formula1>
    </dataValidation>
    <dataValidation type="list" allowBlank="1" sqref="K14 K16 K18 K20:K481">
      <formula1>VALIDATION!$G$3:$G$23</formula1>
    </dataValidation>
    <dataValidation type="list" allowBlank="1" sqref="C35:C37 C39:C50 C52:C481">
      <formula1>VALIDATION!$A$2:$A$26</formula1>
    </dataValidation>
    <dataValidation type="list" allowBlank="1" sqref="J3:J481">
      <formula1>VALIDATION!$F$2:$F$7</formula1>
    </dataValidation>
    <dataValidation type="list" allowBlank="1" sqref="F3:F481">
      <formula1>VALIDATION!$D$2:$D$3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cols>
    <col customWidth="1" min="1" max="1" width="23.71"/>
    <col customWidth="1" min="2" max="2" width="27.0"/>
  </cols>
  <sheetData>
    <row r="1" ht="33.0" customHeight="1">
      <c r="A1" s="1" t="s">
        <v>0</v>
      </c>
      <c r="B1" s="1" t="s">
        <v>1</v>
      </c>
      <c r="C1" s="1" t="s">
        <v>2</v>
      </c>
      <c r="D1" s="1" t="s">
        <v>3</v>
      </c>
      <c r="E1" s="1" t="s">
        <v>4</v>
      </c>
      <c r="F1" s="1" t="s">
        <v>5</v>
      </c>
      <c r="G1" s="1" t="s">
        <v>6</v>
      </c>
      <c r="H1" s="2" t="s">
        <v>7</v>
      </c>
      <c r="I1" s="3"/>
      <c r="J1" s="3"/>
      <c r="K1" s="3"/>
      <c r="L1" s="4"/>
      <c r="M1" s="4"/>
      <c r="N1" s="4"/>
      <c r="O1" s="4"/>
      <c r="P1" s="4"/>
      <c r="Q1" s="4"/>
      <c r="R1" s="4"/>
      <c r="S1" s="4"/>
      <c r="T1" s="4"/>
      <c r="U1" s="4"/>
      <c r="V1" s="4"/>
      <c r="W1" s="4"/>
      <c r="X1" s="5"/>
    </row>
    <row r="2">
      <c r="A2" s="6" t="s">
        <v>8</v>
      </c>
      <c r="B2" s="7" t="s">
        <v>9</v>
      </c>
      <c r="C2" s="7" t="s">
        <v>10</v>
      </c>
      <c r="D2" s="13" t="str">
        <f>" +"</f>
        <v> +</v>
      </c>
      <c r="E2" s="7" t="s">
        <v>25</v>
      </c>
      <c r="F2" s="6" t="s">
        <v>26</v>
      </c>
      <c r="G2" s="7" t="s">
        <v>27</v>
      </c>
      <c r="H2" s="7" t="s">
        <v>28</v>
      </c>
      <c r="I2" s="15"/>
      <c r="J2" s="15"/>
      <c r="K2" s="15"/>
    </row>
    <row r="3">
      <c r="A3" s="6" t="s">
        <v>36</v>
      </c>
      <c r="B3" s="7" t="s">
        <v>37</v>
      </c>
      <c r="C3" s="7" t="s">
        <v>38</v>
      </c>
      <c r="D3" s="7" t="str">
        <f>" -"</f>
        <v> -</v>
      </c>
      <c r="E3" s="6" t="s">
        <v>26</v>
      </c>
      <c r="F3" s="7" t="s">
        <v>40</v>
      </c>
      <c r="G3" s="7" t="s">
        <v>41</v>
      </c>
      <c r="H3" s="7" t="s">
        <v>42</v>
      </c>
      <c r="I3" s="15"/>
      <c r="J3" s="15"/>
      <c r="K3" s="15"/>
    </row>
    <row r="4">
      <c r="A4" s="7" t="s">
        <v>43</v>
      </c>
      <c r="B4" s="7" t="s">
        <v>44</v>
      </c>
      <c r="C4" s="7" t="s">
        <v>45</v>
      </c>
      <c r="D4" s="15"/>
      <c r="E4" s="6" t="s">
        <v>46</v>
      </c>
      <c r="F4" s="7" t="s">
        <v>47</v>
      </c>
      <c r="G4" s="7" t="s">
        <v>26</v>
      </c>
      <c r="H4" s="7" t="s">
        <v>48</v>
      </c>
      <c r="I4" s="15"/>
      <c r="J4" s="15"/>
      <c r="K4" s="15"/>
    </row>
    <row r="5">
      <c r="A5" s="7" t="s">
        <v>49</v>
      </c>
      <c r="B5" s="19" t="s">
        <v>51</v>
      </c>
      <c r="C5" s="15"/>
      <c r="D5" s="15"/>
      <c r="E5" s="13" t="s">
        <v>53</v>
      </c>
      <c r="F5" s="6" t="s">
        <v>54</v>
      </c>
      <c r="G5" s="7" t="s">
        <v>55</v>
      </c>
      <c r="H5" s="7" t="s">
        <v>56</v>
      </c>
      <c r="I5" s="15"/>
      <c r="J5" s="15"/>
      <c r="K5" s="15"/>
    </row>
    <row r="6">
      <c r="A6" s="7" t="s">
        <v>57</v>
      </c>
      <c r="B6" s="19" t="s">
        <v>58</v>
      </c>
      <c r="C6" s="15"/>
      <c r="D6" s="15"/>
      <c r="E6" s="13" t="s">
        <v>59</v>
      </c>
      <c r="F6" s="7" t="s">
        <v>60</v>
      </c>
      <c r="G6" s="7" t="s">
        <v>61</v>
      </c>
      <c r="H6" s="7" t="s">
        <v>62</v>
      </c>
      <c r="I6" s="15"/>
      <c r="J6" s="15"/>
      <c r="K6" s="15"/>
    </row>
    <row r="7">
      <c r="A7" s="7" t="s">
        <v>63</v>
      </c>
      <c r="B7" s="13" t="s">
        <v>64</v>
      </c>
      <c r="C7" s="15"/>
      <c r="D7" s="15"/>
      <c r="E7" s="15"/>
      <c r="F7" s="6"/>
      <c r="G7" s="6" t="s">
        <v>65</v>
      </c>
      <c r="H7" s="7" t="s">
        <v>66</v>
      </c>
      <c r="I7" s="15"/>
      <c r="J7" s="15"/>
      <c r="K7" s="15"/>
    </row>
    <row r="8">
      <c r="A8" s="6" t="s">
        <v>67</v>
      </c>
      <c r="B8" s="19" t="s">
        <v>68</v>
      </c>
      <c r="C8" s="15"/>
      <c r="D8" s="15"/>
      <c r="E8" s="15"/>
      <c r="F8" s="15"/>
      <c r="G8" s="7" t="s">
        <v>70</v>
      </c>
      <c r="H8" s="7" t="s">
        <v>71</v>
      </c>
      <c r="I8" s="15"/>
      <c r="J8" s="15"/>
      <c r="K8" s="15"/>
    </row>
    <row r="9">
      <c r="A9" s="22" t="s">
        <v>72</v>
      </c>
      <c r="B9" s="15"/>
      <c r="C9" s="15"/>
      <c r="D9" s="15"/>
      <c r="E9" s="15"/>
      <c r="F9" s="15"/>
      <c r="G9" s="6" t="s">
        <v>78</v>
      </c>
      <c r="H9" s="7" t="s">
        <v>79</v>
      </c>
      <c r="I9" s="15"/>
      <c r="J9" s="15"/>
      <c r="K9" s="15"/>
    </row>
    <row r="10">
      <c r="A10" s="25" t="s">
        <v>80</v>
      </c>
      <c r="B10" s="15"/>
      <c r="C10" s="15"/>
      <c r="D10" s="15"/>
      <c r="E10" s="15"/>
      <c r="F10" s="15"/>
      <c r="G10" s="6" t="s">
        <v>123</v>
      </c>
      <c r="H10" s="7" t="s">
        <v>126</v>
      </c>
      <c r="I10" s="15"/>
      <c r="J10" s="15"/>
      <c r="K10" s="15"/>
    </row>
    <row r="11">
      <c r="A11" s="25" t="s">
        <v>142</v>
      </c>
      <c r="B11" s="15"/>
      <c r="C11" s="15"/>
      <c r="D11" s="15"/>
      <c r="E11" s="15"/>
      <c r="F11" s="15"/>
      <c r="G11" s="6" t="s">
        <v>147</v>
      </c>
      <c r="H11" s="7" t="s">
        <v>158</v>
      </c>
      <c r="I11" s="15"/>
      <c r="J11" s="15"/>
      <c r="K11" s="15"/>
    </row>
    <row r="12">
      <c r="A12" s="26" t="s">
        <v>167</v>
      </c>
      <c r="B12" s="15"/>
      <c r="C12" s="15"/>
      <c r="D12" s="15"/>
      <c r="E12" s="15"/>
      <c r="F12" s="15"/>
      <c r="G12" s="7" t="s">
        <v>195</v>
      </c>
      <c r="H12" s="7" t="s">
        <v>197</v>
      </c>
      <c r="I12" s="15"/>
      <c r="J12" s="15"/>
      <c r="K12" s="15"/>
    </row>
    <row r="13">
      <c r="A13" s="22" t="s">
        <v>206</v>
      </c>
      <c r="B13" s="15"/>
      <c r="C13" s="15"/>
      <c r="D13" s="15"/>
      <c r="E13" s="15"/>
      <c r="F13" s="15"/>
      <c r="G13" s="7" t="s">
        <v>212</v>
      </c>
      <c r="H13" s="7" t="s">
        <v>213</v>
      </c>
      <c r="I13" s="15"/>
      <c r="J13" s="15"/>
      <c r="K13" s="15"/>
    </row>
    <row r="14">
      <c r="A14" s="22" t="s">
        <v>214</v>
      </c>
      <c r="B14" s="15"/>
      <c r="C14" s="15"/>
      <c r="D14" s="15"/>
      <c r="E14" s="15"/>
      <c r="F14" s="15"/>
      <c r="G14" s="7" t="s">
        <v>215</v>
      </c>
      <c r="H14" s="7" t="s">
        <v>216</v>
      </c>
      <c r="I14" s="15"/>
      <c r="J14" s="15"/>
      <c r="K14" s="15"/>
    </row>
    <row r="15">
      <c r="A15" s="7" t="s">
        <v>217</v>
      </c>
      <c r="B15" s="15"/>
      <c r="C15" s="15"/>
      <c r="D15" s="15"/>
      <c r="E15" s="15"/>
      <c r="F15" s="15"/>
      <c r="G15" s="7" t="s">
        <v>218</v>
      </c>
      <c r="H15" s="7" t="s">
        <v>219</v>
      </c>
      <c r="I15" s="15"/>
      <c r="J15" s="15"/>
      <c r="K15" s="15"/>
    </row>
    <row r="16">
      <c r="A16" s="7" t="s">
        <v>220</v>
      </c>
      <c r="B16" s="15"/>
      <c r="C16" s="15"/>
      <c r="D16" s="15"/>
      <c r="E16" s="15"/>
      <c r="F16" s="15"/>
      <c r="G16" s="7" t="s">
        <v>221</v>
      </c>
      <c r="H16" s="7" t="s">
        <v>222</v>
      </c>
      <c r="I16" s="15"/>
      <c r="J16" s="15"/>
      <c r="K16" s="15"/>
    </row>
    <row r="17">
      <c r="A17" s="7" t="s">
        <v>223</v>
      </c>
      <c r="B17" s="15"/>
      <c r="C17" s="15"/>
      <c r="D17" s="15"/>
      <c r="E17" s="15"/>
      <c r="F17" s="15"/>
      <c r="G17" s="6" t="s">
        <v>224</v>
      </c>
      <c r="H17" s="7" t="s">
        <v>225</v>
      </c>
      <c r="I17" s="15"/>
      <c r="J17" s="15"/>
      <c r="K17" s="15"/>
    </row>
    <row r="18">
      <c r="A18" s="25" t="s">
        <v>226</v>
      </c>
      <c r="B18" s="15"/>
      <c r="C18" s="15"/>
      <c r="D18" s="15"/>
      <c r="E18" s="15"/>
      <c r="F18" s="15"/>
      <c r="G18" s="7" t="s">
        <v>227</v>
      </c>
      <c r="H18" s="7" t="s">
        <v>228</v>
      </c>
      <c r="I18" s="15"/>
      <c r="J18" s="15"/>
      <c r="K18" s="15"/>
    </row>
    <row r="19">
      <c r="A19" s="25" t="s">
        <v>229</v>
      </c>
      <c r="B19" s="15"/>
      <c r="C19" s="15"/>
      <c r="D19" s="15"/>
      <c r="E19" s="15"/>
      <c r="F19" s="15"/>
      <c r="G19" s="6" t="s">
        <v>230</v>
      </c>
      <c r="H19" s="7" t="s">
        <v>231</v>
      </c>
      <c r="I19" s="15"/>
      <c r="J19" s="15"/>
      <c r="K19" s="15"/>
    </row>
    <row r="20">
      <c r="A20" s="26" t="s">
        <v>232</v>
      </c>
      <c r="B20" s="15"/>
      <c r="C20" s="15"/>
      <c r="D20" s="15"/>
      <c r="E20" s="15"/>
      <c r="F20" s="15"/>
      <c r="G20" s="6" t="s">
        <v>233</v>
      </c>
      <c r="H20" s="7" t="s">
        <v>234</v>
      </c>
      <c r="I20" s="15"/>
      <c r="J20" s="15"/>
      <c r="K20" s="15"/>
    </row>
    <row r="21">
      <c r="A21" s="26" t="s">
        <v>235</v>
      </c>
      <c r="B21" s="15"/>
      <c r="C21" s="15"/>
      <c r="D21" s="15"/>
      <c r="E21" s="15"/>
      <c r="F21" s="15"/>
      <c r="G21" s="7" t="s">
        <v>236</v>
      </c>
      <c r="H21" s="7" t="s">
        <v>237</v>
      </c>
      <c r="I21" s="15"/>
      <c r="J21" s="15"/>
      <c r="K21" s="15"/>
    </row>
    <row r="22">
      <c r="A22" s="15" t="s">
        <v>238</v>
      </c>
      <c r="B22" s="15"/>
      <c r="C22" s="15"/>
      <c r="D22" s="15"/>
      <c r="E22" s="15"/>
      <c r="F22" s="15"/>
      <c r="G22" s="6" t="s">
        <v>239</v>
      </c>
      <c r="H22" s="7" t="s">
        <v>240</v>
      </c>
      <c r="I22" s="15"/>
      <c r="J22" s="15"/>
      <c r="K22" s="15"/>
    </row>
    <row r="23">
      <c r="A23" s="29" t="s">
        <v>241</v>
      </c>
      <c r="B23" s="15"/>
      <c r="C23" s="15"/>
      <c r="D23" s="15"/>
      <c r="E23" s="15"/>
      <c r="F23" s="15"/>
      <c r="G23" s="6" t="s">
        <v>242</v>
      </c>
      <c r="H23" s="7" t="s">
        <v>243</v>
      </c>
      <c r="I23" s="15"/>
      <c r="J23" s="15"/>
      <c r="K23" s="15"/>
    </row>
    <row r="24">
      <c r="A24" s="15" t="s">
        <v>244</v>
      </c>
      <c r="B24" s="15"/>
      <c r="C24" s="15"/>
      <c r="D24" s="15"/>
      <c r="E24" s="15"/>
      <c r="F24" s="15"/>
      <c r="G24" s="6" t="s">
        <v>245</v>
      </c>
      <c r="H24" s="7" t="s">
        <v>246</v>
      </c>
      <c r="I24" s="15"/>
      <c r="J24" s="15"/>
      <c r="K24" s="15"/>
    </row>
    <row r="25">
      <c r="A25" s="25" t="s">
        <v>247</v>
      </c>
      <c r="B25" s="15"/>
      <c r="C25" s="15"/>
      <c r="D25" s="15"/>
      <c r="E25" s="15"/>
      <c r="F25" s="15"/>
      <c r="G25" s="6" t="s">
        <v>248</v>
      </c>
      <c r="H25" s="7" t="s">
        <v>249</v>
      </c>
      <c r="I25" s="15"/>
      <c r="J25" s="15"/>
      <c r="K25" s="15"/>
    </row>
    <row r="26">
      <c r="A26" s="22" t="s">
        <v>250</v>
      </c>
      <c r="B26" s="15"/>
      <c r="C26" s="15"/>
      <c r="D26" s="15"/>
      <c r="E26" s="15"/>
      <c r="F26" s="15"/>
      <c r="G26" s="15" t="s">
        <v>55</v>
      </c>
      <c r="H26" s="7" t="s">
        <v>251</v>
      </c>
      <c r="I26" s="15"/>
      <c r="J26" s="15"/>
      <c r="K26" s="15"/>
    </row>
    <row r="27">
      <c r="A27" s="22" t="s">
        <v>252</v>
      </c>
      <c r="B27" s="15"/>
      <c r="C27" s="15"/>
      <c r="D27" s="15"/>
      <c r="E27" s="15"/>
      <c r="F27" s="15"/>
      <c r="G27" s="15" t="s">
        <v>253</v>
      </c>
      <c r="H27" s="7" t="s">
        <v>254</v>
      </c>
      <c r="I27" s="15"/>
      <c r="J27" s="15"/>
      <c r="K27" s="15"/>
    </row>
    <row r="28">
      <c r="A28" s="15" t="s">
        <v>255</v>
      </c>
      <c r="B28" s="15"/>
      <c r="C28" s="15"/>
      <c r="D28" s="15"/>
      <c r="E28" s="15"/>
      <c r="F28" s="15"/>
      <c r="G28" s="15" t="s">
        <v>256</v>
      </c>
      <c r="H28" s="7" t="s">
        <v>257</v>
      </c>
      <c r="I28" s="15"/>
      <c r="J28" s="15"/>
      <c r="K28" s="15"/>
    </row>
    <row r="29">
      <c r="A29" s="13" t="s">
        <v>258</v>
      </c>
      <c r="B29" s="15"/>
      <c r="C29" s="15"/>
      <c r="D29" s="15"/>
      <c r="E29" s="15"/>
      <c r="F29" s="15"/>
      <c r="G29" s="15" t="s">
        <v>259</v>
      </c>
      <c r="H29" s="7" t="s">
        <v>260</v>
      </c>
      <c r="I29" s="15"/>
      <c r="J29" s="15"/>
      <c r="K29" s="15"/>
    </row>
    <row r="30">
      <c r="A30" s="13" t="s">
        <v>261</v>
      </c>
      <c r="B30" s="15"/>
      <c r="C30" s="15"/>
      <c r="D30" s="15"/>
      <c r="E30" s="15"/>
      <c r="F30" s="15"/>
      <c r="G30" s="15" t="s">
        <v>262</v>
      </c>
      <c r="H30" s="7" t="s">
        <v>263</v>
      </c>
      <c r="I30" s="15"/>
      <c r="J30" s="15"/>
      <c r="K30" s="15"/>
    </row>
    <row r="31">
      <c r="A31" s="33" t="s">
        <v>264</v>
      </c>
      <c r="B31" s="15"/>
      <c r="C31" s="15"/>
      <c r="D31" s="15"/>
      <c r="E31" s="15"/>
      <c r="F31" s="15"/>
      <c r="G31" s="35" t="s">
        <v>265</v>
      </c>
      <c r="H31" s="7" t="s">
        <v>266</v>
      </c>
      <c r="I31" s="15"/>
      <c r="J31" s="15"/>
      <c r="K31" s="15"/>
    </row>
    <row r="32">
      <c r="A32" s="15"/>
      <c r="B32" s="15"/>
      <c r="C32" s="15"/>
      <c r="D32" s="15"/>
      <c r="E32" s="15"/>
      <c r="F32" s="15"/>
      <c r="G32" s="15" t="s">
        <v>267</v>
      </c>
      <c r="H32" s="7" t="s">
        <v>268</v>
      </c>
      <c r="I32" s="15"/>
      <c r="J32" s="15"/>
      <c r="K32" s="15"/>
    </row>
    <row r="33">
      <c r="A33" s="15"/>
      <c r="B33" s="15"/>
      <c r="C33" s="15"/>
      <c r="D33" s="15"/>
      <c r="E33" s="15"/>
      <c r="F33" s="15"/>
      <c r="G33" s="15" t="s">
        <v>269</v>
      </c>
      <c r="H33" s="7" t="s">
        <v>270</v>
      </c>
      <c r="I33" s="15"/>
      <c r="J33" s="15"/>
      <c r="K33" s="15"/>
    </row>
    <row r="34">
      <c r="A34" s="15"/>
      <c r="B34" s="15"/>
      <c r="C34" s="15"/>
      <c r="D34" s="15"/>
      <c r="E34" s="15"/>
      <c r="F34" s="15"/>
      <c r="G34" s="15" t="s">
        <v>271</v>
      </c>
      <c r="H34" s="7" t="s">
        <v>272</v>
      </c>
      <c r="I34" s="15"/>
      <c r="J34" s="15"/>
      <c r="K34" s="15"/>
    </row>
    <row r="35">
      <c r="A35" s="15"/>
      <c r="B35" s="15"/>
      <c r="C35" s="15"/>
      <c r="D35" s="15"/>
      <c r="E35" s="15"/>
      <c r="F35" s="15"/>
      <c r="G35" s="15" t="s">
        <v>273</v>
      </c>
      <c r="H35" s="7" t="s">
        <v>274</v>
      </c>
      <c r="I35" s="15"/>
      <c r="J35" s="15"/>
      <c r="K35" s="15"/>
    </row>
    <row r="36">
      <c r="A36" s="15"/>
      <c r="B36" s="15"/>
      <c r="C36" s="15"/>
      <c r="D36" s="15"/>
      <c r="E36" s="15"/>
      <c r="F36" s="15"/>
      <c r="G36" s="15"/>
      <c r="H36" s="7" t="s">
        <v>275</v>
      </c>
      <c r="I36" s="15"/>
      <c r="J36" s="15"/>
      <c r="K36" s="15"/>
    </row>
    <row r="37">
      <c r="A37" s="15"/>
      <c r="B37" s="15"/>
      <c r="C37" s="15"/>
      <c r="D37" s="15"/>
      <c r="E37" s="15"/>
      <c r="F37" s="15"/>
      <c r="G37" s="15"/>
      <c r="H37" s="7" t="s">
        <v>276</v>
      </c>
      <c r="I37" s="15"/>
      <c r="J37" s="15"/>
      <c r="K37" s="15"/>
    </row>
    <row r="38">
      <c r="A38" s="15"/>
      <c r="B38" s="15"/>
      <c r="C38" s="15"/>
      <c r="D38" s="15"/>
      <c r="E38" s="15"/>
      <c r="F38" s="15"/>
      <c r="G38" s="15"/>
      <c r="H38" s="7" t="s">
        <v>277</v>
      </c>
      <c r="I38" s="15"/>
      <c r="J38" s="15"/>
      <c r="K38" s="15"/>
    </row>
    <row r="39">
      <c r="A39" s="15"/>
      <c r="B39" s="15"/>
      <c r="C39" s="15"/>
      <c r="D39" s="15"/>
      <c r="E39" s="15"/>
      <c r="F39" s="15"/>
      <c r="G39" s="15"/>
      <c r="H39" s="7" t="s">
        <v>278</v>
      </c>
      <c r="I39" s="15"/>
      <c r="J39" s="15"/>
      <c r="K39" s="15"/>
    </row>
    <row r="40">
      <c r="A40" s="15"/>
      <c r="B40" s="15"/>
      <c r="C40" s="15"/>
      <c r="D40" s="15"/>
      <c r="E40" s="15"/>
      <c r="F40" s="15"/>
      <c r="G40" s="15"/>
      <c r="H40" s="7" t="s">
        <v>279</v>
      </c>
      <c r="I40" s="15"/>
      <c r="J40" s="15"/>
      <c r="K40" s="15"/>
    </row>
    <row r="41">
      <c r="A41" s="15"/>
      <c r="B41" s="15"/>
      <c r="C41" s="15"/>
      <c r="D41" s="15"/>
      <c r="E41" s="15"/>
      <c r="F41" s="15"/>
      <c r="G41" s="15"/>
      <c r="H41" s="7" t="s">
        <v>280</v>
      </c>
      <c r="I41" s="15"/>
      <c r="J41" s="15"/>
      <c r="K41" s="15"/>
    </row>
    <row r="42">
      <c r="A42" s="15"/>
      <c r="B42" s="15"/>
      <c r="C42" s="15"/>
      <c r="D42" s="15"/>
      <c r="E42" s="15"/>
      <c r="F42" s="15"/>
      <c r="G42" s="15"/>
      <c r="H42" s="7" t="s">
        <v>281</v>
      </c>
      <c r="I42" s="15"/>
      <c r="J42" s="15"/>
      <c r="K42" s="15"/>
    </row>
    <row r="43">
      <c r="A43" s="15"/>
      <c r="B43" s="15"/>
      <c r="C43" s="15"/>
      <c r="D43" s="15"/>
      <c r="E43" s="15"/>
      <c r="F43" s="15"/>
      <c r="G43" s="15"/>
      <c r="H43" s="7" t="s">
        <v>282</v>
      </c>
      <c r="I43" s="15"/>
      <c r="J43" s="15"/>
      <c r="K43" s="15"/>
    </row>
    <row r="44">
      <c r="A44" s="15"/>
      <c r="B44" s="15"/>
      <c r="C44" s="15"/>
      <c r="D44" s="15"/>
      <c r="E44" s="15"/>
      <c r="F44" s="15"/>
      <c r="G44" s="15"/>
      <c r="H44" s="7" t="s">
        <v>283</v>
      </c>
      <c r="I44" s="15"/>
      <c r="J44" s="15"/>
      <c r="K44" s="15"/>
    </row>
    <row r="45">
      <c r="A45" s="15"/>
      <c r="B45" s="15"/>
      <c r="C45" s="15"/>
      <c r="D45" s="15"/>
      <c r="E45" s="15"/>
      <c r="F45" s="15"/>
      <c r="G45" s="15"/>
      <c r="H45" s="7" t="s">
        <v>284</v>
      </c>
      <c r="I45" s="15"/>
      <c r="J45" s="15"/>
      <c r="K45" s="15"/>
    </row>
    <row r="46">
      <c r="A46" s="15"/>
      <c r="B46" s="15"/>
      <c r="C46" s="15"/>
      <c r="D46" s="15"/>
      <c r="E46" s="15"/>
      <c r="F46" s="15"/>
      <c r="G46" s="15"/>
      <c r="H46" s="7" t="s">
        <v>285</v>
      </c>
      <c r="I46" s="15"/>
      <c r="J46" s="15"/>
      <c r="K46" s="15"/>
    </row>
    <row r="47">
      <c r="A47" s="15"/>
      <c r="B47" s="15"/>
      <c r="C47" s="15"/>
      <c r="D47" s="15"/>
      <c r="E47" s="15"/>
      <c r="F47" s="15"/>
      <c r="G47" s="15"/>
      <c r="H47" s="7" t="s">
        <v>286</v>
      </c>
      <c r="I47" s="15"/>
      <c r="J47" s="15"/>
      <c r="K47" s="15"/>
    </row>
    <row r="48">
      <c r="A48" s="15"/>
      <c r="B48" s="15"/>
      <c r="C48" s="15"/>
      <c r="D48" s="15"/>
      <c r="E48" s="15"/>
      <c r="F48" s="15"/>
      <c r="G48" s="15"/>
      <c r="H48" s="7" t="s">
        <v>287</v>
      </c>
      <c r="I48" s="15"/>
      <c r="J48" s="15"/>
      <c r="K48" s="15"/>
    </row>
    <row r="49">
      <c r="A49" s="15"/>
      <c r="B49" s="15"/>
      <c r="C49" s="15"/>
      <c r="D49" s="15"/>
      <c r="E49" s="15"/>
      <c r="F49" s="15"/>
      <c r="G49" s="15"/>
      <c r="H49" s="7" t="s">
        <v>288</v>
      </c>
      <c r="I49" s="15"/>
      <c r="J49" s="15"/>
      <c r="K49" s="15"/>
    </row>
    <row r="50">
      <c r="A50" s="15"/>
      <c r="B50" s="15"/>
      <c r="C50" s="15"/>
      <c r="D50" s="15"/>
      <c r="E50" s="15"/>
      <c r="F50" s="15"/>
      <c r="G50" s="15"/>
      <c r="H50" s="7" t="s">
        <v>289</v>
      </c>
      <c r="I50" s="15"/>
      <c r="J50" s="15"/>
      <c r="K50" s="15"/>
    </row>
    <row r="51">
      <c r="A51" s="15"/>
      <c r="B51" s="15"/>
      <c r="C51" s="15"/>
      <c r="D51" s="15"/>
      <c r="E51" s="15"/>
      <c r="F51" s="15"/>
      <c r="G51" s="15"/>
      <c r="H51" s="7" t="s">
        <v>290</v>
      </c>
      <c r="I51" s="15"/>
      <c r="J51" s="15"/>
      <c r="K51" s="15"/>
    </row>
    <row r="52">
      <c r="A52" s="15"/>
      <c r="B52" s="15"/>
      <c r="C52" s="15"/>
      <c r="D52" s="15"/>
      <c r="E52" s="15"/>
      <c r="F52" s="15"/>
      <c r="G52" s="15"/>
      <c r="H52" s="15"/>
      <c r="I52" s="15"/>
      <c r="J52" s="15"/>
      <c r="K52" s="15"/>
    </row>
    <row r="53">
      <c r="A53" s="15"/>
      <c r="B53" s="15"/>
      <c r="C53" s="15"/>
      <c r="D53" s="15"/>
      <c r="E53" s="15"/>
      <c r="F53" s="15"/>
      <c r="G53" s="15"/>
      <c r="H53" s="15"/>
      <c r="I53" s="15"/>
      <c r="J53" s="15"/>
      <c r="K53" s="15"/>
    </row>
    <row r="54">
      <c r="A54" s="15"/>
      <c r="B54" s="15"/>
      <c r="C54" s="15"/>
      <c r="D54" s="15"/>
      <c r="E54" s="15"/>
      <c r="F54" s="15"/>
      <c r="G54" s="15"/>
      <c r="H54" s="15"/>
      <c r="I54" s="15"/>
      <c r="J54" s="15"/>
      <c r="K54" s="15"/>
    </row>
    <row r="55">
      <c r="A55" s="15"/>
      <c r="B55" s="15"/>
      <c r="C55" s="15"/>
      <c r="D55" s="15"/>
      <c r="E55" s="15"/>
      <c r="F55" s="15"/>
      <c r="G55" s="15"/>
      <c r="H55" s="15"/>
      <c r="I55" s="15"/>
      <c r="J55" s="15"/>
      <c r="K55" s="15"/>
    </row>
    <row r="56">
      <c r="A56" s="15"/>
      <c r="B56" s="15"/>
      <c r="C56" s="15"/>
      <c r="D56" s="15"/>
      <c r="E56" s="15"/>
      <c r="F56" s="15"/>
      <c r="G56" s="15"/>
      <c r="H56" s="15"/>
      <c r="I56" s="15"/>
      <c r="J56" s="15"/>
      <c r="K56" s="15"/>
    </row>
    <row r="57">
      <c r="A57" s="15"/>
      <c r="B57" s="15"/>
      <c r="C57" s="15"/>
      <c r="D57" s="15"/>
      <c r="E57" s="15"/>
      <c r="F57" s="15"/>
      <c r="G57" s="15"/>
      <c r="H57" s="15"/>
      <c r="I57" s="15"/>
      <c r="J57" s="15"/>
      <c r="K57" s="15"/>
    </row>
    <row r="58">
      <c r="A58" s="15"/>
      <c r="B58" s="15"/>
      <c r="C58" s="15"/>
      <c r="D58" s="15"/>
      <c r="E58" s="15"/>
      <c r="F58" s="15"/>
      <c r="G58" s="15"/>
      <c r="H58" s="15"/>
      <c r="I58" s="15"/>
      <c r="J58" s="15"/>
      <c r="K58" s="15"/>
    </row>
    <row r="59">
      <c r="A59" s="15"/>
      <c r="B59" s="15"/>
      <c r="C59" s="15"/>
      <c r="D59" s="15"/>
      <c r="E59" s="15"/>
      <c r="F59" s="15"/>
      <c r="G59" s="15"/>
      <c r="H59" s="15"/>
      <c r="I59" s="15"/>
      <c r="J59" s="15"/>
      <c r="K59" s="15"/>
    </row>
    <row r="60">
      <c r="A60" s="15"/>
      <c r="B60" s="15"/>
      <c r="C60" s="15"/>
      <c r="D60" s="15"/>
      <c r="E60" s="15"/>
      <c r="F60" s="15"/>
      <c r="G60" s="15"/>
      <c r="H60" s="15"/>
      <c r="I60" s="15"/>
      <c r="J60" s="15"/>
      <c r="K60" s="15"/>
    </row>
    <row r="61">
      <c r="A61" s="15"/>
      <c r="B61" s="15"/>
      <c r="C61" s="15"/>
      <c r="D61" s="15"/>
      <c r="E61" s="15"/>
      <c r="F61" s="15"/>
      <c r="G61" s="15"/>
      <c r="H61" s="15"/>
    </row>
    <row r="62">
      <c r="A62" s="15"/>
      <c r="B62" s="15"/>
      <c r="C62" s="15"/>
      <c r="D62" s="15"/>
      <c r="E62" s="15"/>
      <c r="F62" s="15"/>
      <c r="G62" s="15"/>
      <c r="H62" s="15"/>
    </row>
    <row r="63">
      <c r="A63" s="15"/>
      <c r="B63" s="15"/>
      <c r="C63" s="15"/>
      <c r="D63" s="15"/>
      <c r="E63" s="15"/>
      <c r="F63" s="15"/>
      <c r="G63" s="15"/>
      <c r="H63" s="15"/>
    </row>
    <row r="64">
      <c r="A64" s="15"/>
      <c r="B64" s="15"/>
      <c r="C64" s="15"/>
      <c r="D64" s="15"/>
      <c r="E64" s="15"/>
      <c r="F64" s="15"/>
      <c r="G64" s="15"/>
      <c r="H64" s="15"/>
    </row>
    <row r="65">
      <c r="A65" s="15"/>
      <c r="B65" s="15"/>
      <c r="C65" s="15"/>
      <c r="D65" s="15"/>
      <c r="E65" s="15"/>
      <c r="F65" s="15"/>
      <c r="G65" s="15"/>
      <c r="H65" s="15"/>
    </row>
    <row r="66">
      <c r="A66" s="15"/>
      <c r="B66" s="15"/>
      <c r="C66" s="15"/>
      <c r="D66" s="15"/>
      <c r="E66" s="15"/>
      <c r="F66" s="15"/>
      <c r="G66" s="15"/>
      <c r="H66" s="15"/>
    </row>
    <row r="67">
      <c r="A67" s="15"/>
      <c r="B67" s="15"/>
      <c r="C67" s="15"/>
      <c r="D67" s="15"/>
      <c r="E67" s="15"/>
      <c r="F67" s="15"/>
      <c r="G67" s="15"/>
      <c r="H67" s="15"/>
    </row>
    <row r="68">
      <c r="A68" s="15"/>
      <c r="B68" s="15"/>
      <c r="C68" s="15"/>
      <c r="D68" s="15"/>
      <c r="E68" s="15"/>
      <c r="F68" s="15"/>
      <c r="G68" s="15"/>
      <c r="H68" s="15"/>
    </row>
    <row r="69">
      <c r="A69" s="15"/>
      <c r="B69" s="15"/>
      <c r="C69" s="15"/>
      <c r="D69" s="15"/>
      <c r="E69" s="15"/>
      <c r="F69" s="15"/>
      <c r="G69" s="15"/>
      <c r="H69" s="15"/>
    </row>
    <row r="70">
      <c r="A70" s="15"/>
      <c r="B70" s="15"/>
      <c r="C70" s="15"/>
      <c r="D70" s="15"/>
      <c r="E70" s="15"/>
      <c r="F70" s="15"/>
      <c r="G70" s="15"/>
      <c r="H70" s="15"/>
    </row>
    <row r="71">
      <c r="A71" s="15"/>
      <c r="B71" s="15"/>
      <c r="C71" s="15"/>
      <c r="D71" s="15"/>
      <c r="E71" s="15"/>
      <c r="F71" s="15"/>
      <c r="G71" s="15"/>
      <c r="H71" s="15"/>
    </row>
    <row r="72">
      <c r="A72" s="15"/>
      <c r="B72" s="15"/>
      <c r="C72" s="15"/>
      <c r="D72" s="15"/>
      <c r="E72" s="15"/>
      <c r="F72" s="15"/>
      <c r="G72" s="15"/>
      <c r="H72" s="15"/>
    </row>
    <row r="73">
      <c r="A73" s="15"/>
      <c r="B73" s="15"/>
      <c r="C73" s="15"/>
      <c r="D73" s="15"/>
      <c r="E73" s="15"/>
      <c r="F73" s="15"/>
      <c r="G73" s="15"/>
      <c r="H73" s="15"/>
    </row>
    <row r="74">
      <c r="A74" s="15"/>
      <c r="B74" s="15"/>
      <c r="C74" s="15"/>
      <c r="D74" s="15"/>
      <c r="E74" s="15"/>
      <c r="F74" s="15"/>
      <c r="G74" s="15"/>
      <c r="H74" s="15"/>
    </row>
    <row r="75">
      <c r="A75" s="15"/>
      <c r="B75" s="15"/>
      <c r="C75" s="15"/>
      <c r="D75" s="15"/>
      <c r="E75" s="15"/>
      <c r="F75" s="15"/>
      <c r="G75" s="15"/>
      <c r="H75" s="15"/>
    </row>
    <row r="76">
      <c r="A76" s="15"/>
      <c r="B76" s="15"/>
      <c r="C76" s="15"/>
      <c r="D76" s="15"/>
      <c r="E76" s="15"/>
      <c r="F76" s="15"/>
      <c r="G76" s="15"/>
      <c r="H76" s="15"/>
    </row>
    <row r="77">
      <c r="A77" s="15"/>
      <c r="B77" s="15"/>
      <c r="C77" s="15"/>
      <c r="D77" s="15"/>
      <c r="E77" s="15"/>
      <c r="F77" s="15"/>
      <c r="G77" s="15"/>
      <c r="H77" s="15"/>
    </row>
    <row r="78">
      <c r="A78" s="15"/>
      <c r="B78" s="15"/>
      <c r="C78" s="15"/>
      <c r="D78" s="15"/>
      <c r="E78" s="15"/>
      <c r="F78" s="15"/>
      <c r="G78" s="15"/>
      <c r="H78" s="15"/>
    </row>
    <row r="79">
      <c r="A79" s="15"/>
      <c r="B79" s="15"/>
      <c r="C79" s="15"/>
      <c r="D79" s="15"/>
      <c r="E79" s="15"/>
      <c r="F79" s="15"/>
      <c r="G79" s="15"/>
      <c r="H79" s="15"/>
    </row>
    <row r="80">
      <c r="A80" s="15"/>
      <c r="B80" s="15"/>
      <c r="C80" s="15"/>
      <c r="D80" s="15"/>
      <c r="E80" s="15"/>
      <c r="F80" s="15"/>
      <c r="G80" s="15"/>
      <c r="H80" s="15"/>
    </row>
    <row r="81">
      <c r="A81" s="15"/>
      <c r="B81" s="15"/>
      <c r="C81" s="15"/>
      <c r="D81" s="15"/>
      <c r="E81" s="15"/>
      <c r="F81" s="15"/>
      <c r="G81" s="15"/>
      <c r="H81" s="15"/>
    </row>
    <row r="82">
      <c r="A82" s="15"/>
      <c r="B82" s="15"/>
      <c r="C82" s="15"/>
      <c r="D82" s="15"/>
      <c r="E82" s="15"/>
      <c r="F82" s="15"/>
      <c r="G82" s="15"/>
      <c r="H82" s="15"/>
    </row>
    <row r="83">
      <c r="A83" s="15"/>
      <c r="B83" s="15"/>
      <c r="C83" s="15"/>
      <c r="D83" s="15"/>
      <c r="E83" s="15"/>
      <c r="F83" s="15"/>
      <c r="G83" s="15"/>
      <c r="H83" s="15"/>
    </row>
    <row r="84">
      <c r="A84" s="15"/>
      <c r="B84" s="15"/>
      <c r="C84" s="15"/>
      <c r="D84" s="15"/>
      <c r="E84" s="15"/>
      <c r="F84" s="15"/>
      <c r="G84" s="15"/>
      <c r="H84" s="15"/>
    </row>
    <row r="85">
      <c r="A85" s="15"/>
      <c r="B85" s="15"/>
      <c r="C85" s="15"/>
      <c r="D85" s="15"/>
      <c r="E85" s="15"/>
      <c r="F85" s="15"/>
      <c r="G85" s="15"/>
      <c r="H85" s="15"/>
    </row>
    <row r="86">
      <c r="A86" s="15"/>
      <c r="B86" s="15"/>
      <c r="C86" s="15"/>
      <c r="D86" s="15"/>
      <c r="E86" s="15"/>
      <c r="F86" s="15"/>
      <c r="G86" s="15"/>
      <c r="H86" s="15"/>
    </row>
    <row r="87">
      <c r="A87" s="15"/>
      <c r="B87" s="15"/>
      <c r="C87" s="15"/>
      <c r="D87" s="15"/>
      <c r="E87" s="15"/>
      <c r="F87" s="15"/>
      <c r="G87" s="15"/>
      <c r="H87" s="15"/>
    </row>
    <row r="88">
      <c r="A88" s="15"/>
      <c r="B88" s="15"/>
      <c r="C88" s="15"/>
      <c r="D88" s="15"/>
      <c r="E88" s="15"/>
      <c r="F88" s="15"/>
      <c r="G88" s="15"/>
      <c r="H88" s="15"/>
    </row>
    <row r="89">
      <c r="A89" s="15"/>
      <c r="B89" s="15"/>
      <c r="C89" s="15"/>
      <c r="D89" s="15"/>
      <c r="E89" s="15"/>
      <c r="F89" s="15"/>
      <c r="G89" s="15"/>
      <c r="H89" s="15"/>
    </row>
    <row r="90">
      <c r="A90" s="15"/>
      <c r="B90" s="15"/>
      <c r="C90" s="15"/>
      <c r="D90" s="15"/>
      <c r="E90" s="15"/>
      <c r="F90" s="15"/>
      <c r="G90" s="15"/>
      <c r="H90" s="15"/>
    </row>
    <row r="91">
      <c r="A91" s="15"/>
      <c r="B91" s="15"/>
      <c r="C91" s="15"/>
      <c r="D91" s="15"/>
      <c r="E91" s="15"/>
      <c r="F91" s="15"/>
      <c r="G91" s="15"/>
      <c r="H91" s="15"/>
    </row>
    <row r="92">
      <c r="A92" s="15"/>
      <c r="B92" s="15"/>
      <c r="C92" s="15"/>
      <c r="D92" s="15"/>
      <c r="E92" s="15"/>
      <c r="F92" s="15"/>
      <c r="G92" s="15"/>
      <c r="H92" s="15"/>
    </row>
    <row r="93">
      <c r="A93" s="15"/>
      <c r="B93" s="15"/>
      <c r="C93" s="15"/>
      <c r="D93" s="15"/>
      <c r="E93" s="15"/>
      <c r="F93" s="15"/>
      <c r="G93" s="15"/>
      <c r="H93" s="15"/>
    </row>
    <row r="94">
      <c r="A94" s="15"/>
      <c r="B94" s="15"/>
      <c r="C94" s="15"/>
      <c r="D94" s="15"/>
      <c r="E94" s="15"/>
      <c r="F94" s="15"/>
      <c r="G94" s="15"/>
      <c r="H94" s="15"/>
    </row>
    <row r="95">
      <c r="A95" s="15"/>
      <c r="B95" s="15"/>
      <c r="C95" s="15"/>
      <c r="D95" s="15"/>
      <c r="E95" s="15"/>
      <c r="F95" s="15"/>
      <c r="G95" s="15"/>
      <c r="H95" s="15"/>
    </row>
    <row r="96">
      <c r="A96" s="15"/>
      <c r="B96" s="15"/>
      <c r="C96" s="15"/>
      <c r="D96" s="15"/>
      <c r="E96" s="15"/>
      <c r="F96" s="15"/>
      <c r="G96" s="15"/>
      <c r="H96" s="15"/>
    </row>
    <row r="97">
      <c r="A97" s="15"/>
      <c r="B97" s="15"/>
      <c r="C97" s="15"/>
      <c r="D97" s="15"/>
      <c r="E97" s="15"/>
      <c r="F97" s="15"/>
      <c r="G97" s="15"/>
      <c r="H97" s="15"/>
    </row>
    <row r="98">
      <c r="A98" s="15"/>
      <c r="B98" s="15"/>
      <c r="C98" s="15"/>
      <c r="D98" s="15"/>
      <c r="E98" s="15"/>
      <c r="F98" s="15"/>
      <c r="G98" s="15"/>
      <c r="H98" s="15"/>
    </row>
    <row r="99">
      <c r="A99" s="15"/>
      <c r="B99" s="15"/>
      <c r="C99" s="15"/>
      <c r="D99" s="15"/>
      <c r="E99" s="15"/>
      <c r="F99" s="15"/>
      <c r="G99" s="15"/>
      <c r="H99" s="15"/>
    </row>
    <row r="100">
      <c r="A100" s="15"/>
      <c r="B100" s="15"/>
      <c r="C100" s="15"/>
      <c r="D100" s="15"/>
      <c r="E100" s="15"/>
      <c r="F100" s="15"/>
      <c r="G100" s="15"/>
      <c r="H100" s="15"/>
    </row>
    <row r="101">
      <c r="A101" s="15"/>
      <c r="B101" s="15"/>
      <c r="C101" s="15"/>
      <c r="D101" s="15"/>
      <c r="E101" s="15"/>
      <c r="F101" s="15"/>
      <c r="G101" s="15"/>
      <c r="H101" s="15"/>
    </row>
    <row r="102">
      <c r="A102" s="15"/>
      <c r="B102" s="15"/>
      <c r="C102" s="15"/>
      <c r="D102" s="15"/>
      <c r="E102" s="15"/>
      <c r="F102" s="15"/>
      <c r="G102" s="15"/>
      <c r="H102" s="15"/>
    </row>
    <row r="103">
      <c r="A103" s="15"/>
      <c r="B103" s="15"/>
      <c r="C103" s="15"/>
      <c r="D103" s="15"/>
      <c r="E103" s="15"/>
      <c r="F103" s="15"/>
      <c r="G103" s="15"/>
      <c r="H103" s="15"/>
    </row>
    <row r="104">
      <c r="A104" s="15"/>
      <c r="B104" s="15"/>
      <c r="C104" s="15"/>
      <c r="D104" s="15"/>
      <c r="E104" s="15"/>
      <c r="F104" s="15"/>
      <c r="G104" s="15"/>
      <c r="H104" s="15"/>
    </row>
    <row r="105">
      <c r="A105" s="15"/>
      <c r="B105" s="15"/>
      <c r="C105" s="15"/>
      <c r="D105" s="15"/>
      <c r="E105" s="15"/>
      <c r="F105" s="15"/>
      <c r="G105" s="15"/>
      <c r="H105" s="15"/>
    </row>
    <row r="106">
      <c r="A106" s="15"/>
      <c r="B106" s="15"/>
      <c r="C106" s="15"/>
      <c r="D106" s="15"/>
      <c r="E106" s="15"/>
      <c r="F106" s="15"/>
      <c r="G106" s="15"/>
      <c r="H106" s="15"/>
    </row>
    <row r="107">
      <c r="A107" s="15"/>
      <c r="B107" s="15"/>
      <c r="C107" s="15"/>
      <c r="D107" s="15"/>
      <c r="E107" s="15"/>
      <c r="F107" s="15"/>
      <c r="G107" s="15"/>
      <c r="H107" s="15"/>
    </row>
    <row r="108">
      <c r="A108" s="15"/>
      <c r="B108" s="15"/>
      <c r="C108" s="15"/>
      <c r="D108" s="15"/>
      <c r="E108" s="15"/>
      <c r="F108" s="15"/>
      <c r="G108" s="15"/>
      <c r="H108" s="15"/>
    </row>
    <row r="109">
      <c r="A109" s="15"/>
      <c r="B109" s="15"/>
      <c r="C109" s="15"/>
      <c r="D109" s="15"/>
      <c r="E109" s="15"/>
      <c r="F109" s="15"/>
      <c r="G109" s="15"/>
      <c r="H109" s="15"/>
    </row>
    <row r="110">
      <c r="A110" s="15"/>
      <c r="B110" s="15"/>
      <c r="C110" s="15"/>
      <c r="D110" s="15"/>
      <c r="E110" s="15"/>
      <c r="F110" s="15"/>
      <c r="G110" s="15"/>
      <c r="H110" s="15"/>
    </row>
    <row r="111">
      <c r="A111" s="15"/>
      <c r="B111" s="15"/>
      <c r="C111" s="15"/>
      <c r="D111" s="15"/>
      <c r="E111" s="15"/>
      <c r="F111" s="15"/>
      <c r="G111" s="15"/>
      <c r="H111" s="15"/>
    </row>
    <row r="112">
      <c r="A112" s="15"/>
      <c r="B112" s="15"/>
      <c r="C112" s="15"/>
      <c r="D112" s="15"/>
      <c r="E112" s="15"/>
      <c r="F112" s="15"/>
      <c r="G112" s="15"/>
      <c r="H112" s="15"/>
    </row>
    <row r="113">
      <c r="A113" s="15"/>
      <c r="B113" s="15"/>
      <c r="C113" s="15"/>
      <c r="D113" s="15"/>
      <c r="E113" s="15"/>
      <c r="F113" s="15"/>
      <c r="G113" s="15"/>
      <c r="H113" s="15"/>
    </row>
    <row r="114">
      <c r="A114" s="15"/>
      <c r="B114" s="15"/>
      <c r="C114" s="15"/>
      <c r="D114" s="15"/>
      <c r="E114" s="15"/>
      <c r="F114" s="15"/>
      <c r="G114" s="15"/>
      <c r="H114" s="15"/>
    </row>
    <row r="115">
      <c r="A115" s="15"/>
      <c r="B115" s="15"/>
      <c r="C115" s="15"/>
      <c r="D115" s="15"/>
      <c r="E115" s="15"/>
      <c r="F115" s="15"/>
      <c r="G115" s="15"/>
      <c r="H115" s="15"/>
    </row>
    <row r="116">
      <c r="A116" s="15"/>
      <c r="B116" s="15"/>
      <c r="C116" s="15"/>
      <c r="D116" s="15"/>
      <c r="E116" s="15"/>
      <c r="F116" s="15"/>
      <c r="G116" s="15"/>
      <c r="H116" s="15"/>
    </row>
    <row r="117">
      <c r="A117" s="15"/>
      <c r="B117" s="15"/>
      <c r="C117" s="15"/>
      <c r="D117" s="15"/>
      <c r="E117" s="15"/>
      <c r="F117" s="15"/>
      <c r="G117" s="15"/>
      <c r="H117" s="15"/>
    </row>
    <row r="118">
      <c r="A118" s="15"/>
      <c r="B118" s="15"/>
      <c r="C118" s="15"/>
      <c r="D118" s="15"/>
      <c r="E118" s="15"/>
      <c r="F118" s="15"/>
      <c r="G118" s="15"/>
      <c r="H118" s="15"/>
    </row>
    <row r="119">
      <c r="A119" s="15"/>
      <c r="B119" s="15"/>
      <c r="C119" s="15"/>
      <c r="D119" s="15"/>
      <c r="E119" s="15"/>
      <c r="F119" s="15"/>
      <c r="G119" s="15"/>
      <c r="H119" s="15"/>
    </row>
    <row r="120">
      <c r="A120" s="15"/>
      <c r="B120" s="15"/>
      <c r="C120" s="15"/>
      <c r="D120" s="15"/>
      <c r="E120" s="15"/>
      <c r="F120" s="15"/>
      <c r="G120" s="15"/>
      <c r="H120" s="15"/>
    </row>
    <row r="121">
      <c r="A121" s="15"/>
      <c r="B121" s="15"/>
      <c r="C121" s="15"/>
      <c r="D121" s="15"/>
      <c r="E121" s="15"/>
      <c r="F121" s="15"/>
      <c r="G121" s="15"/>
      <c r="H121" s="15"/>
    </row>
    <row r="122">
      <c r="A122" s="15"/>
      <c r="B122" s="15"/>
      <c r="C122" s="15"/>
      <c r="D122" s="15"/>
      <c r="E122" s="15"/>
      <c r="F122" s="15"/>
      <c r="G122" s="15"/>
      <c r="H122" s="15"/>
    </row>
    <row r="123">
      <c r="A123" s="15"/>
      <c r="B123" s="15"/>
      <c r="C123" s="15"/>
      <c r="D123" s="15"/>
      <c r="E123" s="15"/>
      <c r="F123" s="15"/>
      <c r="G123" s="15"/>
      <c r="H123" s="15"/>
    </row>
    <row r="124">
      <c r="A124" s="15"/>
      <c r="B124" s="15"/>
      <c r="C124" s="15"/>
      <c r="D124" s="15"/>
      <c r="E124" s="15"/>
      <c r="F124" s="15"/>
      <c r="G124" s="15"/>
      <c r="H124" s="15"/>
    </row>
    <row r="125">
      <c r="A125" s="15"/>
      <c r="B125" s="15"/>
      <c r="C125" s="15"/>
      <c r="D125" s="15"/>
      <c r="E125" s="15"/>
      <c r="F125" s="15"/>
      <c r="G125" s="15"/>
      <c r="H125" s="15"/>
    </row>
    <row r="126">
      <c r="A126" s="15"/>
      <c r="B126" s="15"/>
      <c r="C126" s="15"/>
      <c r="D126" s="15"/>
      <c r="E126" s="15"/>
      <c r="F126" s="15"/>
      <c r="G126" s="15"/>
      <c r="H126" s="15"/>
    </row>
    <row r="127">
      <c r="A127" s="15"/>
      <c r="B127" s="15"/>
      <c r="C127" s="15"/>
      <c r="D127" s="15"/>
      <c r="E127" s="15"/>
      <c r="F127" s="15"/>
      <c r="G127" s="15"/>
      <c r="H127" s="15"/>
    </row>
    <row r="128">
      <c r="A128" s="15"/>
      <c r="B128" s="15"/>
      <c r="C128" s="15"/>
      <c r="D128" s="15"/>
      <c r="E128" s="15"/>
      <c r="F128" s="15"/>
      <c r="G128" s="15"/>
      <c r="H128" s="15"/>
    </row>
    <row r="129">
      <c r="A129" s="15"/>
      <c r="B129" s="15"/>
      <c r="C129" s="15"/>
      <c r="D129" s="15"/>
      <c r="E129" s="15"/>
      <c r="F129" s="15"/>
      <c r="G129" s="15"/>
      <c r="H129" s="15"/>
    </row>
    <row r="130">
      <c r="A130" s="15"/>
      <c r="B130" s="15"/>
      <c r="C130" s="15"/>
      <c r="D130" s="15"/>
      <c r="E130" s="15"/>
      <c r="F130" s="15"/>
      <c r="G130" s="15"/>
      <c r="H130" s="15"/>
    </row>
    <row r="131">
      <c r="A131" s="15"/>
      <c r="B131" s="15"/>
      <c r="C131" s="15"/>
      <c r="D131" s="15"/>
      <c r="E131" s="15"/>
      <c r="F131" s="15"/>
      <c r="G131" s="15"/>
      <c r="H131" s="15"/>
    </row>
    <row r="132">
      <c r="A132" s="15"/>
      <c r="B132" s="15"/>
      <c r="C132" s="15"/>
      <c r="D132" s="15"/>
      <c r="E132" s="15"/>
      <c r="F132" s="15"/>
      <c r="G132" s="15"/>
      <c r="H132" s="15"/>
    </row>
    <row r="133">
      <c r="A133" s="15"/>
      <c r="B133" s="15"/>
      <c r="C133" s="15"/>
      <c r="D133" s="15"/>
      <c r="E133" s="15"/>
      <c r="F133" s="15"/>
      <c r="G133" s="15"/>
      <c r="H133" s="15"/>
    </row>
    <row r="134">
      <c r="A134" s="15"/>
      <c r="B134" s="15"/>
      <c r="C134" s="15"/>
      <c r="D134" s="15"/>
      <c r="E134" s="15"/>
      <c r="F134" s="15"/>
      <c r="G134" s="15"/>
      <c r="H134" s="15"/>
    </row>
    <row r="135">
      <c r="A135" s="15"/>
      <c r="B135" s="15"/>
      <c r="C135" s="15"/>
      <c r="D135" s="15"/>
      <c r="E135" s="15"/>
      <c r="F135" s="15"/>
      <c r="G135" s="15"/>
      <c r="H135" s="15"/>
    </row>
    <row r="136">
      <c r="A136" s="15"/>
      <c r="B136" s="15"/>
      <c r="C136" s="15"/>
      <c r="D136" s="15"/>
      <c r="E136" s="15"/>
      <c r="F136" s="15"/>
      <c r="G136" s="15"/>
      <c r="H136" s="15"/>
    </row>
    <row r="137">
      <c r="A137" s="15"/>
      <c r="B137" s="15"/>
      <c r="C137" s="15"/>
      <c r="D137" s="15"/>
      <c r="E137" s="15"/>
      <c r="F137" s="15"/>
      <c r="G137" s="15"/>
      <c r="H137" s="15"/>
    </row>
    <row r="138">
      <c r="A138" s="15"/>
      <c r="B138" s="15"/>
      <c r="C138" s="15"/>
      <c r="D138" s="15"/>
      <c r="E138" s="15"/>
      <c r="F138" s="15"/>
      <c r="G138" s="15"/>
      <c r="H138" s="15"/>
    </row>
    <row r="139">
      <c r="A139" s="15"/>
      <c r="B139" s="15"/>
      <c r="C139" s="15"/>
      <c r="D139" s="15"/>
      <c r="E139" s="15"/>
      <c r="F139" s="15"/>
      <c r="G139" s="15"/>
      <c r="H139" s="15"/>
    </row>
    <row r="140">
      <c r="A140" s="15"/>
      <c r="B140" s="15"/>
      <c r="C140" s="15"/>
      <c r="D140" s="15"/>
      <c r="E140" s="15"/>
      <c r="F140" s="15"/>
      <c r="G140" s="15"/>
      <c r="H140" s="15"/>
    </row>
    <row r="141">
      <c r="A141" s="15"/>
      <c r="B141" s="15"/>
      <c r="C141" s="15"/>
      <c r="D141" s="15"/>
      <c r="E141" s="15"/>
      <c r="F141" s="15"/>
      <c r="G141" s="15"/>
      <c r="H141" s="15"/>
    </row>
    <row r="142">
      <c r="A142" s="15"/>
      <c r="B142" s="15"/>
      <c r="C142" s="15"/>
      <c r="D142" s="15"/>
      <c r="E142" s="15"/>
      <c r="F142" s="15"/>
      <c r="G142" s="15"/>
      <c r="H142" s="15"/>
    </row>
    <row r="143">
      <c r="A143" s="15"/>
      <c r="B143" s="15"/>
      <c r="C143" s="15"/>
      <c r="D143" s="15"/>
      <c r="E143" s="15"/>
      <c r="F143" s="15"/>
      <c r="G143" s="15"/>
      <c r="H143" s="15"/>
    </row>
    <row r="144">
      <c r="A144" s="15"/>
      <c r="B144" s="15"/>
      <c r="C144" s="15"/>
      <c r="D144" s="15"/>
      <c r="E144" s="15"/>
      <c r="F144" s="15"/>
      <c r="G144" s="15"/>
      <c r="H144" s="15"/>
    </row>
    <row r="145">
      <c r="A145" s="15"/>
      <c r="B145" s="15"/>
      <c r="C145" s="15"/>
      <c r="D145" s="15"/>
      <c r="E145" s="15"/>
      <c r="F145" s="15"/>
      <c r="G145" s="15"/>
      <c r="H145" s="15"/>
    </row>
    <row r="146">
      <c r="A146" s="15"/>
      <c r="B146" s="15"/>
      <c r="C146" s="15"/>
      <c r="D146" s="15"/>
      <c r="E146" s="15"/>
      <c r="F146" s="15"/>
      <c r="G146" s="15"/>
      <c r="H146" s="15"/>
    </row>
    <row r="147">
      <c r="A147" s="15"/>
      <c r="B147" s="15"/>
      <c r="C147" s="15"/>
      <c r="D147" s="15"/>
      <c r="E147" s="15"/>
      <c r="F147" s="15"/>
      <c r="G147" s="15"/>
      <c r="H147" s="15"/>
    </row>
    <row r="148">
      <c r="A148" s="15"/>
      <c r="B148" s="15"/>
      <c r="C148" s="15"/>
      <c r="D148" s="15"/>
      <c r="E148" s="15"/>
      <c r="F148" s="15"/>
      <c r="G148" s="15"/>
      <c r="H148" s="15"/>
    </row>
    <row r="149">
      <c r="A149" s="15"/>
      <c r="B149" s="15"/>
      <c r="C149" s="15"/>
      <c r="D149" s="15"/>
      <c r="E149" s="15"/>
      <c r="F149" s="15"/>
      <c r="G149" s="15"/>
      <c r="H149" s="15"/>
    </row>
    <row r="150">
      <c r="A150" s="15"/>
      <c r="B150" s="15"/>
      <c r="C150" s="15"/>
      <c r="D150" s="15"/>
      <c r="E150" s="15"/>
      <c r="F150" s="15"/>
      <c r="G150" s="15"/>
      <c r="H150" s="15"/>
    </row>
    <row r="151">
      <c r="A151" s="15"/>
      <c r="B151" s="15"/>
      <c r="C151" s="15"/>
      <c r="D151" s="15"/>
      <c r="E151" s="15"/>
      <c r="F151" s="15"/>
      <c r="G151" s="15"/>
      <c r="H151" s="15"/>
    </row>
    <row r="152">
      <c r="A152" s="15"/>
      <c r="B152" s="15"/>
      <c r="C152" s="15"/>
      <c r="D152" s="15"/>
      <c r="E152" s="15"/>
      <c r="F152" s="15"/>
      <c r="G152" s="15"/>
      <c r="H152" s="15"/>
    </row>
    <row r="153">
      <c r="A153" s="15"/>
      <c r="B153" s="15"/>
      <c r="C153" s="15"/>
      <c r="D153" s="15"/>
      <c r="E153" s="15"/>
      <c r="F153" s="15"/>
      <c r="G153" s="15"/>
      <c r="H153" s="15"/>
    </row>
    <row r="154">
      <c r="A154" s="15"/>
      <c r="B154" s="15"/>
      <c r="C154" s="15"/>
      <c r="D154" s="15"/>
      <c r="E154" s="15"/>
      <c r="F154" s="15"/>
      <c r="G154" s="15"/>
      <c r="H154" s="15"/>
    </row>
    <row r="155">
      <c r="A155" s="15"/>
      <c r="B155" s="15"/>
      <c r="C155" s="15"/>
      <c r="D155" s="15"/>
      <c r="E155" s="15"/>
      <c r="F155" s="15"/>
      <c r="G155" s="15"/>
      <c r="H155" s="15"/>
    </row>
    <row r="156">
      <c r="A156" s="15"/>
      <c r="B156" s="15"/>
      <c r="C156" s="15"/>
      <c r="D156" s="15"/>
      <c r="E156" s="15"/>
      <c r="F156" s="15"/>
      <c r="G156" s="15"/>
      <c r="H156" s="15"/>
    </row>
    <row r="157">
      <c r="A157" s="15"/>
      <c r="B157" s="15"/>
      <c r="C157" s="15"/>
      <c r="D157" s="15"/>
      <c r="E157" s="15"/>
      <c r="F157" s="15"/>
      <c r="G157" s="15"/>
      <c r="H157" s="15"/>
    </row>
    <row r="158">
      <c r="A158" s="15"/>
      <c r="B158" s="15"/>
      <c r="C158" s="15"/>
      <c r="D158" s="15"/>
      <c r="E158" s="15"/>
      <c r="F158" s="15"/>
      <c r="G158" s="15"/>
      <c r="H158" s="15"/>
    </row>
    <row r="159">
      <c r="A159" s="15"/>
      <c r="B159" s="15"/>
      <c r="C159" s="15"/>
      <c r="D159" s="15"/>
      <c r="E159" s="15"/>
      <c r="F159" s="15"/>
      <c r="G159" s="15"/>
      <c r="H159" s="15"/>
    </row>
    <row r="160">
      <c r="A160" s="15"/>
      <c r="B160" s="15"/>
      <c r="C160" s="15"/>
      <c r="D160" s="15"/>
      <c r="E160" s="15"/>
      <c r="F160" s="15"/>
      <c r="G160" s="15"/>
      <c r="H160" s="15"/>
    </row>
    <row r="161">
      <c r="A161" s="15"/>
      <c r="B161" s="15"/>
      <c r="C161" s="15"/>
      <c r="D161" s="15"/>
      <c r="E161" s="15"/>
      <c r="F161" s="15"/>
      <c r="G161" s="15"/>
      <c r="H161" s="15"/>
    </row>
    <row r="162">
      <c r="A162" s="15"/>
      <c r="B162" s="15"/>
      <c r="C162" s="15"/>
      <c r="D162" s="15"/>
      <c r="E162" s="15"/>
      <c r="F162" s="15"/>
      <c r="G162" s="15"/>
      <c r="H162" s="15"/>
    </row>
    <row r="163">
      <c r="A163" s="15"/>
      <c r="B163" s="15"/>
      <c r="C163" s="15"/>
      <c r="D163" s="15"/>
      <c r="E163" s="15"/>
      <c r="F163" s="15"/>
      <c r="G163" s="15"/>
      <c r="H163" s="15"/>
    </row>
    <row r="164">
      <c r="A164" s="15"/>
      <c r="B164" s="15"/>
      <c r="C164" s="15"/>
      <c r="D164" s="15"/>
      <c r="E164" s="15"/>
      <c r="F164" s="15"/>
      <c r="G164" s="15"/>
      <c r="H164" s="15"/>
    </row>
    <row r="165">
      <c r="A165" s="15"/>
      <c r="B165" s="15"/>
      <c r="C165" s="15"/>
      <c r="D165" s="15"/>
      <c r="E165" s="15"/>
      <c r="F165" s="15"/>
      <c r="G165" s="15"/>
      <c r="H165" s="15"/>
    </row>
    <row r="166">
      <c r="A166" s="15"/>
      <c r="B166" s="15"/>
      <c r="C166" s="15"/>
      <c r="D166" s="15"/>
      <c r="E166" s="15"/>
      <c r="F166" s="15"/>
      <c r="G166" s="15"/>
      <c r="H166" s="15"/>
    </row>
    <row r="167">
      <c r="A167" s="15"/>
      <c r="B167" s="15"/>
      <c r="C167" s="15"/>
      <c r="D167" s="15"/>
      <c r="E167" s="15"/>
      <c r="F167" s="15"/>
      <c r="G167" s="15"/>
      <c r="H167" s="15"/>
    </row>
    <row r="168">
      <c r="A168" s="15"/>
      <c r="B168" s="15"/>
      <c r="C168" s="15"/>
      <c r="D168" s="15"/>
      <c r="E168" s="15"/>
      <c r="F168" s="15"/>
      <c r="G168" s="15"/>
      <c r="H168" s="15"/>
    </row>
    <row r="169">
      <c r="A169" s="15"/>
      <c r="B169" s="15"/>
      <c r="C169" s="15"/>
      <c r="D169" s="15"/>
      <c r="E169" s="15"/>
      <c r="F169" s="15"/>
      <c r="G169" s="15"/>
      <c r="H169" s="15"/>
    </row>
    <row r="170">
      <c r="A170" s="15"/>
      <c r="B170" s="15"/>
      <c r="C170" s="15"/>
      <c r="D170" s="15"/>
      <c r="E170" s="15"/>
      <c r="F170" s="15"/>
      <c r="G170" s="15"/>
      <c r="H170" s="15"/>
    </row>
    <row r="171">
      <c r="A171" s="15"/>
      <c r="B171" s="15"/>
      <c r="C171" s="15"/>
      <c r="D171" s="15"/>
      <c r="E171" s="15"/>
      <c r="F171" s="15"/>
      <c r="G171" s="15"/>
      <c r="H171" s="15"/>
    </row>
    <row r="172">
      <c r="A172" s="15"/>
      <c r="B172" s="15"/>
      <c r="C172" s="15"/>
      <c r="D172" s="15"/>
      <c r="E172" s="15"/>
      <c r="F172" s="15"/>
      <c r="G172" s="15"/>
      <c r="H172" s="15"/>
    </row>
    <row r="173">
      <c r="A173" s="15"/>
      <c r="B173" s="15"/>
      <c r="C173" s="15"/>
      <c r="D173" s="15"/>
      <c r="E173" s="15"/>
      <c r="F173" s="15"/>
      <c r="G173" s="15"/>
      <c r="H173" s="15"/>
    </row>
    <row r="174">
      <c r="A174" s="15"/>
      <c r="B174" s="15"/>
      <c r="C174" s="15"/>
      <c r="D174" s="15"/>
      <c r="E174" s="15"/>
      <c r="F174" s="15"/>
      <c r="G174" s="15"/>
      <c r="H174" s="15"/>
    </row>
    <row r="175">
      <c r="A175" s="15"/>
      <c r="B175" s="15"/>
      <c r="C175" s="15"/>
      <c r="D175" s="15"/>
      <c r="E175" s="15"/>
      <c r="F175" s="15"/>
      <c r="G175" s="15"/>
      <c r="H175" s="15"/>
    </row>
    <row r="176">
      <c r="A176" s="15"/>
      <c r="B176" s="15"/>
      <c r="C176" s="15"/>
      <c r="D176" s="15"/>
      <c r="E176" s="15"/>
      <c r="F176" s="15"/>
      <c r="G176" s="15"/>
      <c r="H176" s="15"/>
    </row>
    <row r="177">
      <c r="A177" s="15"/>
      <c r="B177" s="15"/>
      <c r="C177" s="15"/>
      <c r="D177" s="15"/>
      <c r="E177" s="15"/>
      <c r="F177" s="15"/>
      <c r="G177" s="15"/>
      <c r="H177" s="15"/>
    </row>
    <row r="178">
      <c r="A178" s="15"/>
      <c r="B178" s="15"/>
      <c r="C178" s="15"/>
      <c r="D178" s="15"/>
      <c r="E178" s="15"/>
      <c r="F178" s="15"/>
      <c r="G178" s="15"/>
      <c r="H178" s="15"/>
    </row>
    <row r="179">
      <c r="A179" s="15"/>
      <c r="B179" s="15"/>
      <c r="C179" s="15"/>
      <c r="D179" s="15"/>
      <c r="E179" s="15"/>
      <c r="F179" s="15"/>
      <c r="G179" s="15"/>
      <c r="H179" s="15"/>
    </row>
    <row r="180">
      <c r="A180" s="15"/>
      <c r="B180" s="15"/>
      <c r="C180" s="15"/>
      <c r="D180" s="15"/>
      <c r="E180" s="15"/>
      <c r="F180" s="15"/>
      <c r="G180" s="15"/>
      <c r="H180" s="15"/>
    </row>
    <row r="181">
      <c r="A181" s="15"/>
      <c r="B181" s="15"/>
      <c r="C181" s="15"/>
      <c r="D181" s="15"/>
      <c r="E181" s="15"/>
      <c r="F181" s="15"/>
      <c r="G181" s="15"/>
      <c r="H181" s="15"/>
    </row>
    <row r="182">
      <c r="A182" s="15"/>
      <c r="B182" s="15"/>
      <c r="C182" s="15"/>
      <c r="D182" s="15"/>
      <c r="E182" s="15"/>
      <c r="F182" s="15"/>
      <c r="G182" s="15"/>
      <c r="H182" s="15"/>
    </row>
    <row r="183">
      <c r="A183" s="15"/>
      <c r="B183" s="15"/>
      <c r="C183" s="15"/>
      <c r="D183" s="15"/>
      <c r="E183" s="15"/>
      <c r="F183" s="15"/>
      <c r="G183" s="15"/>
      <c r="H183" s="15"/>
    </row>
    <row r="184">
      <c r="A184" s="15"/>
      <c r="B184" s="15"/>
      <c r="C184" s="15"/>
      <c r="D184" s="15"/>
      <c r="E184" s="15"/>
      <c r="F184" s="15"/>
      <c r="G184" s="15"/>
      <c r="H184" s="15"/>
    </row>
    <row r="185">
      <c r="A185" s="15"/>
      <c r="B185" s="15"/>
      <c r="C185" s="15"/>
      <c r="D185" s="15"/>
      <c r="E185" s="15"/>
      <c r="F185" s="15"/>
      <c r="G185" s="15"/>
      <c r="H185" s="15"/>
    </row>
    <row r="186">
      <c r="A186" s="15"/>
      <c r="B186" s="15"/>
      <c r="C186" s="15"/>
      <c r="D186" s="15"/>
      <c r="E186" s="15"/>
      <c r="F186" s="15"/>
      <c r="G186" s="15"/>
      <c r="H186" s="15"/>
    </row>
    <row r="187">
      <c r="A187" s="15"/>
      <c r="B187" s="15"/>
      <c r="C187" s="15"/>
      <c r="D187" s="15"/>
      <c r="E187" s="15"/>
      <c r="F187" s="15"/>
      <c r="G187" s="15"/>
      <c r="H187" s="15"/>
    </row>
    <row r="188">
      <c r="A188" s="15"/>
      <c r="B188" s="15"/>
      <c r="C188" s="15"/>
      <c r="D188" s="15"/>
      <c r="E188" s="15"/>
      <c r="F188" s="15"/>
      <c r="G188" s="15"/>
      <c r="H188" s="15"/>
    </row>
    <row r="189">
      <c r="A189" s="15"/>
      <c r="B189" s="15"/>
      <c r="C189" s="15"/>
      <c r="D189" s="15"/>
      <c r="E189" s="15"/>
      <c r="F189" s="15"/>
      <c r="G189" s="15"/>
      <c r="H189" s="15"/>
    </row>
    <row r="190">
      <c r="A190" s="15"/>
      <c r="B190" s="15"/>
      <c r="C190" s="15"/>
      <c r="D190" s="15"/>
      <c r="E190" s="15"/>
      <c r="F190" s="15"/>
      <c r="G190" s="15"/>
      <c r="H190" s="15"/>
    </row>
    <row r="191">
      <c r="A191" s="15"/>
      <c r="B191" s="15"/>
      <c r="C191" s="15"/>
      <c r="D191" s="15"/>
      <c r="E191" s="15"/>
      <c r="F191" s="15"/>
      <c r="G191" s="15"/>
      <c r="H191" s="15"/>
    </row>
    <row r="192">
      <c r="A192" s="15"/>
      <c r="B192" s="15"/>
      <c r="C192" s="15"/>
      <c r="D192" s="15"/>
      <c r="E192" s="15"/>
      <c r="F192" s="15"/>
      <c r="G192" s="15"/>
      <c r="H192" s="15"/>
    </row>
    <row r="193">
      <c r="A193" s="15"/>
      <c r="B193" s="15"/>
      <c r="C193" s="15"/>
      <c r="D193" s="15"/>
      <c r="E193" s="15"/>
      <c r="F193" s="15"/>
      <c r="G193" s="15"/>
      <c r="H193" s="15"/>
    </row>
    <row r="194">
      <c r="A194" s="15"/>
      <c r="B194" s="15"/>
      <c r="C194" s="15"/>
      <c r="D194" s="15"/>
      <c r="E194" s="15"/>
      <c r="F194" s="15"/>
      <c r="G194" s="15"/>
      <c r="H194" s="15"/>
    </row>
    <row r="195">
      <c r="A195" s="15"/>
      <c r="B195" s="15"/>
      <c r="C195" s="15"/>
      <c r="D195" s="15"/>
      <c r="E195" s="15"/>
      <c r="F195" s="15"/>
      <c r="G195" s="15"/>
      <c r="H195" s="15"/>
    </row>
    <row r="196">
      <c r="A196" s="15"/>
      <c r="B196" s="15"/>
      <c r="C196" s="15"/>
      <c r="D196" s="15"/>
      <c r="E196" s="15"/>
      <c r="F196" s="15"/>
      <c r="G196" s="15"/>
      <c r="H196" s="15"/>
    </row>
    <row r="197">
      <c r="A197" s="15"/>
      <c r="B197" s="15"/>
      <c r="C197" s="15"/>
      <c r="D197" s="15"/>
      <c r="E197" s="15"/>
      <c r="F197" s="15"/>
      <c r="G197" s="15"/>
      <c r="H197" s="15"/>
    </row>
    <row r="198">
      <c r="A198" s="15"/>
      <c r="B198" s="15"/>
      <c r="C198" s="15"/>
      <c r="D198" s="15"/>
      <c r="E198" s="15"/>
      <c r="F198" s="15"/>
      <c r="G198" s="15"/>
      <c r="H198" s="15"/>
    </row>
    <row r="199">
      <c r="A199" s="15"/>
      <c r="B199" s="15"/>
      <c r="C199" s="15"/>
      <c r="D199" s="15"/>
      <c r="E199" s="15"/>
      <c r="F199" s="15"/>
      <c r="G199" s="15"/>
      <c r="H199" s="15"/>
    </row>
    <row r="200">
      <c r="A200" s="15"/>
      <c r="B200" s="15"/>
      <c r="C200" s="15"/>
      <c r="D200" s="15"/>
      <c r="E200" s="15"/>
      <c r="F200" s="15"/>
      <c r="G200" s="15"/>
      <c r="H200" s="15"/>
    </row>
    <row r="201">
      <c r="A201" s="15"/>
      <c r="B201" s="15"/>
      <c r="C201" s="15"/>
      <c r="D201" s="15"/>
      <c r="E201" s="15"/>
      <c r="F201" s="15"/>
      <c r="G201" s="15"/>
      <c r="H201" s="15"/>
    </row>
    <row r="202">
      <c r="A202" s="15"/>
      <c r="B202" s="15"/>
      <c r="C202" s="15"/>
      <c r="D202" s="15"/>
      <c r="E202" s="15"/>
      <c r="F202" s="15"/>
      <c r="G202" s="15"/>
      <c r="H202" s="15"/>
    </row>
    <row r="203">
      <c r="A203" s="15"/>
      <c r="B203" s="15"/>
      <c r="C203" s="15"/>
      <c r="D203" s="15"/>
      <c r="E203" s="15"/>
      <c r="F203" s="15"/>
      <c r="G203" s="15"/>
      <c r="H203" s="15"/>
    </row>
    <row r="204">
      <c r="A204" s="15"/>
      <c r="B204" s="15"/>
      <c r="C204" s="15"/>
      <c r="D204" s="15"/>
      <c r="E204" s="15"/>
      <c r="F204" s="15"/>
      <c r="G204" s="15"/>
      <c r="H204" s="15"/>
    </row>
    <row r="205">
      <c r="A205" s="15"/>
      <c r="B205" s="15"/>
      <c r="C205" s="15"/>
      <c r="D205" s="15"/>
      <c r="E205" s="15"/>
      <c r="F205" s="15"/>
      <c r="G205" s="15"/>
      <c r="H205" s="15"/>
    </row>
    <row r="206">
      <c r="A206" s="15"/>
      <c r="B206" s="15"/>
      <c r="C206" s="15"/>
      <c r="D206" s="15"/>
      <c r="E206" s="15"/>
      <c r="F206" s="15"/>
      <c r="G206" s="15"/>
      <c r="H206" s="15"/>
    </row>
    <row r="207">
      <c r="A207" s="15"/>
      <c r="B207" s="15"/>
      <c r="C207" s="15"/>
      <c r="D207" s="15"/>
      <c r="E207" s="15"/>
      <c r="F207" s="15"/>
      <c r="G207" s="15"/>
      <c r="H207" s="15"/>
    </row>
    <row r="208">
      <c r="A208" s="15"/>
      <c r="B208" s="15"/>
      <c r="C208" s="15"/>
      <c r="D208" s="15"/>
      <c r="E208" s="15"/>
      <c r="F208" s="15"/>
      <c r="G208" s="15"/>
      <c r="H208" s="15"/>
    </row>
    <row r="209">
      <c r="A209" s="15"/>
      <c r="B209" s="15"/>
      <c r="C209" s="15"/>
      <c r="D209" s="15"/>
      <c r="E209" s="15"/>
      <c r="F209" s="15"/>
      <c r="G209" s="15"/>
      <c r="H209" s="15"/>
    </row>
    <row r="210">
      <c r="A210" s="15"/>
      <c r="B210" s="15"/>
      <c r="C210" s="15"/>
      <c r="D210" s="15"/>
      <c r="E210" s="15"/>
      <c r="F210" s="15"/>
      <c r="G210" s="15"/>
      <c r="H210" s="15"/>
    </row>
    <row r="211">
      <c r="A211" s="15"/>
      <c r="B211" s="15"/>
      <c r="C211" s="15"/>
      <c r="D211" s="15"/>
      <c r="E211" s="15"/>
      <c r="F211" s="15"/>
      <c r="G211" s="15"/>
      <c r="H211" s="15"/>
    </row>
    <row r="212">
      <c r="A212" s="15"/>
      <c r="B212" s="15"/>
      <c r="C212" s="15"/>
      <c r="D212" s="15"/>
      <c r="E212" s="15"/>
      <c r="F212" s="15"/>
      <c r="G212" s="15"/>
      <c r="H212" s="15"/>
    </row>
    <row r="213">
      <c r="A213" s="15"/>
      <c r="B213" s="15"/>
      <c r="C213" s="15"/>
      <c r="D213" s="15"/>
      <c r="E213" s="15"/>
      <c r="F213" s="15"/>
      <c r="G213" s="15"/>
      <c r="H213" s="15"/>
    </row>
    <row r="214">
      <c r="A214" s="15"/>
      <c r="B214" s="15"/>
      <c r="C214" s="15"/>
      <c r="D214" s="15"/>
      <c r="E214" s="15"/>
      <c r="F214" s="15"/>
      <c r="G214" s="15"/>
      <c r="H214" s="15"/>
    </row>
    <row r="215">
      <c r="A215" s="15"/>
      <c r="B215" s="15"/>
      <c r="C215" s="15"/>
      <c r="D215" s="15"/>
      <c r="E215" s="15"/>
      <c r="F215" s="15"/>
      <c r="G215" s="15"/>
      <c r="H215" s="15"/>
    </row>
    <row r="216">
      <c r="A216" s="15"/>
      <c r="B216" s="15"/>
      <c r="C216" s="15"/>
      <c r="D216" s="15"/>
      <c r="E216" s="15"/>
      <c r="F216" s="15"/>
      <c r="G216" s="15"/>
      <c r="H216" s="15"/>
    </row>
    <row r="217">
      <c r="A217" s="15"/>
      <c r="B217" s="15"/>
      <c r="C217" s="15"/>
      <c r="D217" s="15"/>
      <c r="E217" s="15"/>
      <c r="F217" s="15"/>
      <c r="G217" s="15"/>
      <c r="H217" s="15"/>
    </row>
    <row r="218">
      <c r="A218" s="15"/>
      <c r="B218" s="15"/>
      <c r="C218" s="15"/>
      <c r="D218" s="15"/>
      <c r="E218" s="15"/>
      <c r="F218" s="15"/>
      <c r="G218" s="15"/>
      <c r="H218" s="15"/>
    </row>
    <row r="219">
      <c r="A219" s="15"/>
      <c r="B219" s="15"/>
      <c r="C219" s="15"/>
      <c r="D219" s="15"/>
      <c r="E219" s="15"/>
      <c r="F219" s="15"/>
      <c r="G219" s="15"/>
      <c r="H219" s="15"/>
    </row>
    <row r="220">
      <c r="A220" s="15"/>
      <c r="B220" s="15"/>
      <c r="C220" s="15"/>
      <c r="D220" s="15"/>
      <c r="E220" s="15"/>
      <c r="F220" s="15"/>
      <c r="G220" s="15"/>
      <c r="H220" s="15"/>
    </row>
    <row r="221">
      <c r="A221" s="15"/>
      <c r="B221" s="15"/>
      <c r="C221" s="15"/>
      <c r="D221" s="15"/>
      <c r="E221" s="15"/>
      <c r="F221" s="15"/>
      <c r="G221" s="15"/>
      <c r="H221" s="15"/>
    </row>
    <row r="222">
      <c r="A222" s="15"/>
      <c r="B222" s="15"/>
      <c r="C222" s="15"/>
      <c r="D222" s="15"/>
      <c r="E222" s="15"/>
      <c r="F222" s="15"/>
      <c r="G222" s="15"/>
      <c r="H222" s="15"/>
    </row>
    <row r="223">
      <c r="A223" s="15"/>
      <c r="B223" s="15"/>
      <c r="C223" s="15"/>
      <c r="D223" s="15"/>
      <c r="E223" s="15"/>
      <c r="F223" s="15"/>
      <c r="G223" s="15"/>
      <c r="H223" s="15"/>
    </row>
    <row r="224">
      <c r="A224" s="15"/>
      <c r="B224" s="15"/>
      <c r="C224" s="15"/>
      <c r="D224" s="15"/>
      <c r="E224" s="15"/>
      <c r="F224" s="15"/>
      <c r="G224" s="15"/>
      <c r="H224" s="15"/>
    </row>
    <row r="225">
      <c r="A225" s="15"/>
      <c r="B225" s="15"/>
      <c r="C225" s="15"/>
      <c r="D225" s="15"/>
      <c r="E225" s="15"/>
      <c r="F225" s="15"/>
      <c r="G225" s="15"/>
      <c r="H225" s="15"/>
    </row>
    <row r="226">
      <c r="A226" s="15"/>
      <c r="B226" s="15"/>
      <c r="C226" s="15"/>
      <c r="D226" s="15"/>
      <c r="E226" s="15"/>
      <c r="F226" s="15"/>
      <c r="G226" s="15"/>
      <c r="H226" s="15"/>
    </row>
    <row r="227">
      <c r="A227" s="15"/>
      <c r="B227" s="15"/>
      <c r="C227" s="15"/>
      <c r="D227" s="15"/>
      <c r="E227" s="15"/>
      <c r="F227" s="15"/>
      <c r="G227" s="15"/>
      <c r="H227" s="15"/>
    </row>
    <row r="228">
      <c r="A228" s="15"/>
      <c r="B228" s="15"/>
      <c r="C228" s="15"/>
      <c r="D228" s="15"/>
      <c r="E228" s="15"/>
      <c r="F228" s="15"/>
      <c r="G228" s="15"/>
      <c r="H228" s="15"/>
    </row>
    <row r="229">
      <c r="A229" s="15"/>
      <c r="B229" s="15"/>
      <c r="C229" s="15"/>
      <c r="D229" s="15"/>
      <c r="E229" s="15"/>
      <c r="F229" s="15"/>
      <c r="G229" s="15"/>
      <c r="H229" s="15"/>
    </row>
    <row r="230">
      <c r="A230" s="15"/>
      <c r="B230" s="15"/>
      <c r="C230" s="15"/>
      <c r="D230" s="15"/>
      <c r="E230" s="15"/>
      <c r="F230" s="15"/>
      <c r="G230" s="15"/>
      <c r="H230" s="15"/>
    </row>
    <row r="231">
      <c r="A231" s="15"/>
      <c r="B231" s="15"/>
      <c r="C231" s="15"/>
      <c r="D231" s="15"/>
      <c r="E231" s="15"/>
      <c r="F231" s="15"/>
      <c r="G231" s="15"/>
      <c r="H231" s="15"/>
    </row>
    <row r="232">
      <c r="A232" s="15"/>
      <c r="B232" s="15"/>
      <c r="C232" s="15"/>
      <c r="D232" s="15"/>
      <c r="E232" s="15"/>
      <c r="F232" s="15"/>
      <c r="G232" s="15"/>
      <c r="H232" s="15"/>
    </row>
    <row r="233">
      <c r="A233" s="15"/>
      <c r="B233" s="15"/>
      <c r="C233" s="15"/>
      <c r="D233" s="15"/>
      <c r="E233" s="15"/>
      <c r="F233" s="15"/>
      <c r="G233" s="15"/>
      <c r="H233" s="15"/>
    </row>
    <row r="234">
      <c r="A234" s="15"/>
      <c r="B234" s="15"/>
      <c r="C234" s="15"/>
      <c r="D234" s="15"/>
      <c r="E234" s="15"/>
      <c r="F234" s="15"/>
      <c r="G234" s="15"/>
      <c r="H234" s="15"/>
    </row>
    <row r="235">
      <c r="A235" s="15"/>
      <c r="B235" s="15"/>
      <c r="C235" s="15"/>
      <c r="D235" s="15"/>
      <c r="E235" s="15"/>
      <c r="F235" s="15"/>
      <c r="G235" s="15"/>
      <c r="H235" s="15"/>
    </row>
    <row r="236">
      <c r="A236" s="15"/>
      <c r="B236" s="15"/>
      <c r="C236" s="15"/>
      <c r="D236" s="15"/>
      <c r="E236" s="15"/>
      <c r="F236" s="15"/>
      <c r="G236" s="15"/>
      <c r="H236" s="15"/>
    </row>
    <row r="237">
      <c r="A237" s="15"/>
      <c r="B237" s="15"/>
      <c r="C237" s="15"/>
      <c r="D237" s="15"/>
      <c r="E237" s="15"/>
      <c r="F237" s="15"/>
      <c r="G237" s="15"/>
      <c r="H237" s="15"/>
    </row>
    <row r="238">
      <c r="A238" s="15"/>
      <c r="B238" s="15"/>
      <c r="C238" s="15"/>
      <c r="D238" s="15"/>
      <c r="E238" s="15"/>
      <c r="F238" s="15"/>
      <c r="G238" s="15"/>
      <c r="H238" s="15"/>
    </row>
    <row r="239">
      <c r="A239" s="15"/>
      <c r="B239" s="15"/>
      <c r="C239" s="15"/>
      <c r="D239" s="15"/>
      <c r="E239" s="15"/>
      <c r="F239" s="15"/>
      <c r="G239" s="15"/>
      <c r="H239" s="15"/>
    </row>
    <row r="240">
      <c r="A240" s="15"/>
      <c r="B240" s="15"/>
      <c r="C240" s="15"/>
      <c r="D240" s="15"/>
      <c r="E240" s="15"/>
      <c r="F240" s="15"/>
      <c r="G240" s="15"/>
      <c r="H240" s="15"/>
    </row>
    <row r="241">
      <c r="A241" s="15"/>
      <c r="B241" s="15"/>
      <c r="C241" s="15"/>
      <c r="D241" s="15"/>
      <c r="E241" s="15"/>
      <c r="F241" s="15"/>
      <c r="G241" s="15"/>
      <c r="H241" s="15"/>
    </row>
    <row r="242">
      <c r="A242" s="15"/>
      <c r="B242" s="15"/>
      <c r="C242" s="15"/>
      <c r="D242" s="15"/>
      <c r="E242" s="15"/>
      <c r="F242" s="15"/>
      <c r="G242" s="15"/>
      <c r="H242" s="15"/>
    </row>
    <row r="243">
      <c r="A243" s="15"/>
      <c r="B243" s="15"/>
      <c r="C243" s="15"/>
      <c r="D243" s="15"/>
      <c r="E243" s="15"/>
      <c r="F243" s="15"/>
      <c r="G243" s="15"/>
      <c r="H243" s="15"/>
    </row>
    <row r="244">
      <c r="A244" s="15"/>
      <c r="B244" s="15"/>
      <c r="C244" s="15"/>
      <c r="D244" s="15"/>
      <c r="E244" s="15"/>
      <c r="F244" s="15"/>
      <c r="G244" s="15"/>
      <c r="H244" s="15"/>
    </row>
    <row r="245">
      <c r="A245" s="15"/>
      <c r="B245" s="15"/>
      <c r="C245" s="15"/>
      <c r="D245" s="15"/>
      <c r="E245" s="15"/>
      <c r="F245" s="15"/>
      <c r="G245" s="15"/>
      <c r="H245" s="15"/>
    </row>
    <row r="246">
      <c r="A246" s="15"/>
      <c r="B246" s="15"/>
      <c r="C246" s="15"/>
      <c r="D246" s="15"/>
      <c r="E246" s="15"/>
      <c r="F246" s="15"/>
      <c r="G246" s="15"/>
      <c r="H246" s="15"/>
    </row>
    <row r="247">
      <c r="A247" s="15"/>
      <c r="B247" s="15"/>
      <c r="C247" s="15"/>
      <c r="D247" s="15"/>
      <c r="E247" s="15"/>
      <c r="F247" s="15"/>
      <c r="G247" s="15"/>
      <c r="H247" s="15"/>
    </row>
    <row r="248">
      <c r="A248" s="15"/>
      <c r="B248" s="15"/>
      <c r="C248" s="15"/>
      <c r="D248" s="15"/>
      <c r="E248" s="15"/>
      <c r="F248" s="15"/>
      <c r="G248" s="15"/>
      <c r="H248" s="15"/>
    </row>
    <row r="249">
      <c r="A249" s="15"/>
      <c r="B249" s="15"/>
      <c r="C249" s="15"/>
      <c r="D249" s="15"/>
      <c r="E249" s="15"/>
      <c r="F249" s="15"/>
      <c r="G249" s="15"/>
      <c r="H249" s="15"/>
    </row>
    <row r="250">
      <c r="A250" s="15"/>
      <c r="B250" s="15"/>
      <c r="C250" s="15"/>
      <c r="D250" s="15"/>
      <c r="E250" s="15"/>
      <c r="F250" s="15"/>
      <c r="G250" s="15"/>
      <c r="H250" s="15"/>
    </row>
    <row r="251">
      <c r="A251" s="15"/>
      <c r="B251" s="15"/>
      <c r="C251" s="15"/>
      <c r="D251" s="15"/>
      <c r="E251" s="15"/>
      <c r="F251" s="15"/>
      <c r="G251" s="15"/>
      <c r="H251" s="15"/>
    </row>
    <row r="252">
      <c r="A252" s="15"/>
      <c r="B252" s="15"/>
      <c r="C252" s="15"/>
      <c r="D252" s="15"/>
      <c r="E252" s="15"/>
      <c r="F252" s="15"/>
      <c r="G252" s="15"/>
      <c r="H252" s="15"/>
    </row>
    <row r="253">
      <c r="A253" s="15"/>
      <c r="B253" s="15"/>
      <c r="C253" s="15"/>
      <c r="D253" s="15"/>
      <c r="E253" s="15"/>
      <c r="F253" s="15"/>
      <c r="G253" s="15"/>
      <c r="H253" s="15"/>
    </row>
    <row r="254">
      <c r="A254" s="15"/>
      <c r="B254" s="15"/>
      <c r="C254" s="15"/>
      <c r="D254" s="15"/>
      <c r="E254" s="15"/>
      <c r="F254" s="15"/>
      <c r="G254" s="15"/>
      <c r="H254" s="15"/>
    </row>
    <row r="255">
      <c r="A255" s="15"/>
      <c r="B255" s="15"/>
      <c r="C255" s="15"/>
      <c r="D255" s="15"/>
      <c r="E255" s="15"/>
      <c r="F255" s="15"/>
      <c r="G255" s="15"/>
      <c r="H255" s="15"/>
    </row>
    <row r="256">
      <c r="A256" s="15"/>
      <c r="B256" s="15"/>
      <c r="C256" s="15"/>
      <c r="D256" s="15"/>
      <c r="E256" s="15"/>
      <c r="F256" s="15"/>
      <c r="G256" s="15"/>
      <c r="H256" s="15"/>
    </row>
    <row r="257">
      <c r="A257" s="15"/>
      <c r="B257" s="15"/>
      <c r="C257" s="15"/>
      <c r="D257" s="15"/>
      <c r="E257" s="15"/>
      <c r="F257" s="15"/>
      <c r="G257" s="15"/>
      <c r="H257" s="15"/>
    </row>
    <row r="258">
      <c r="A258" s="15"/>
      <c r="B258" s="15"/>
      <c r="C258" s="15"/>
      <c r="D258" s="15"/>
      <c r="E258" s="15"/>
      <c r="F258" s="15"/>
      <c r="G258" s="15"/>
      <c r="H258" s="15"/>
    </row>
    <row r="259">
      <c r="A259" s="15"/>
      <c r="B259" s="15"/>
      <c r="C259" s="15"/>
      <c r="D259" s="15"/>
      <c r="E259" s="15"/>
      <c r="F259" s="15"/>
      <c r="G259" s="15"/>
      <c r="H259" s="15"/>
    </row>
    <row r="260">
      <c r="A260" s="15"/>
      <c r="B260" s="15"/>
      <c r="C260" s="15"/>
      <c r="D260" s="15"/>
      <c r="E260" s="15"/>
      <c r="F260" s="15"/>
      <c r="G260" s="15"/>
      <c r="H260" s="15"/>
    </row>
    <row r="261">
      <c r="A261" s="15"/>
      <c r="B261" s="15"/>
      <c r="C261" s="15"/>
      <c r="D261" s="15"/>
      <c r="E261" s="15"/>
      <c r="F261" s="15"/>
      <c r="G261" s="15"/>
      <c r="H261" s="15"/>
    </row>
    <row r="262">
      <c r="A262" s="15"/>
      <c r="B262" s="15"/>
      <c r="C262" s="15"/>
      <c r="D262" s="15"/>
      <c r="E262" s="15"/>
      <c r="F262" s="15"/>
      <c r="G262" s="15"/>
      <c r="H262" s="15"/>
    </row>
    <row r="263">
      <c r="A263" s="15"/>
      <c r="B263" s="15"/>
      <c r="C263" s="15"/>
      <c r="D263" s="15"/>
      <c r="E263" s="15"/>
      <c r="F263" s="15"/>
      <c r="G263" s="15"/>
      <c r="H263" s="15"/>
    </row>
    <row r="264">
      <c r="A264" s="15"/>
      <c r="B264" s="15"/>
      <c r="C264" s="15"/>
      <c r="D264" s="15"/>
      <c r="E264" s="15"/>
      <c r="F264" s="15"/>
      <c r="G264" s="15"/>
      <c r="H264" s="15"/>
    </row>
    <row r="265">
      <c r="A265" s="15"/>
      <c r="B265" s="15"/>
      <c r="C265" s="15"/>
      <c r="D265" s="15"/>
      <c r="E265" s="15"/>
      <c r="F265" s="15"/>
      <c r="G265" s="15"/>
      <c r="H265" s="15"/>
    </row>
    <row r="266">
      <c r="A266" s="15"/>
      <c r="B266" s="15"/>
      <c r="C266" s="15"/>
      <c r="D266" s="15"/>
      <c r="E266" s="15"/>
      <c r="F266" s="15"/>
      <c r="G266" s="15"/>
      <c r="H266" s="15"/>
    </row>
    <row r="267">
      <c r="A267" s="15"/>
      <c r="B267" s="15"/>
      <c r="C267" s="15"/>
      <c r="D267" s="15"/>
      <c r="E267" s="15"/>
      <c r="F267" s="15"/>
      <c r="G267" s="15"/>
      <c r="H267" s="15"/>
    </row>
    <row r="268">
      <c r="A268" s="15"/>
      <c r="B268" s="15"/>
      <c r="C268" s="15"/>
      <c r="D268" s="15"/>
      <c r="E268" s="15"/>
      <c r="F268" s="15"/>
      <c r="G268" s="15"/>
      <c r="H268" s="15"/>
    </row>
    <row r="269">
      <c r="A269" s="15"/>
      <c r="B269" s="15"/>
      <c r="C269" s="15"/>
      <c r="D269" s="15"/>
      <c r="E269" s="15"/>
      <c r="F269" s="15"/>
      <c r="G269" s="15"/>
      <c r="H269" s="15"/>
    </row>
    <row r="270">
      <c r="A270" s="15"/>
      <c r="B270" s="15"/>
      <c r="C270" s="15"/>
      <c r="D270" s="15"/>
      <c r="E270" s="15"/>
      <c r="F270" s="15"/>
      <c r="G270" s="15"/>
      <c r="H270" s="15"/>
    </row>
    <row r="271">
      <c r="A271" s="15"/>
      <c r="B271" s="15"/>
      <c r="C271" s="15"/>
      <c r="D271" s="15"/>
      <c r="E271" s="15"/>
      <c r="F271" s="15"/>
      <c r="G271" s="15"/>
      <c r="H271" s="15"/>
    </row>
    <row r="272">
      <c r="A272" s="15"/>
      <c r="B272" s="15"/>
      <c r="C272" s="15"/>
      <c r="D272" s="15"/>
      <c r="E272" s="15"/>
      <c r="F272" s="15"/>
      <c r="G272" s="15"/>
      <c r="H272" s="15"/>
    </row>
    <row r="273">
      <c r="A273" s="15"/>
      <c r="B273" s="15"/>
      <c r="C273" s="15"/>
      <c r="D273" s="15"/>
      <c r="E273" s="15"/>
      <c r="F273" s="15"/>
      <c r="G273" s="15"/>
      <c r="H273" s="15"/>
    </row>
    <row r="274">
      <c r="A274" s="15"/>
      <c r="B274" s="15"/>
      <c r="C274" s="15"/>
      <c r="D274" s="15"/>
      <c r="E274" s="15"/>
      <c r="F274" s="15"/>
      <c r="G274" s="15"/>
      <c r="H274" s="15"/>
    </row>
    <row r="275">
      <c r="A275" s="15"/>
      <c r="B275" s="15"/>
      <c r="C275" s="15"/>
      <c r="D275" s="15"/>
      <c r="E275" s="15"/>
      <c r="F275" s="15"/>
      <c r="G275" s="15"/>
      <c r="H275" s="15"/>
    </row>
    <row r="276">
      <c r="A276" s="15"/>
      <c r="B276" s="15"/>
      <c r="C276" s="15"/>
      <c r="D276" s="15"/>
      <c r="E276" s="15"/>
      <c r="F276" s="15"/>
      <c r="G276" s="15"/>
      <c r="H276" s="15"/>
    </row>
    <row r="277">
      <c r="A277" s="15"/>
      <c r="B277" s="15"/>
      <c r="C277" s="15"/>
      <c r="D277" s="15"/>
      <c r="E277" s="15"/>
      <c r="F277" s="15"/>
      <c r="G277" s="15"/>
      <c r="H277" s="15"/>
    </row>
    <row r="278">
      <c r="A278" s="15"/>
      <c r="B278" s="15"/>
      <c r="C278" s="15"/>
      <c r="D278" s="15"/>
      <c r="E278" s="15"/>
      <c r="F278" s="15"/>
      <c r="G278" s="15"/>
      <c r="H278" s="15"/>
    </row>
    <row r="279">
      <c r="A279" s="15"/>
      <c r="B279" s="15"/>
      <c r="C279" s="15"/>
      <c r="D279" s="15"/>
      <c r="E279" s="15"/>
      <c r="F279" s="15"/>
      <c r="G279" s="15"/>
      <c r="H279" s="15"/>
    </row>
    <row r="280">
      <c r="A280" s="15"/>
      <c r="B280" s="15"/>
      <c r="C280" s="15"/>
      <c r="D280" s="15"/>
      <c r="E280" s="15"/>
      <c r="F280" s="15"/>
      <c r="G280" s="15"/>
      <c r="H280" s="15"/>
    </row>
    <row r="281">
      <c r="A281" s="15"/>
      <c r="B281" s="15"/>
      <c r="C281" s="15"/>
      <c r="D281" s="15"/>
      <c r="E281" s="15"/>
      <c r="F281" s="15"/>
      <c r="G281" s="15"/>
      <c r="H281" s="15"/>
    </row>
    <row r="282">
      <c r="A282" s="15"/>
      <c r="B282" s="15"/>
      <c r="C282" s="15"/>
      <c r="D282" s="15"/>
      <c r="E282" s="15"/>
      <c r="F282" s="15"/>
      <c r="G282" s="15"/>
      <c r="H282" s="15"/>
    </row>
    <row r="283">
      <c r="A283" s="15"/>
      <c r="B283" s="15"/>
      <c r="C283" s="15"/>
      <c r="D283" s="15"/>
      <c r="E283" s="15"/>
      <c r="F283" s="15"/>
      <c r="G283" s="15"/>
      <c r="H283" s="15"/>
    </row>
    <row r="284">
      <c r="A284" s="15"/>
      <c r="B284" s="15"/>
      <c r="C284" s="15"/>
      <c r="D284" s="15"/>
      <c r="E284" s="15"/>
      <c r="F284" s="15"/>
      <c r="G284" s="15"/>
      <c r="H284" s="15"/>
    </row>
    <row r="285">
      <c r="A285" s="15"/>
      <c r="B285" s="15"/>
      <c r="C285" s="15"/>
      <c r="D285" s="15"/>
      <c r="E285" s="15"/>
      <c r="F285" s="15"/>
      <c r="G285" s="15"/>
      <c r="H285" s="15"/>
    </row>
    <row r="286">
      <c r="A286" s="15"/>
      <c r="B286" s="15"/>
      <c r="C286" s="15"/>
      <c r="D286" s="15"/>
      <c r="E286" s="15"/>
      <c r="F286" s="15"/>
      <c r="G286" s="15"/>
      <c r="H286" s="15"/>
    </row>
    <row r="287">
      <c r="A287" s="15"/>
      <c r="B287" s="15"/>
      <c r="C287" s="15"/>
      <c r="D287" s="15"/>
      <c r="E287" s="15"/>
      <c r="F287" s="15"/>
      <c r="G287" s="15"/>
      <c r="H287" s="15"/>
    </row>
    <row r="288">
      <c r="A288" s="15"/>
      <c r="B288" s="15"/>
      <c r="C288" s="15"/>
      <c r="D288" s="15"/>
      <c r="E288" s="15"/>
      <c r="F288" s="15"/>
      <c r="G288" s="15"/>
      <c r="H288" s="15"/>
    </row>
    <row r="289">
      <c r="A289" s="15"/>
      <c r="B289" s="15"/>
      <c r="C289" s="15"/>
      <c r="D289" s="15"/>
      <c r="E289" s="15"/>
      <c r="F289" s="15"/>
      <c r="G289" s="15"/>
      <c r="H289" s="15"/>
    </row>
    <row r="290">
      <c r="A290" s="15"/>
      <c r="B290" s="15"/>
      <c r="C290" s="15"/>
      <c r="D290" s="15"/>
      <c r="E290" s="15"/>
      <c r="F290" s="15"/>
      <c r="G290" s="15"/>
      <c r="H290" s="15"/>
    </row>
    <row r="291">
      <c r="A291" s="15"/>
      <c r="B291" s="15"/>
      <c r="C291" s="15"/>
      <c r="D291" s="15"/>
      <c r="E291" s="15"/>
      <c r="F291" s="15"/>
      <c r="G291" s="15"/>
      <c r="H291" s="15"/>
    </row>
    <row r="292">
      <c r="A292" s="15"/>
      <c r="B292" s="15"/>
      <c r="C292" s="15"/>
      <c r="D292" s="15"/>
      <c r="E292" s="15"/>
      <c r="F292" s="15"/>
      <c r="G292" s="15"/>
      <c r="H292" s="15"/>
    </row>
    <row r="293">
      <c r="A293" s="15"/>
      <c r="B293" s="15"/>
      <c r="C293" s="15"/>
      <c r="D293" s="15"/>
      <c r="E293" s="15"/>
      <c r="F293" s="15"/>
      <c r="G293" s="15"/>
      <c r="H293" s="15"/>
    </row>
    <row r="294">
      <c r="A294" s="15"/>
      <c r="B294" s="15"/>
      <c r="C294" s="15"/>
      <c r="D294" s="15"/>
      <c r="E294" s="15"/>
      <c r="F294" s="15"/>
      <c r="G294" s="15"/>
      <c r="H294" s="15"/>
    </row>
    <row r="295">
      <c r="A295" s="15"/>
      <c r="B295" s="15"/>
      <c r="C295" s="15"/>
      <c r="D295" s="15"/>
      <c r="E295" s="15"/>
      <c r="F295" s="15"/>
      <c r="G295" s="15"/>
      <c r="H295" s="15"/>
    </row>
    <row r="296">
      <c r="A296" s="15"/>
      <c r="B296" s="15"/>
      <c r="C296" s="15"/>
      <c r="D296" s="15"/>
      <c r="E296" s="15"/>
      <c r="F296" s="15"/>
      <c r="G296" s="15"/>
      <c r="H296" s="15"/>
    </row>
    <row r="297">
      <c r="A297" s="15"/>
      <c r="B297" s="15"/>
      <c r="C297" s="15"/>
      <c r="D297" s="15"/>
      <c r="E297" s="15"/>
      <c r="F297" s="15"/>
      <c r="G297" s="15"/>
      <c r="H297" s="15"/>
    </row>
    <row r="298">
      <c r="A298" s="15"/>
      <c r="B298" s="15"/>
      <c r="C298" s="15"/>
      <c r="D298" s="15"/>
      <c r="E298" s="15"/>
      <c r="F298" s="15"/>
      <c r="G298" s="15"/>
      <c r="H298" s="15"/>
    </row>
    <row r="299">
      <c r="A299" s="15"/>
      <c r="B299" s="15"/>
      <c r="C299" s="15"/>
      <c r="D299" s="15"/>
      <c r="E299" s="15"/>
      <c r="F299" s="15"/>
      <c r="G299" s="15"/>
      <c r="H299" s="15"/>
    </row>
    <row r="300">
      <c r="A300" s="15"/>
      <c r="B300" s="15"/>
      <c r="C300" s="15"/>
      <c r="D300" s="15"/>
      <c r="E300" s="15"/>
      <c r="F300" s="15"/>
      <c r="G300" s="15"/>
      <c r="H300" s="15"/>
    </row>
    <row r="301">
      <c r="A301" s="15"/>
      <c r="B301" s="15"/>
      <c r="C301" s="15"/>
      <c r="D301" s="15"/>
      <c r="E301" s="15"/>
      <c r="F301" s="15"/>
      <c r="G301" s="15"/>
      <c r="H301" s="15"/>
    </row>
    <row r="302">
      <c r="A302" s="15"/>
      <c r="B302" s="15"/>
      <c r="C302" s="15"/>
      <c r="D302" s="15"/>
      <c r="E302" s="15"/>
      <c r="F302" s="15"/>
      <c r="G302" s="15"/>
      <c r="H302" s="15"/>
    </row>
    <row r="303">
      <c r="A303" s="15"/>
      <c r="B303" s="15"/>
      <c r="C303" s="15"/>
      <c r="D303" s="15"/>
      <c r="E303" s="15"/>
      <c r="F303" s="15"/>
      <c r="G303" s="15"/>
      <c r="H303" s="15"/>
    </row>
    <row r="304">
      <c r="A304" s="15"/>
      <c r="B304" s="15"/>
      <c r="C304" s="15"/>
      <c r="D304" s="15"/>
      <c r="E304" s="15"/>
      <c r="F304" s="15"/>
      <c r="G304" s="15"/>
      <c r="H304" s="15"/>
    </row>
    <row r="305">
      <c r="A305" s="15"/>
      <c r="B305" s="15"/>
      <c r="C305" s="15"/>
      <c r="D305" s="15"/>
      <c r="E305" s="15"/>
      <c r="F305" s="15"/>
      <c r="G305" s="15"/>
      <c r="H305" s="15"/>
    </row>
    <row r="306">
      <c r="A306" s="15"/>
      <c r="B306" s="15"/>
      <c r="C306" s="15"/>
      <c r="D306" s="15"/>
      <c r="E306" s="15"/>
      <c r="F306" s="15"/>
      <c r="G306" s="15"/>
      <c r="H306" s="15"/>
    </row>
    <row r="307">
      <c r="A307" s="15"/>
      <c r="B307" s="15"/>
      <c r="C307" s="15"/>
      <c r="D307" s="15"/>
      <c r="E307" s="15"/>
      <c r="F307" s="15"/>
      <c r="G307" s="15"/>
      <c r="H307" s="15"/>
    </row>
    <row r="308">
      <c r="A308" s="15"/>
      <c r="B308" s="15"/>
      <c r="C308" s="15"/>
      <c r="D308" s="15"/>
      <c r="E308" s="15"/>
      <c r="F308" s="15"/>
      <c r="G308" s="15"/>
      <c r="H308" s="15"/>
    </row>
    <row r="309">
      <c r="A309" s="15"/>
      <c r="B309" s="15"/>
      <c r="C309" s="15"/>
      <c r="D309" s="15"/>
      <c r="E309" s="15"/>
      <c r="F309" s="15"/>
      <c r="G309" s="15"/>
      <c r="H309" s="15"/>
    </row>
    <row r="310">
      <c r="A310" s="15"/>
      <c r="B310" s="15"/>
      <c r="C310" s="15"/>
      <c r="D310" s="15"/>
      <c r="E310" s="15"/>
      <c r="F310" s="15"/>
      <c r="G310" s="15"/>
      <c r="H310" s="15"/>
    </row>
    <row r="311">
      <c r="A311" s="15"/>
      <c r="B311" s="15"/>
      <c r="C311" s="15"/>
      <c r="D311" s="15"/>
      <c r="E311" s="15"/>
      <c r="F311" s="15"/>
      <c r="G311" s="15"/>
      <c r="H311" s="15"/>
    </row>
    <row r="312">
      <c r="A312" s="15"/>
      <c r="B312" s="15"/>
      <c r="C312" s="15"/>
      <c r="D312" s="15"/>
      <c r="E312" s="15"/>
      <c r="F312" s="15"/>
      <c r="G312" s="15"/>
      <c r="H312" s="15"/>
    </row>
    <row r="313">
      <c r="A313" s="15"/>
      <c r="B313" s="15"/>
      <c r="C313" s="15"/>
      <c r="D313" s="15"/>
      <c r="E313" s="15"/>
      <c r="F313" s="15"/>
      <c r="G313" s="15"/>
      <c r="H313" s="15"/>
    </row>
    <row r="314">
      <c r="A314" s="15"/>
      <c r="B314" s="15"/>
      <c r="C314" s="15"/>
      <c r="D314" s="15"/>
      <c r="E314" s="15"/>
      <c r="F314" s="15"/>
      <c r="G314" s="15"/>
      <c r="H314" s="15"/>
    </row>
    <row r="315">
      <c r="A315" s="15"/>
      <c r="B315" s="15"/>
      <c r="C315" s="15"/>
      <c r="D315" s="15"/>
      <c r="E315" s="15"/>
      <c r="F315" s="15"/>
      <c r="G315" s="15"/>
      <c r="H315" s="15"/>
    </row>
    <row r="316">
      <c r="A316" s="15"/>
      <c r="B316" s="15"/>
      <c r="C316" s="15"/>
      <c r="D316" s="15"/>
      <c r="E316" s="15"/>
      <c r="F316" s="15"/>
      <c r="G316" s="15"/>
      <c r="H316" s="15"/>
    </row>
    <row r="317">
      <c r="A317" s="15"/>
      <c r="B317" s="15"/>
      <c r="C317" s="15"/>
      <c r="D317" s="15"/>
      <c r="E317" s="15"/>
      <c r="F317" s="15"/>
      <c r="G317" s="15"/>
      <c r="H317" s="15"/>
    </row>
    <row r="318">
      <c r="A318" s="15"/>
      <c r="B318" s="15"/>
      <c r="C318" s="15"/>
      <c r="D318" s="15"/>
      <c r="E318" s="15"/>
      <c r="F318" s="15"/>
      <c r="G318" s="15"/>
      <c r="H318" s="15"/>
    </row>
    <row r="319">
      <c r="A319" s="15"/>
      <c r="B319" s="15"/>
      <c r="C319" s="15"/>
      <c r="D319" s="15"/>
      <c r="E319" s="15"/>
      <c r="F319" s="15"/>
      <c r="G319" s="15"/>
      <c r="H319" s="15"/>
    </row>
    <row r="320">
      <c r="A320" s="15"/>
      <c r="B320" s="15"/>
      <c r="C320" s="15"/>
      <c r="D320" s="15"/>
      <c r="E320" s="15"/>
      <c r="F320" s="15"/>
      <c r="G320" s="15"/>
      <c r="H320" s="15"/>
    </row>
    <row r="321">
      <c r="A321" s="15"/>
      <c r="B321" s="15"/>
      <c r="C321" s="15"/>
      <c r="D321" s="15"/>
      <c r="E321" s="15"/>
      <c r="F321" s="15"/>
      <c r="G321" s="15"/>
      <c r="H321" s="15"/>
    </row>
    <row r="322">
      <c r="A322" s="15"/>
      <c r="B322" s="15"/>
      <c r="C322" s="15"/>
      <c r="D322" s="15"/>
      <c r="E322" s="15"/>
      <c r="F322" s="15"/>
      <c r="G322" s="15"/>
      <c r="H322" s="15"/>
    </row>
    <row r="323">
      <c r="A323" s="15"/>
      <c r="B323" s="15"/>
      <c r="C323" s="15"/>
      <c r="D323" s="15"/>
      <c r="E323" s="15"/>
      <c r="F323" s="15"/>
      <c r="G323" s="15"/>
      <c r="H323" s="15"/>
    </row>
    <row r="324">
      <c r="A324" s="15"/>
      <c r="B324" s="15"/>
      <c r="C324" s="15"/>
      <c r="D324" s="15"/>
      <c r="E324" s="15"/>
      <c r="F324" s="15"/>
      <c r="G324" s="15"/>
      <c r="H324" s="15"/>
    </row>
    <row r="325">
      <c r="A325" s="15"/>
      <c r="B325" s="15"/>
      <c r="C325" s="15"/>
      <c r="D325" s="15"/>
      <c r="E325" s="15"/>
      <c r="F325" s="15"/>
      <c r="G325" s="15"/>
      <c r="H325" s="15"/>
    </row>
    <row r="326">
      <c r="A326" s="15"/>
      <c r="B326" s="15"/>
      <c r="C326" s="15"/>
      <c r="D326" s="15"/>
      <c r="E326" s="15"/>
      <c r="F326" s="15"/>
      <c r="G326" s="15"/>
      <c r="H326" s="15"/>
    </row>
    <row r="327">
      <c r="A327" s="15"/>
      <c r="B327" s="15"/>
      <c r="C327" s="15"/>
      <c r="D327" s="15"/>
      <c r="E327" s="15"/>
      <c r="F327" s="15"/>
      <c r="G327" s="15"/>
      <c r="H327" s="15"/>
    </row>
    <row r="328">
      <c r="A328" s="15"/>
      <c r="B328" s="15"/>
      <c r="C328" s="15"/>
      <c r="D328" s="15"/>
      <c r="E328" s="15"/>
      <c r="F328" s="15"/>
      <c r="G328" s="15"/>
      <c r="H328" s="15"/>
    </row>
    <row r="329">
      <c r="A329" s="15"/>
      <c r="B329" s="15"/>
      <c r="C329" s="15"/>
      <c r="D329" s="15"/>
      <c r="E329" s="15"/>
      <c r="F329" s="15"/>
      <c r="G329" s="15"/>
      <c r="H329" s="15"/>
    </row>
    <row r="330">
      <c r="A330" s="15"/>
      <c r="B330" s="15"/>
      <c r="C330" s="15"/>
      <c r="D330" s="15"/>
      <c r="E330" s="15"/>
      <c r="F330" s="15"/>
      <c r="G330" s="15"/>
      <c r="H330" s="15"/>
    </row>
    <row r="331">
      <c r="A331" s="15"/>
      <c r="B331" s="15"/>
      <c r="C331" s="15"/>
      <c r="D331" s="15"/>
      <c r="E331" s="15"/>
      <c r="F331" s="15"/>
      <c r="G331" s="15"/>
      <c r="H331" s="15"/>
    </row>
    <row r="332">
      <c r="A332" s="15"/>
      <c r="B332" s="15"/>
      <c r="C332" s="15"/>
      <c r="D332" s="15"/>
      <c r="E332" s="15"/>
      <c r="F332" s="15"/>
      <c r="G332" s="15"/>
      <c r="H332" s="15"/>
    </row>
    <row r="333">
      <c r="A333" s="15"/>
      <c r="B333" s="15"/>
      <c r="C333" s="15"/>
      <c r="D333" s="15"/>
      <c r="E333" s="15"/>
      <c r="F333" s="15"/>
      <c r="G333" s="15"/>
      <c r="H333" s="15"/>
    </row>
    <row r="334">
      <c r="A334" s="15"/>
      <c r="B334" s="15"/>
      <c r="C334" s="15"/>
      <c r="D334" s="15"/>
      <c r="E334" s="15"/>
      <c r="F334" s="15"/>
      <c r="G334" s="15"/>
      <c r="H334" s="15"/>
    </row>
    <row r="335">
      <c r="A335" s="15"/>
      <c r="B335" s="15"/>
      <c r="C335" s="15"/>
      <c r="D335" s="15"/>
      <c r="E335" s="15"/>
      <c r="F335" s="15"/>
      <c r="G335" s="15"/>
      <c r="H335" s="15"/>
    </row>
    <row r="336">
      <c r="A336" s="15"/>
      <c r="B336" s="15"/>
      <c r="C336" s="15"/>
      <c r="D336" s="15"/>
      <c r="E336" s="15"/>
      <c r="F336" s="15"/>
      <c r="G336" s="15"/>
      <c r="H336" s="15"/>
    </row>
    <row r="337">
      <c r="A337" s="15"/>
      <c r="B337" s="15"/>
      <c r="C337" s="15"/>
      <c r="D337" s="15"/>
      <c r="E337" s="15"/>
      <c r="F337" s="15"/>
      <c r="G337" s="15"/>
      <c r="H337" s="15"/>
    </row>
    <row r="338">
      <c r="A338" s="15"/>
      <c r="B338" s="15"/>
      <c r="C338" s="15"/>
      <c r="D338" s="15"/>
      <c r="E338" s="15"/>
      <c r="F338" s="15"/>
      <c r="G338" s="15"/>
      <c r="H338" s="15"/>
    </row>
    <row r="339">
      <c r="A339" s="15"/>
      <c r="B339" s="15"/>
      <c r="C339" s="15"/>
      <c r="D339" s="15"/>
      <c r="E339" s="15"/>
      <c r="F339" s="15"/>
      <c r="G339" s="15"/>
      <c r="H339" s="15"/>
    </row>
    <row r="340">
      <c r="A340" s="15"/>
      <c r="B340" s="15"/>
      <c r="C340" s="15"/>
      <c r="D340" s="15"/>
      <c r="E340" s="15"/>
      <c r="F340" s="15"/>
      <c r="G340" s="15"/>
      <c r="H340" s="15"/>
    </row>
    <row r="341">
      <c r="A341" s="15"/>
      <c r="B341" s="15"/>
      <c r="C341" s="15"/>
      <c r="D341" s="15"/>
      <c r="E341" s="15"/>
      <c r="F341" s="15"/>
      <c r="G341" s="15"/>
      <c r="H341" s="15"/>
    </row>
    <row r="342">
      <c r="A342" s="15"/>
      <c r="B342" s="15"/>
      <c r="C342" s="15"/>
      <c r="D342" s="15"/>
      <c r="E342" s="15"/>
      <c r="F342" s="15"/>
      <c r="G342" s="15"/>
      <c r="H342" s="15"/>
    </row>
    <row r="343">
      <c r="A343" s="15"/>
      <c r="B343" s="15"/>
      <c r="C343" s="15"/>
      <c r="D343" s="15"/>
      <c r="E343" s="15"/>
      <c r="F343" s="15"/>
      <c r="G343" s="15"/>
      <c r="H343" s="15"/>
    </row>
    <row r="344">
      <c r="A344" s="15"/>
      <c r="B344" s="15"/>
      <c r="C344" s="15"/>
      <c r="D344" s="15"/>
      <c r="E344" s="15"/>
      <c r="F344" s="15"/>
      <c r="G344" s="15"/>
      <c r="H344" s="15"/>
    </row>
    <row r="345">
      <c r="A345" s="15"/>
      <c r="B345" s="15"/>
      <c r="C345" s="15"/>
      <c r="D345" s="15"/>
      <c r="E345" s="15"/>
      <c r="F345" s="15"/>
      <c r="G345" s="15"/>
      <c r="H345" s="15"/>
    </row>
    <row r="346">
      <c r="A346" s="15"/>
      <c r="B346" s="15"/>
      <c r="C346" s="15"/>
      <c r="D346" s="15"/>
      <c r="E346" s="15"/>
      <c r="F346" s="15"/>
      <c r="G346" s="15"/>
      <c r="H346" s="15"/>
    </row>
    <row r="347">
      <c r="A347" s="15"/>
      <c r="B347" s="15"/>
      <c r="C347" s="15"/>
      <c r="D347" s="15"/>
      <c r="E347" s="15"/>
      <c r="F347" s="15"/>
      <c r="G347" s="15"/>
      <c r="H347" s="15"/>
    </row>
    <row r="348">
      <c r="A348" s="15"/>
      <c r="B348" s="15"/>
      <c r="C348" s="15"/>
      <c r="D348" s="15"/>
      <c r="E348" s="15"/>
      <c r="F348" s="15"/>
      <c r="G348" s="15"/>
      <c r="H348" s="15"/>
    </row>
    <row r="349">
      <c r="A349" s="15"/>
      <c r="B349" s="15"/>
      <c r="C349" s="15"/>
      <c r="D349" s="15"/>
      <c r="E349" s="15"/>
      <c r="F349" s="15"/>
      <c r="G349" s="15"/>
      <c r="H349" s="15"/>
    </row>
    <row r="350">
      <c r="A350" s="15"/>
      <c r="B350" s="15"/>
      <c r="C350" s="15"/>
      <c r="D350" s="15"/>
      <c r="E350" s="15"/>
      <c r="F350" s="15"/>
      <c r="G350" s="15"/>
      <c r="H350" s="15"/>
    </row>
    <row r="351">
      <c r="A351" s="15"/>
      <c r="B351" s="15"/>
      <c r="C351" s="15"/>
      <c r="D351" s="15"/>
      <c r="E351" s="15"/>
      <c r="F351" s="15"/>
      <c r="G351" s="15"/>
      <c r="H351" s="15"/>
    </row>
    <row r="352">
      <c r="A352" s="15"/>
      <c r="B352" s="15"/>
      <c r="C352" s="15"/>
      <c r="D352" s="15"/>
      <c r="E352" s="15"/>
      <c r="F352" s="15"/>
      <c r="G352" s="15"/>
      <c r="H352" s="15"/>
    </row>
    <row r="353">
      <c r="A353" s="15"/>
      <c r="B353" s="15"/>
      <c r="C353" s="15"/>
      <c r="D353" s="15"/>
      <c r="E353" s="15"/>
      <c r="F353" s="15"/>
      <c r="G353" s="15"/>
      <c r="H353" s="15"/>
    </row>
    <row r="354">
      <c r="A354" s="15"/>
      <c r="B354" s="15"/>
      <c r="C354" s="15"/>
      <c r="D354" s="15"/>
      <c r="E354" s="15"/>
      <c r="F354" s="15"/>
      <c r="G354" s="15"/>
      <c r="H354" s="15"/>
    </row>
    <row r="355">
      <c r="A355" s="15"/>
      <c r="B355" s="15"/>
      <c r="C355" s="15"/>
      <c r="D355" s="15"/>
      <c r="E355" s="15"/>
      <c r="F355" s="15"/>
      <c r="G355" s="15"/>
      <c r="H355" s="15"/>
    </row>
    <row r="356">
      <c r="A356" s="15"/>
      <c r="B356" s="15"/>
      <c r="C356" s="15"/>
      <c r="D356" s="15"/>
      <c r="E356" s="15"/>
      <c r="F356" s="15"/>
      <c r="G356" s="15"/>
      <c r="H356" s="15"/>
    </row>
    <row r="357">
      <c r="A357" s="15"/>
      <c r="B357" s="15"/>
      <c r="C357" s="15"/>
      <c r="D357" s="15"/>
      <c r="E357" s="15"/>
      <c r="F357" s="15"/>
      <c r="G357" s="15"/>
      <c r="H357" s="15"/>
    </row>
    <row r="358">
      <c r="A358" s="15"/>
      <c r="B358" s="15"/>
      <c r="C358" s="15"/>
      <c r="D358" s="15"/>
      <c r="E358" s="15"/>
      <c r="F358" s="15"/>
      <c r="G358" s="15"/>
      <c r="H358" s="15"/>
    </row>
    <row r="359">
      <c r="A359" s="15"/>
      <c r="B359" s="15"/>
      <c r="C359" s="15"/>
      <c r="D359" s="15"/>
      <c r="E359" s="15"/>
      <c r="F359" s="15"/>
      <c r="G359" s="15"/>
      <c r="H359" s="15"/>
    </row>
    <row r="360">
      <c r="A360" s="15"/>
      <c r="B360" s="15"/>
      <c r="C360" s="15"/>
      <c r="D360" s="15"/>
      <c r="E360" s="15"/>
      <c r="F360" s="15"/>
      <c r="G360" s="15"/>
      <c r="H360" s="15"/>
    </row>
    <row r="361">
      <c r="A361" s="15"/>
      <c r="B361" s="15"/>
      <c r="C361" s="15"/>
      <c r="D361" s="15"/>
      <c r="E361" s="15"/>
      <c r="F361" s="15"/>
      <c r="G361" s="15"/>
      <c r="H361" s="15"/>
    </row>
    <row r="362">
      <c r="A362" s="15"/>
      <c r="B362" s="15"/>
      <c r="C362" s="15"/>
      <c r="D362" s="15"/>
      <c r="E362" s="15"/>
      <c r="F362" s="15"/>
      <c r="G362" s="15"/>
      <c r="H362" s="15"/>
    </row>
    <row r="363">
      <c r="A363" s="15"/>
      <c r="B363" s="15"/>
      <c r="C363" s="15"/>
      <c r="D363" s="15"/>
      <c r="E363" s="15"/>
      <c r="F363" s="15"/>
      <c r="G363" s="15"/>
      <c r="H363" s="15"/>
    </row>
    <row r="364">
      <c r="A364" s="15"/>
      <c r="B364" s="15"/>
      <c r="C364" s="15"/>
      <c r="D364" s="15"/>
      <c r="E364" s="15"/>
      <c r="F364" s="15"/>
      <c r="G364" s="15"/>
      <c r="H364" s="15"/>
    </row>
    <row r="365">
      <c r="A365" s="15"/>
      <c r="B365" s="15"/>
      <c r="C365" s="15"/>
      <c r="D365" s="15"/>
      <c r="E365" s="15"/>
      <c r="F365" s="15"/>
      <c r="G365" s="15"/>
      <c r="H365" s="15"/>
    </row>
    <row r="366">
      <c r="A366" s="15"/>
      <c r="B366" s="15"/>
      <c r="C366" s="15"/>
      <c r="D366" s="15"/>
      <c r="E366" s="15"/>
      <c r="F366" s="15"/>
      <c r="G366" s="15"/>
      <c r="H366" s="15"/>
    </row>
    <row r="367">
      <c r="A367" s="15"/>
      <c r="B367" s="15"/>
      <c r="C367" s="15"/>
      <c r="D367" s="15"/>
      <c r="E367" s="15"/>
      <c r="F367" s="15"/>
      <c r="G367" s="15"/>
      <c r="H367" s="15"/>
    </row>
    <row r="368">
      <c r="A368" s="15"/>
      <c r="B368" s="15"/>
      <c r="C368" s="15"/>
      <c r="D368" s="15"/>
      <c r="E368" s="15"/>
      <c r="F368" s="15"/>
      <c r="G368" s="15"/>
      <c r="H368" s="15"/>
    </row>
    <row r="369">
      <c r="A369" s="15"/>
      <c r="B369" s="15"/>
      <c r="C369" s="15"/>
      <c r="D369" s="15"/>
      <c r="E369" s="15"/>
      <c r="F369" s="15"/>
      <c r="G369" s="15"/>
      <c r="H369" s="15"/>
    </row>
    <row r="370">
      <c r="A370" s="15"/>
      <c r="B370" s="15"/>
      <c r="C370" s="15"/>
      <c r="D370" s="15"/>
      <c r="E370" s="15"/>
      <c r="F370" s="15"/>
      <c r="G370" s="15"/>
      <c r="H370" s="15"/>
    </row>
    <row r="371">
      <c r="A371" s="15"/>
      <c r="B371" s="15"/>
      <c r="C371" s="15"/>
      <c r="D371" s="15"/>
      <c r="E371" s="15"/>
      <c r="F371" s="15"/>
      <c r="G371" s="15"/>
      <c r="H371" s="15"/>
    </row>
    <row r="372">
      <c r="A372" s="15"/>
      <c r="B372" s="15"/>
      <c r="C372" s="15"/>
      <c r="D372" s="15"/>
      <c r="E372" s="15"/>
      <c r="F372" s="15"/>
      <c r="G372" s="15"/>
      <c r="H372" s="15"/>
    </row>
    <row r="373">
      <c r="A373" s="15"/>
      <c r="B373" s="15"/>
      <c r="C373" s="15"/>
      <c r="D373" s="15"/>
      <c r="E373" s="15"/>
      <c r="F373" s="15"/>
      <c r="G373" s="15"/>
      <c r="H373" s="15"/>
    </row>
    <row r="374">
      <c r="A374" s="15"/>
      <c r="B374" s="15"/>
      <c r="C374" s="15"/>
      <c r="D374" s="15"/>
      <c r="E374" s="15"/>
      <c r="F374" s="15"/>
      <c r="G374" s="15"/>
      <c r="H374" s="15"/>
    </row>
    <row r="375">
      <c r="A375" s="15"/>
      <c r="B375" s="15"/>
      <c r="C375" s="15"/>
      <c r="D375" s="15"/>
      <c r="E375" s="15"/>
      <c r="F375" s="15"/>
      <c r="G375" s="15"/>
      <c r="H375" s="15"/>
    </row>
    <row r="376">
      <c r="A376" s="15"/>
      <c r="B376" s="15"/>
      <c r="C376" s="15"/>
      <c r="D376" s="15"/>
      <c r="E376" s="15"/>
      <c r="F376" s="15"/>
      <c r="G376" s="15"/>
      <c r="H376" s="15"/>
    </row>
    <row r="377">
      <c r="A377" s="15"/>
      <c r="B377" s="15"/>
      <c r="C377" s="15"/>
      <c r="D377" s="15"/>
      <c r="E377" s="15"/>
      <c r="F377" s="15"/>
      <c r="G377" s="15"/>
      <c r="H377" s="15"/>
    </row>
    <row r="378">
      <c r="A378" s="15"/>
      <c r="B378" s="15"/>
      <c r="C378" s="15"/>
      <c r="D378" s="15"/>
      <c r="E378" s="15"/>
      <c r="F378" s="15"/>
      <c r="G378" s="15"/>
      <c r="H378" s="15"/>
    </row>
    <row r="379">
      <c r="A379" s="15"/>
      <c r="B379" s="15"/>
      <c r="C379" s="15"/>
      <c r="D379" s="15"/>
      <c r="E379" s="15"/>
      <c r="F379" s="15"/>
      <c r="G379" s="15"/>
      <c r="H379" s="15"/>
    </row>
    <row r="380">
      <c r="A380" s="15"/>
      <c r="B380" s="15"/>
      <c r="C380" s="15"/>
      <c r="D380" s="15"/>
      <c r="E380" s="15"/>
      <c r="F380" s="15"/>
      <c r="G380" s="15"/>
      <c r="H380" s="15"/>
    </row>
    <row r="381">
      <c r="A381" s="15"/>
      <c r="B381" s="15"/>
      <c r="C381" s="15"/>
      <c r="D381" s="15"/>
      <c r="E381" s="15"/>
      <c r="F381" s="15"/>
      <c r="G381" s="15"/>
      <c r="H381" s="15"/>
    </row>
    <row r="382">
      <c r="A382" s="15"/>
      <c r="B382" s="15"/>
      <c r="C382" s="15"/>
      <c r="D382" s="15"/>
      <c r="E382" s="15"/>
      <c r="F382" s="15"/>
      <c r="G382" s="15"/>
      <c r="H382" s="15"/>
    </row>
    <row r="383">
      <c r="A383" s="15"/>
      <c r="B383" s="15"/>
      <c r="C383" s="15"/>
      <c r="D383" s="15"/>
      <c r="E383" s="15"/>
      <c r="F383" s="15"/>
      <c r="G383" s="15"/>
      <c r="H383" s="15"/>
    </row>
    <row r="384">
      <c r="A384" s="15"/>
      <c r="B384" s="15"/>
      <c r="C384" s="15"/>
      <c r="D384" s="15"/>
      <c r="E384" s="15"/>
      <c r="F384" s="15"/>
      <c r="G384" s="15"/>
      <c r="H384" s="15"/>
    </row>
    <row r="385">
      <c r="A385" s="15"/>
      <c r="B385" s="15"/>
      <c r="C385" s="15"/>
      <c r="D385" s="15"/>
      <c r="E385" s="15"/>
      <c r="F385" s="15"/>
      <c r="G385" s="15"/>
      <c r="H385" s="15"/>
    </row>
    <row r="386">
      <c r="A386" s="15"/>
      <c r="B386" s="15"/>
      <c r="C386" s="15"/>
      <c r="D386" s="15"/>
      <c r="E386" s="15"/>
      <c r="F386" s="15"/>
      <c r="G386" s="15"/>
      <c r="H386" s="15"/>
    </row>
    <row r="387">
      <c r="A387" s="15"/>
      <c r="B387" s="15"/>
      <c r="C387" s="15"/>
      <c r="D387" s="15"/>
      <c r="E387" s="15"/>
      <c r="F387" s="15"/>
      <c r="G387" s="15"/>
      <c r="H387" s="15"/>
    </row>
    <row r="388">
      <c r="A388" s="15"/>
      <c r="B388" s="15"/>
      <c r="C388" s="15"/>
      <c r="D388" s="15"/>
      <c r="E388" s="15"/>
      <c r="F388" s="15"/>
      <c r="G388" s="15"/>
      <c r="H388" s="15"/>
    </row>
    <row r="389">
      <c r="A389" s="15"/>
      <c r="B389" s="15"/>
      <c r="C389" s="15"/>
      <c r="D389" s="15"/>
      <c r="E389" s="15"/>
      <c r="F389" s="15"/>
      <c r="G389" s="15"/>
      <c r="H389" s="15"/>
    </row>
    <row r="390">
      <c r="A390" s="15"/>
      <c r="B390" s="15"/>
      <c r="C390" s="15"/>
      <c r="D390" s="15"/>
      <c r="E390" s="15"/>
      <c r="F390" s="15"/>
      <c r="G390" s="15"/>
      <c r="H390" s="15"/>
    </row>
    <row r="391">
      <c r="A391" s="15"/>
      <c r="B391" s="15"/>
      <c r="C391" s="15"/>
      <c r="D391" s="15"/>
      <c r="E391" s="15"/>
      <c r="F391" s="15"/>
      <c r="G391" s="15"/>
      <c r="H391" s="15"/>
    </row>
    <row r="392">
      <c r="A392" s="15"/>
      <c r="B392" s="15"/>
      <c r="C392" s="15"/>
      <c r="D392" s="15"/>
      <c r="E392" s="15"/>
      <c r="F392" s="15"/>
      <c r="G392" s="15"/>
      <c r="H392" s="15"/>
    </row>
    <row r="393">
      <c r="A393" s="15"/>
      <c r="B393" s="15"/>
      <c r="C393" s="15"/>
      <c r="D393" s="15"/>
      <c r="E393" s="15"/>
      <c r="F393" s="15"/>
      <c r="G393" s="15"/>
      <c r="H393" s="15"/>
    </row>
    <row r="394">
      <c r="A394" s="15"/>
      <c r="B394" s="15"/>
      <c r="C394" s="15"/>
      <c r="D394" s="15"/>
      <c r="E394" s="15"/>
      <c r="F394" s="15"/>
      <c r="G394" s="15"/>
      <c r="H394" s="15"/>
    </row>
    <row r="395">
      <c r="A395" s="15"/>
      <c r="B395" s="15"/>
      <c r="C395" s="15"/>
      <c r="D395" s="15"/>
      <c r="E395" s="15"/>
      <c r="F395" s="15"/>
      <c r="G395" s="15"/>
      <c r="H395" s="15"/>
    </row>
    <row r="396">
      <c r="A396" s="15"/>
      <c r="B396" s="15"/>
      <c r="C396" s="15"/>
      <c r="D396" s="15"/>
      <c r="E396" s="15"/>
      <c r="F396" s="15"/>
      <c r="G396" s="15"/>
      <c r="H396" s="15"/>
    </row>
    <row r="397">
      <c r="A397" s="15"/>
      <c r="B397" s="15"/>
      <c r="C397" s="15"/>
      <c r="D397" s="15"/>
      <c r="E397" s="15"/>
      <c r="F397" s="15"/>
      <c r="G397" s="15"/>
      <c r="H397" s="15"/>
    </row>
    <row r="398">
      <c r="A398" s="15"/>
      <c r="B398" s="15"/>
      <c r="C398" s="15"/>
      <c r="D398" s="15"/>
      <c r="E398" s="15"/>
      <c r="F398" s="15"/>
      <c r="G398" s="15"/>
      <c r="H398" s="15"/>
    </row>
    <row r="399">
      <c r="A399" s="15"/>
      <c r="B399" s="15"/>
      <c r="C399" s="15"/>
      <c r="D399" s="15"/>
      <c r="E399" s="15"/>
      <c r="F399" s="15"/>
      <c r="G399" s="15"/>
      <c r="H399" s="15"/>
    </row>
    <row r="400">
      <c r="A400" s="15"/>
      <c r="B400" s="15"/>
      <c r="C400" s="15"/>
      <c r="D400" s="15"/>
      <c r="E400" s="15"/>
      <c r="F400" s="15"/>
      <c r="G400" s="15"/>
      <c r="H400" s="15"/>
    </row>
    <row r="401">
      <c r="A401" s="15"/>
      <c r="B401" s="15"/>
      <c r="C401" s="15"/>
      <c r="D401" s="15"/>
      <c r="E401" s="15"/>
      <c r="F401" s="15"/>
      <c r="G401" s="15"/>
      <c r="H401" s="15"/>
    </row>
    <row r="402">
      <c r="A402" s="15"/>
      <c r="B402" s="15"/>
      <c r="C402" s="15"/>
      <c r="D402" s="15"/>
      <c r="E402" s="15"/>
      <c r="F402" s="15"/>
      <c r="G402" s="15"/>
      <c r="H402" s="15"/>
    </row>
    <row r="403">
      <c r="A403" s="15"/>
      <c r="B403" s="15"/>
      <c r="C403" s="15"/>
      <c r="D403" s="15"/>
      <c r="E403" s="15"/>
      <c r="F403" s="15"/>
      <c r="G403" s="15"/>
      <c r="H403" s="15"/>
    </row>
    <row r="404">
      <c r="A404" s="15"/>
      <c r="B404" s="15"/>
      <c r="C404" s="15"/>
      <c r="D404" s="15"/>
      <c r="E404" s="15"/>
      <c r="F404" s="15"/>
      <c r="G404" s="15"/>
      <c r="H404" s="15"/>
    </row>
    <row r="405">
      <c r="A405" s="15"/>
      <c r="B405" s="15"/>
      <c r="C405" s="15"/>
      <c r="D405" s="15"/>
      <c r="E405" s="15"/>
      <c r="F405" s="15"/>
      <c r="G405" s="15"/>
      <c r="H405" s="15"/>
    </row>
    <row r="406">
      <c r="A406" s="15"/>
      <c r="B406" s="15"/>
      <c r="C406" s="15"/>
      <c r="D406" s="15"/>
      <c r="E406" s="15"/>
      <c r="F406" s="15"/>
      <c r="G406" s="15"/>
      <c r="H406" s="15"/>
    </row>
    <row r="407">
      <c r="A407" s="15"/>
      <c r="B407" s="15"/>
      <c r="C407" s="15"/>
      <c r="D407" s="15"/>
      <c r="E407" s="15"/>
      <c r="F407" s="15"/>
      <c r="G407" s="15"/>
      <c r="H407" s="15"/>
    </row>
    <row r="408">
      <c r="A408" s="15"/>
      <c r="B408" s="15"/>
      <c r="C408" s="15"/>
      <c r="D408" s="15"/>
      <c r="E408" s="15"/>
      <c r="F408" s="15"/>
      <c r="G408" s="15"/>
      <c r="H408" s="15"/>
    </row>
    <row r="409">
      <c r="A409" s="15"/>
      <c r="B409" s="15"/>
      <c r="C409" s="15"/>
      <c r="D409" s="15"/>
      <c r="E409" s="15"/>
      <c r="F409" s="15"/>
      <c r="G409" s="15"/>
      <c r="H409" s="15"/>
    </row>
    <row r="410">
      <c r="A410" s="15"/>
      <c r="B410" s="15"/>
      <c r="C410" s="15"/>
      <c r="D410" s="15"/>
      <c r="E410" s="15"/>
      <c r="F410" s="15"/>
      <c r="G410" s="15"/>
      <c r="H410" s="15"/>
    </row>
    <row r="411">
      <c r="A411" s="15"/>
      <c r="B411" s="15"/>
      <c r="C411" s="15"/>
      <c r="D411" s="15"/>
      <c r="E411" s="15"/>
      <c r="F411" s="15"/>
      <c r="G411" s="15"/>
      <c r="H411" s="15"/>
    </row>
    <row r="412">
      <c r="A412" s="15"/>
      <c r="B412" s="15"/>
      <c r="C412" s="15"/>
      <c r="D412" s="15"/>
      <c r="E412" s="15"/>
      <c r="F412" s="15"/>
      <c r="G412" s="15"/>
      <c r="H412" s="15"/>
    </row>
    <row r="413">
      <c r="A413" s="15"/>
      <c r="B413" s="15"/>
      <c r="C413" s="15"/>
      <c r="D413" s="15"/>
      <c r="E413" s="15"/>
      <c r="F413" s="15"/>
      <c r="G413" s="15"/>
      <c r="H413" s="15"/>
    </row>
    <row r="414">
      <c r="A414" s="15"/>
      <c r="B414" s="15"/>
      <c r="C414" s="15"/>
      <c r="D414" s="15"/>
      <c r="E414" s="15"/>
      <c r="F414" s="15"/>
      <c r="G414" s="15"/>
      <c r="H414" s="15"/>
    </row>
    <row r="415">
      <c r="A415" s="15"/>
      <c r="B415" s="15"/>
      <c r="C415" s="15"/>
      <c r="D415" s="15"/>
      <c r="E415" s="15"/>
      <c r="F415" s="15"/>
      <c r="G415" s="15"/>
      <c r="H415" s="15"/>
    </row>
    <row r="416">
      <c r="A416" s="15"/>
      <c r="B416" s="15"/>
      <c r="C416" s="15"/>
      <c r="D416" s="15"/>
      <c r="E416" s="15"/>
      <c r="F416" s="15"/>
      <c r="G416" s="15"/>
      <c r="H416" s="15"/>
    </row>
    <row r="417">
      <c r="A417" s="15"/>
      <c r="B417" s="15"/>
      <c r="C417" s="15"/>
      <c r="D417" s="15"/>
      <c r="E417" s="15"/>
      <c r="F417" s="15"/>
      <c r="G417" s="15"/>
      <c r="H417" s="15"/>
    </row>
    <row r="418">
      <c r="A418" s="15"/>
      <c r="B418" s="15"/>
      <c r="C418" s="15"/>
      <c r="D418" s="15"/>
      <c r="E418" s="15"/>
      <c r="F418" s="15"/>
      <c r="G418" s="15"/>
      <c r="H418" s="15"/>
    </row>
    <row r="419">
      <c r="A419" s="15"/>
      <c r="B419" s="15"/>
      <c r="C419" s="15"/>
      <c r="D419" s="15"/>
      <c r="E419" s="15"/>
      <c r="F419" s="15"/>
      <c r="G419" s="15"/>
      <c r="H419" s="15"/>
    </row>
    <row r="420">
      <c r="A420" s="15"/>
      <c r="B420" s="15"/>
      <c r="C420" s="15"/>
      <c r="D420" s="15"/>
      <c r="E420" s="15"/>
      <c r="F420" s="15"/>
      <c r="G420" s="15"/>
      <c r="H420" s="15"/>
    </row>
    <row r="421">
      <c r="A421" s="15"/>
      <c r="B421" s="15"/>
      <c r="C421" s="15"/>
      <c r="D421" s="15"/>
      <c r="E421" s="15"/>
      <c r="F421" s="15"/>
      <c r="G421" s="15"/>
      <c r="H421" s="15"/>
    </row>
    <row r="422">
      <c r="A422" s="15"/>
      <c r="B422" s="15"/>
      <c r="C422" s="15"/>
      <c r="D422" s="15"/>
      <c r="E422" s="15"/>
      <c r="F422" s="15"/>
      <c r="G422" s="15"/>
      <c r="H422" s="15"/>
    </row>
    <row r="423">
      <c r="A423" s="15"/>
      <c r="B423" s="15"/>
      <c r="C423" s="15"/>
      <c r="D423" s="15"/>
      <c r="E423" s="15"/>
      <c r="F423" s="15"/>
      <c r="G423" s="15"/>
      <c r="H423" s="15"/>
    </row>
    <row r="424">
      <c r="A424" s="15"/>
      <c r="B424" s="15"/>
      <c r="C424" s="15"/>
      <c r="D424" s="15"/>
      <c r="E424" s="15"/>
      <c r="F424" s="15"/>
      <c r="G424" s="15"/>
      <c r="H424" s="15"/>
    </row>
    <row r="425">
      <c r="A425" s="15"/>
      <c r="B425" s="15"/>
      <c r="C425" s="15"/>
      <c r="D425" s="15"/>
      <c r="E425" s="15"/>
      <c r="F425" s="15"/>
      <c r="G425" s="15"/>
      <c r="H425" s="15"/>
    </row>
    <row r="426">
      <c r="A426" s="15"/>
      <c r="B426" s="15"/>
      <c r="C426" s="15"/>
      <c r="D426" s="15"/>
      <c r="E426" s="15"/>
      <c r="F426" s="15"/>
      <c r="G426" s="15"/>
      <c r="H426" s="15"/>
    </row>
    <row r="427">
      <c r="A427" s="15"/>
      <c r="B427" s="15"/>
      <c r="C427" s="15"/>
      <c r="D427" s="15"/>
      <c r="E427" s="15"/>
      <c r="F427" s="15"/>
      <c r="G427" s="15"/>
      <c r="H427" s="15"/>
    </row>
    <row r="428">
      <c r="A428" s="15"/>
      <c r="B428" s="15"/>
      <c r="C428" s="15"/>
      <c r="D428" s="15"/>
      <c r="E428" s="15"/>
      <c r="F428" s="15"/>
      <c r="G428" s="15"/>
      <c r="H428" s="15"/>
    </row>
    <row r="429">
      <c r="A429" s="15"/>
      <c r="B429" s="15"/>
      <c r="C429" s="15"/>
      <c r="D429" s="15"/>
      <c r="E429" s="15"/>
      <c r="F429" s="15"/>
      <c r="G429" s="15"/>
      <c r="H429" s="15"/>
    </row>
    <row r="430">
      <c r="A430" s="15"/>
      <c r="B430" s="15"/>
      <c r="C430" s="15"/>
      <c r="D430" s="15"/>
      <c r="E430" s="15"/>
      <c r="F430" s="15"/>
      <c r="G430" s="15"/>
      <c r="H430" s="15"/>
    </row>
    <row r="431">
      <c r="A431" s="15"/>
      <c r="B431" s="15"/>
      <c r="C431" s="15"/>
      <c r="D431" s="15"/>
      <c r="E431" s="15"/>
      <c r="F431" s="15"/>
      <c r="G431" s="15"/>
      <c r="H431" s="15"/>
    </row>
    <row r="432">
      <c r="A432" s="15"/>
      <c r="B432" s="15"/>
      <c r="C432" s="15"/>
      <c r="D432" s="15"/>
      <c r="E432" s="15"/>
      <c r="F432" s="15"/>
      <c r="G432" s="15"/>
      <c r="H432" s="15"/>
    </row>
    <row r="433">
      <c r="A433" s="15"/>
      <c r="B433" s="15"/>
      <c r="C433" s="15"/>
      <c r="D433" s="15"/>
      <c r="E433" s="15"/>
      <c r="F433" s="15"/>
      <c r="G433" s="15"/>
      <c r="H433" s="15"/>
    </row>
    <row r="434">
      <c r="A434" s="15"/>
      <c r="B434" s="15"/>
      <c r="C434" s="15"/>
      <c r="D434" s="15"/>
      <c r="E434" s="15"/>
      <c r="F434" s="15"/>
      <c r="G434" s="15"/>
      <c r="H434" s="15"/>
    </row>
    <row r="435">
      <c r="A435" s="15"/>
      <c r="B435" s="15"/>
      <c r="C435" s="15"/>
      <c r="D435" s="15"/>
      <c r="E435" s="15"/>
      <c r="F435" s="15"/>
      <c r="G435" s="15"/>
      <c r="H435" s="15"/>
    </row>
    <row r="436">
      <c r="A436" s="15"/>
      <c r="B436" s="15"/>
      <c r="C436" s="15"/>
      <c r="D436" s="15"/>
      <c r="E436" s="15"/>
      <c r="F436" s="15"/>
      <c r="G436" s="15"/>
      <c r="H436" s="15"/>
    </row>
    <row r="437">
      <c r="A437" s="15"/>
      <c r="B437" s="15"/>
      <c r="C437" s="15"/>
      <c r="D437" s="15"/>
      <c r="E437" s="15"/>
      <c r="F437" s="15"/>
      <c r="G437" s="15"/>
      <c r="H437" s="15"/>
    </row>
    <row r="438">
      <c r="A438" s="15"/>
      <c r="B438" s="15"/>
      <c r="C438" s="15"/>
      <c r="D438" s="15"/>
      <c r="E438" s="15"/>
      <c r="F438" s="15"/>
      <c r="G438" s="15"/>
      <c r="H438" s="15"/>
    </row>
    <row r="439">
      <c r="A439" s="15"/>
      <c r="B439" s="15"/>
      <c r="C439" s="15"/>
      <c r="D439" s="15"/>
      <c r="E439" s="15"/>
      <c r="F439" s="15"/>
      <c r="G439" s="15"/>
      <c r="H439" s="15"/>
    </row>
    <row r="440">
      <c r="A440" s="15"/>
      <c r="B440" s="15"/>
      <c r="C440" s="15"/>
      <c r="D440" s="15"/>
      <c r="E440" s="15"/>
      <c r="F440" s="15"/>
      <c r="G440" s="15"/>
      <c r="H440" s="15"/>
    </row>
    <row r="441">
      <c r="A441" s="15"/>
      <c r="B441" s="15"/>
      <c r="C441" s="15"/>
      <c r="D441" s="15"/>
      <c r="E441" s="15"/>
      <c r="F441" s="15"/>
      <c r="G441" s="15"/>
      <c r="H441" s="15"/>
    </row>
    <row r="442">
      <c r="A442" s="15"/>
      <c r="B442" s="15"/>
      <c r="C442" s="15"/>
      <c r="D442" s="15"/>
      <c r="E442" s="15"/>
      <c r="F442" s="15"/>
      <c r="G442" s="15"/>
      <c r="H442" s="15"/>
    </row>
    <row r="443">
      <c r="A443" s="15"/>
      <c r="B443" s="15"/>
      <c r="C443" s="15"/>
      <c r="D443" s="15"/>
      <c r="E443" s="15"/>
      <c r="F443" s="15"/>
      <c r="G443" s="15"/>
      <c r="H443" s="15"/>
    </row>
    <row r="444">
      <c r="A444" s="15"/>
      <c r="B444" s="15"/>
      <c r="C444" s="15"/>
      <c r="D444" s="15"/>
      <c r="E444" s="15"/>
      <c r="F444" s="15"/>
      <c r="G444" s="15"/>
      <c r="H444" s="15"/>
    </row>
    <row r="445">
      <c r="A445" s="15"/>
      <c r="B445" s="15"/>
      <c r="C445" s="15"/>
      <c r="D445" s="15"/>
      <c r="E445" s="15"/>
      <c r="F445" s="15"/>
      <c r="G445" s="15"/>
      <c r="H445" s="15"/>
    </row>
    <row r="446">
      <c r="A446" s="15"/>
      <c r="B446" s="15"/>
      <c r="C446" s="15"/>
      <c r="D446" s="15"/>
      <c r="E446" s="15"/>
      <c r="F446" s="15"/>
      <c r="G446" s="15"/>
      <c r="H446" s="15"/>
    </row>
    <row r="447">
      <c r="A447" s="15"/>
      <c r="B447" s="15"/>
      <c r="C447" s="15"/>
      <c r="D447" s="15"/>
      <c r="E447" s="15"/>
      <c r="F447" s="15"/>
      <c r="G447" s="15"/>
      <c r="H447" s="15"/>
    </row>
    <row r="448">
      <c r="A448" s="15"/>
      <c r="B448" s="15"/>
      <c r="C448" s="15"/>
      <c r="D448" s="15"/>
      <c r="E448" s="15"/>
      <c r="F448" s="15"/>
      <c r="G448" s="15"/>
      <c r="H448" s="15"/>
    </row>
    <row r="449">
      <c r="A449" s="15"/>
      <c r="B449" s="15"/>
      <c r="C449" s="15"/>
      <c r="D449" s="15"/>
      <c r="E449" s="15"/>
      <c r="F449" s="15"/>
      <c r="G449" s="15"/>
      <c r="H449" s="15"/>
    </row>
    <row r="450">
      <c r="A450" s="15"/>
      <c r="B450" s="15"/>
      <c r="C450" s="15"/>
      <c r="D450" s="15"/>
      <c r="E450" s="15"/>
      <c r="F450" s="15"/>
      <c r="G450" s="15"/>
      <c r="H450" s="15"/>
    </row>
    <row r="451">
      <c r="A451" s="15"/>
      <c r="B451" s="15"/>
      <c r="C451" s="15"/>
      <c r="D451" s="15"/>
      <c r="E451" s="15"/>
      <c r="F451" s="15"/>
      <c r="G451" s="15"/>
      <c r="H451" s="15"/>
    </row>
    <row r="452">
      <c r="A452" s="15"/>
      <c r="B452" s="15"/>
      <c r="C452" s="15"/>
      <c r="D452" s="15"/>
      <c r="E452" s="15"/>
      <c r="F452" s="15"/>
      <c r="G452" s="15"/>
      <c r="H452" s="15"/>
    </row>
    <row r="453">
      <c r="A453" s="15"/>
      <c r="B453" s="15"/>
      <c r="C453" s="15"/>
      <c r="D453" s="15"/>
      <c r="E453" s="15"/>
      <c r="F453" s="15"/>
      <c r="G453" s="15"/>
      <c r="H453" s="15"/>
    </row>
    <row r="454">
      <c r="A454" s="15"/>
      <c r="B454" s="15"/>
      <c r="C454" s="15"/>
      <c r="D454" s="15"/>
      <c r="E454" s="15"/>
      <c r="F454" s="15"/>
      <c r="G454" s="15"/>
      <c r="H454" s="15"/>
    </row>
    <row r="455">
      <c r="A455" s="15"/>
      <c r="B455" s="15"/>
      <c r="C455" s="15"/>
      <c r="D455" s="15"/>
      <c r="E455" s="15"/>
      <c r="F455" s="15"/>
      <c r="G455" s="15"/>
      <c r="H455" s="15"/>
    </row>
    <row r="456">
      <c r="A456" s="15"/>
      <c r="B456" s="15"/>
      <c r="C456" s="15"/>
      <c r="D456" s="15"/>
      <c r="E456" s="15"/>
      <c r="F456" s="15"/>
      <c r="G456" s="15"/>
      <c r="H456" s="15"/>
    </row>
    <row r="457">
      <c r="A457" s="15"/>
      <c r="B457" s="15"/>
      <c r="C457" s="15"/>
      <c r="D457" s="15"/>
      <c r="E457" s="15"/>
      <c r="F457" s="15"/>
      <c r="G457" s="15"/>
      <c r="H457" s="15"/>
    </row>
    <row r="458">
      <c r="A458" s="15"/>
      <c r="B458" s="15"/>
      <c r="C458" s="15"/>
      <c r="D458" s="15"/>
      <c r="E458" s="15"/>
      <c r="F458" s="15"/>
      <c r="G458" s="15"/>
      <c r="H458" s="15"/>
    </row>
    <row r="459">
      <c r="A459" s="15"/>
      <c r="B459" s="15"/>
      <c r="C459" s="15"/>
      <c r="D459" s="15"/>
      <c r="E459" s="15"/>
      <c r="F459" s="15"/>
      <c r="G459" s="15"/>
      <c r="H459" s="15"/>
    </row>
    <row r="460">
      <c r="A460" s="15"/>
      <c r="B460" s="15"/>
      <c r="C460" s="15"/>
      <c r="D460" s="15"/>
      <c r="E460" s="15"/>
      <c r="F460" s="15"/>
      <c r="G460" s="15"/>
      <c r="H460" s="15"/>
    </row>
    <row r="461">
      <c r="A461" s="15"/>
      <c r="B461" s="15"/>
      <c r="C461" s="15"/>
      <c r="D461" s="15"/>
      <c r="E461" s="15"/>
      <c r="F461" s="15"/>
      <c r="G461" s="15"/>
      <c r="H461" s="15"/>
    </row>
    <row r="462">
      <c r="A462" s="15"/>
      <c r="B462" s="15"/>
      <c r="C462" s="15"/>
      <c r="D462" s="15"/>
      <c r="E462" s="15"/>
      <c r="F462" s="15"/>
      <c r="G462" s="15"/>
      <c r="H462" s="15"/>
    </row>
    <row r="463">
      <c r="A463" s="15"/>
      <c r="B463" s="15"/>
      <c r="C463" s="15"/>
      <c r="D463" s="15"/>
      <c r="E463" s="15"/>
      <c r="F463" s="15"/>
      <c r="G463" s="15"/>
      <c r="H463" s="15"/>
    </row>
    <row r="464">
      <c r="A464" s="15"/>
      <c r="B464" s="15"/>
      <c r="C464" s="15"/>
      <c r="D464" s="15"/>
      <c r="E464" s="15"/>
      <c r="F464" s="15"/>
      <c r="G464" s="15"/>
      <c r="H464" s="15"/>
    </row>
    <row r="465">
      <c r="A465" s="15"/>
      <c r="B465" s="15"/>
      <c r="C465" s="15"/>
      <c r="D465" s="15"/>
      <c r="E465" s="15"/>
      <c r="F465" s="15"/>
      <c r="G465" s="15"/>
      <c r="H465" s="15"/>
    </row>
    <row r="466">
      <c r="A466" s="15"/>
      <c r="B466" s="15"/>
      <c r="C466" s="15"/>
      <c r="D466" s="15"/>
      <c r="E466" s="15"/>
      <c r="F466" s="15"/>
      <c r="G466" s="15"/>
      <c r="H466" s="15"/>
    </row>
    <row r="467">
      <c r="A467" s="15"/>
      <c r="B467" s="15"/>
      <c r="C467" s="15"/>
      <c r="D467" s="15"/>
      <c r="E467" s="15"/>
      <c r="F467" s="15"/>
      <c r="G467" s="15"/>
      <c r="H467" s="15"/>
    </row>
    <row r="468">
      <c r="A468" s="15"/>
      <c r="B468" s="15"/>
      <c r="C468" s="15"/>
      <c r="D468" s="15"/>
      <c r="E468" s="15"/>
      <c r="F468" s="15"/>
      <c r="G468" s="15"/>
      <c r="H468" s="15"/>
    </row>
    <row r="469">
      <c r="A469" s="15"/>
      <c r="B469" s="15"/>
      <c r="C469" s="15"/>
      <c r="D469" s="15"/>
      <c r="E469" s="15"/>
      <c r="F469" s="15"/>
      <c r="G469" s="15"/>
      <c r="H469" s="15"/>
    </row>
    <row r="470">
      <c r="A470" s="15"/>
      <c r="B470" s="15"/>
      <c r="C470" s="15"/>
      <c r="D470" s="15"/>
      <c r="E470" s="15"/>
      <c r="F470" s="15"/>
      <c r="G470" s="15"/>
      <c r="H470" s="15"/>
    </row>
    <row r="471">
      <c r="A471" s="15"/>
      <c r="B471" s="15"/>
      <c r="C471" s="15"/>
      <c r="D471" s="15"/>
      <c r="E471" s="15"/>
      <c r="F471" s="15"/>
      <c r="G471" s="15"/>
      <c r="H471" s="15"/>
    </row>
    <row r="472">
      <c r="A472" s="15"/>
      <c r="B472" s="15"/>
      <c r="C472" s="15"/>
      <c r="D472" s="15"/>
      <c r="E472" s="15"/>
      <c r="F472" s="15"/>
      <c r="G472" s="15"/>
      <c r="H472" s="15"/>
    </row>
    <row r="473">
      <c r="A473" s="15"/>
      <c r="B473" s="15"/>
      <c r="C473" s="15"/>
      <c r="D473" s="15"/>
      <c r="E473" s="15"/>
      <c r="F473" s="15"/>
      <c r="G473" s="15"/>
      <c r="H473" s="15"/>
    </row>
    <row r="474">
      <c r="A474" s="15"/>
      <c r="B474" s="15"/>
      <c r="C474" s="15"/>
      <c r="D474" s="15"/>
      <c r="E474" s="15"/>
      <c r="F474" s="15"/>
      <c r="G474" s="15"/>
      <c r="H474" s="15"/>
    </row>
    <row r="475">
      <c r="A475" s="15"/>
      <c r="B475" s="15"/>
      <c r="C475" s="15"/>
      <c r="D475" s="15"/>
      <c r="E475" s="15"/>
      <c r="F475" s="15"/>
      <c r="G475" s="15"/>
      <c r="H475" s="15"/>
    </row>
    <row r="476">
      <c r="A476" s="15"/>
      <c r="B476" s="15"/>
      <c r="C476" s="15"/>
      <c r="D476" s="15"/>
      <c r="E476" s="15"/>
      <c r="F476" s="15"/>
      <c r="G476" s="15"/>
      <c r="H476" s="15"/>
    </row>
    <row r="477">
      <c r="A477" s="15"/>
      <c r="B477" s="15"/>
      <c r="C477" s="15"/>
      <c r="D477" s="15"/>
      <c r="E477" s="15"/>
      <c r="F477" s="15"/>
      <c r="G477" s="15"/>
      <c r="H477" s="15"/>
    </row>
    <row r="478">
      <c r="A478" s="15"/>
      <c r="B478" s="15"/>
      <c r="C478" s="15"/>
      <c r="D478" s="15"/>
      <c r="E478" s="15"/>
      <c r="F478" s="15"/>
      <c r="G478" s="15"/>
      <c r="H478" s="15"/>
    </row>
    <row r="479">
      <c r="A479" s="15"/>
      <c r="B479" s="15"/>
      <c r="C479" s="15"/>
      <c r="D479" s="15"/>
      <c r="E479" s="15"/>
      <c r="F479" s="15"/>
      <c r="G479" s="15"/>
      <c r="H479" s="15"/>
    </row>
    <row r="480">
      <c r="A480" s="15"/>
      <c r="B480" s="15"/>
      <c r="C480" s="15"/>
      <c r="D480" s="15"/>
      <c r="E480" s="15"/>
      <c r="F480" s="15"/>
      <c r="G480" s="15"/>
      <c r="H480" s="15"/>
    </row>
    <row r="481">
      <c r="A481" s="15"/>
      <c r="B481" s="15"/>
      <c r="C481" s="15"/>
      <c r="D481" s="15"/>
      <c r="E481" s="15"/>
      <c r="F481" s="15"/>
      <c r="G481" s="15"/>
      <c r="H481" s="15"/>
    </row>
    <row r="482">
      <c r="A482" s="15"/>
      <c r="B482" s="15"/>
      <c r="C482" s="15"/>
      <c r="D482" s="15"/>
      <c r="E482" s="15"/>
      <c r="F482" s="15"/>
      <c r="G482" s="15"/>
      <c r="H482" s="15"/>
    </row>
    <row r="483">
      <c r="A483" s="15"/>
      <c r="B483" s="15"/>
      <c r="C483" s="15"/>
      <c r="D483" s="15"/>
      <c r="E483" s="15"/>
      <c r="F483" s="15"/>
      <c r="G483" s="15"/>
      <c r="H483" s="15"/>
    </row>
    <row r="484">
      <c r="A484" s="15"/>
      <c r="B484" s="15"/>
      <c r="C484" s="15"/>
      <c r="D484" s="15"/>
      <c r="E484" s="15"/>
      <c r="F484" s="15"/>
      <c r="G484" s="15"/>
      <c r="H484" s="15"/>
    </row>
    <row r="485">
      <c r="A485" s="15"/>
      <c r="B485" s="15"/>
      <c r="C485" s="15"/>
      <c r="D485" s="15"/>
      <c r="E485" s="15"/>
      <c r="F485" s="15"/>
      <c r="G485" s="15"/>
      <c r="H485" s="15"/>
    </row>
    <row r="486">
      <c r="A486" s="15"/>
      <c r="B486" s="15"/>
      <c r="C486" s="15"/>
      <c r="D486" s="15"/>
      <c r="E486" s="15"/>
      <c r="F486" s="15"/>
      <c r="G486" s="15"/>
      <c r="H486" s="15"/>
    </row>
    <row r="487">
      <c r="A487" s="15"/>
      <c r="B487" s="15"/>
      <c r="C487" s="15"/>
      <c r="D487" s="15"/>
      <c r="E487" s="15"/>
      <c r="F487" s="15"/>
      <c r="G487" s="15"/>
      <c r="H487" s="15"/>
    </row>
    <row r="488">
      <c r="A488" s="15"/>
      <c r="B488" s="15"/>
      <c r="C488" s="15"/>
      <c r="D488" s="15"/>
      <c r="E488" s="15"/>
      <c r="F488" s="15"/>
      <c r="G488" s="15"/>
      <c r="H488" s="15"/>
    </row>
    <row r="489">
      <c r="A489" s="15"/>
      <c r="B489" s="15"/>
      <c r="C489" s="15"/>
      <c r="D489" s="15"/>
      <c r="E489" s="15"/>
      <c r="F489" s="15"/>
      <c r="G489" s="15"/>
      <c r="H489" s="15"/>
    </row>
    <row r="490">
      <c r="A490" s="15"/>
      <c r="B490" s="15"/>
      <c r="C490" s="15"/>
      <c r="D490" s="15"/>
      <c r="E490" s="15"/>
      <c r="F490" s="15"/>
      <c r="G490" s="15"/>
      <c r="H490" s="15"/>
    </row>
    <row r="491">
      <c r="A491" s="15"/>
      <c r="B491" s="15"/>
      <c r="C491" s="15"/>
      <c r="D491" s="15"/>
      <c r="E491" s="15"/>
      <c r="F491" s="15"/>
      <c r="G491" s="15"/>
      <c r="H491" s="15"/>
    </row>
    <row r="492">
      <c r="A492" s="15"/>
      <c r="B492" s="15"/>
      <c r="C492" s="15"/>
      <c r="D492" s="15"/>
      <c r="E492" s="15"/>
      <c r="F492" s="15"/>
      <c r="G492" s="15"/>
      <c r="H492" s="15"/>
    </row>
    <row r="493">
      <c r="A493" s="15"/>
      <c r="B493" s="15"/>
      <c r="C493" s="15"/>
      <c r="D493" s="15"/>
      <c r="E493" s="15"/>
      <c r="F493" s="15"/>
      <c r="G493" s="15"/>
      <c r="H493" s="15"/>
    </row>
    <row r="494">
      <c r="A494" s="15"/>
      <c r="B494" s="15"/>
      <c r="C494" s="15"/>
      <c r="D494" s="15"/>
      <c r="E494" s="15"/>
      <c r="F494" s="15"/>
      <c r="G494" s="15"/>
      <c r="H494" s="15"/>
    </row>
    <row r="495">
      <c r="A495" s="15"/>
      <c r="B495" s="15"/>
      <c r="C495" s="15"/>
      <c r="D495" s="15"/>
      <c r="E495" s="15"/>
      <c r="F495" s="15"/>
      <c r="G495" s="15"/>
      <c r="H495" s="15"/>
    </row>
    <row r="496">
      <c r="A496" s="15"/>
      <c r="B496" s="15"/>
      <c r="C496" s="15"/>
      <c r="D496" s="15"/>
      <c r="E496" s="15"/>
      <c r="F496" s="15"/>
      <c r="G496" s="15"/>
      <c r="H496" s="15"/>
    </row>
    <row r="497">
      <c r="A497" s="15"/>
      <c r="B497" s="15"/>
      <c r="C497" s="15"/>
      <c r="D497" s="15"/>
      <c r="E497" s="15"/>
      <c r="F497" s="15"/>
      <c r="G497" s="15"/>
      <c r="H497" s="15"/>
    </row>
    <row r="498">
      <c r="A498" s="15"/>
      <c r="B498" s="15"/>
      <c r="C498" s="15"/>
      <c r="D498" s="15"/>
      <c r="E498" s="15"/>
      <c r="F498" s="15"/>
      <c r="G498" s="15"/>
      <c r="H498" s="15"/>
    </row>
    <row r="499">
      <c r="A499" s="15"/>
      <c r="B499" s="15"/>
      <c r="C499" s="15"/>
      <c r="D499" s="15"/>
      <c r="E499" s="15"/>
      <c r="F499" s="15"/>
      <c r="G499" s="15"/>
      <c r="H499" s="15"/>
    </row>
    <row r="500">
      <c r="A500" s="15"/>
      <c r="B500" s="15"/>
      <c r="C500" s="15"/>
      <c r="D500" s="15"/>
      <c r="E500" s="15"/>
      <c r="F500" s="15"/>
      <c r="G500" s="15"/>
      <c r="H500" s="15"/>
    </row>
    <row r="501">
      <c r="A501" s="15"/>
      <c r="B501" s="15"/>
      <c r="C501" s="15"/>
      <c r="D501" s="15"/>
      <c r="E501" s="15"/>
      <c r="F501" s="15"/>
      <c r="G501" s="15"/>
      <c r="H501" s="15"/>
    </row>
    <row r="502">
      <c r="A502" s="15"/>
      <c r="B502" s="15"/>
      <c r="C502" s="15"/>
      <c r="D502" s="15"/>
      <c r="E502" s="15"/>
      <c r="F502" s="15"/>
      <c r="G502" s="15"/>
      <c r="H502" s="15"/>
    </row>
    <row r="503">
      <c r="A503" s="15"/>
      <c r="B503" s="15"/>
      <c r="C503" s="15"/>
      <c r="D503" s="15"/>
      <c r="E503" s="15"/>
      <c r="F503" s="15"/>
      <c r="G503" s="15"/>
      <c r="H503" s="15"/>
    </row>
    <row r="504">
      <c r="A504" s="15"/>
      <c r="B504" s="15"/>
      <c r="C504" s="15"/>
      <c r="D504" s="15"/>
      <c r="E504" s="15"/>
      <c r="F504" s="15"/>
      <c r="G504" s="15"/>
      <c r="H504" s="15"/>
    </row>
    <row r="505">
      <c r="A505" s="15"/>
      <c r="B505" s="15"/>
      <c r="C505" s="15"/>
      <c r="D505" s="15"/>
      <c r="E505" s="15"/>
      <c r="F505" s="15"/>
      <c r="G505" s="15"/>
      <c r="H505" s="15"/>
    </row>
    <row r="506">
      <c r="A506" s="15"/>
      <c r="B506" s="15"/>
      <c r="C506" s="15"/>
      <c r="D506" s="15"/>
      <c r="E506" s="15"/>
      <c r="F506" s="15"/>
      <c r="G506" s="15"/>
      <c r="H506" s="15"/>
    </row>
    <row r="507">
      <c r="A507" s="15"/>
      <c r="B507" s="15"/>
      <c r="C507" s="15"/>
      <c r="D507" s="15"/>
      <c r="E507" s="15"/>
      <c r="F507" s="15"/>
      <c r="G507" s="15"/>
      <c r="H507" s="15"/>
    </row>
    <row r="508">
      <c r="A508" s="15"/>
      <c r="B508" s="15"/>
      <c r="C508" s="15"/>
      <c r="D508" s="15"/>
      <c r="E508" s="15"/>
      <c r="F508" s="15"/>
      <c r="G508" s="15"/>
      <c r="H508" s="15"/>
    </row>
    <row r="509">
      <c r="A509" s="15"/>
      <c r="B509" s="15"/>
      <c r="C509" s="15"/>
      <c r="D509" s="15"/>
      <c r="E509" s="15"/>
      <c r="F509" s="15"/>
      <c r="G509" s="15"/>
      <c r="H509" s="15"/>
    </row>
    <row r="510">
      <c r="A510" s="15"/>
      <c r="B510" s="15"/>
      <c r="C510" s="15"/>
      <c r="D510" s="15"/>
      <c r="E510" s="15"/>
      <c r="F510" s="15"/>
      <c r="G510" s="15"/>
      <c r="H510" s="15"/>
    </row>
    <row r="511">
      <c r="A511" s="15"/>
      <c r="B511" s="15"/>
      <c r="C511" s="15"/>
      <c r="D511" s="15"/>
      <c r="E511" s="15"/>
      <c r="F511" s="15"/>
      <c r="G511" s="15"/>
      <c r="H511" s="15"/>
    </row>
    <row r="512">
      <c r="A512" s="15"/>
      <c r="B512" s="15"/>
      <c r="C512" s="15"/>
      <c r="D512" s="15"/>
      <c r="E512" s="15"/>
      <c r="F512" s="15"/>
      <c r="G512" s="15"/>
      <c r="H512" s="15"/>
    </row>
    <row r="513">
      <c r="A513" s="15"/>
      <c r="B513" s="15"/>
      <c r="C513" s="15"/>
      <c r="D513" s="15"/>
      <c r="E513" s="15"/>
      <c r="F513" s="15"/>
      <c r="G513" s="15"/>
      <c r="H513" s="15"/>
    </row>
    <row r="514">
      <c r="A514" s="15"/>
      <c r="B514" s="15"/>
      <c r="C514" s="15"/>
      <c r="D514" s="15"/>
      <c r="E514" s="15"/>
      <c r="F514" s="15"/>
      <c r="G514" s="15"/>
      <c r="H514" s="15"/>
    </row>
    <row r="515">
      <c r="A515" s="15"/>
      <c r="B515" s="15"/>
      <c r="C515" s="15"/>
      <c r="D515" s="15"/>
      <c r="E515" s="15"/>
      <c r="F515" s="15"/>
      <c r="G515" s="15"/>
      <c r="H515" s="15"/>
    </row>
    <row r="516">
      <c r="A516" s="15"/>
      <c r="B516" s="15"/>
      <c r="C516" s="15"/>
      <c r="D516" s="15"/>
      <c r="E516" s="15"/>
      <c r="F516" s="15"/>
      <c r="G516" s="15"/>
      <c r="H516" s="15"/>
    </row>
    <row r="517">
      <c r="A517" s="15"/>
      <c r="B517" s="15"/>
      <c r="C517" s="15"/>
      <c r="D517" s="15"/>
      <c r="E517" s="15"/>
      <c r="F517" s="15"/>
      <c r="G517" s="15"/>
      <c r="H517" s="15"/>
    </row>
    <row r="518">
      <c r="A518" s="15"/>
      <c r="B518" s="15"/>
      <c r="C518" s="15"/>
      <c r="D518" s="15"/>
      <c r="E518" s="15"/>
      <c r="F518" s="15"/>
      <c r="G518" s="15"/>
      <c r="H518" s="15"/>
    </row>
    <row r="519">
      <c r="A519" s="15"/>
      <c r="B519" s="15"/>
      <c r="C519" s="15"/>
      <c r="D519" s="15"/>
      <c r="E519" s="15"/>
      <c r="F519" s="15"/>
      <c r="G519" s="15"/>
      <c r="H519" s="15"/>
    </row>
    <row r="520">
      <c r="A520" s="15"/>
      <c r="B520" s="15"/>
      <c r="C520" s="15"/>
      <c r="D520" s="15"/>
      <c r="E520" s="15"/>
      <c r="F520" s="15"/>
      <c r="G520" s="15"/>
      <c r="H520" s="15"/>
    </row>
    <row r="521">
      <c r="A521" s="15"/>
      <c r="B521" s="15"/>
      <c r="C521" s="15"/>
      <c r="D521" s="15"/>
      <c r="E521" s="15"/>
      <c r="F521" s="15"/>
      <c r="G521" s="15"/>
      <c r="H521" s="15"/>
    </row>
    <row r="522">
      <c r="A522" s="15"/>
      <c r="B522" s="15"/>
      <c r="C522" s="15"/>
      <c r="D522" s="15"/>
      <c r="E522" s="15"/>
      <c r="F522" s="15"/>
      <c r="G522" s="15"/>
      <c r="H522" s="15"/>
    </row>
    <row r="523">
      <c r="A523" s="15"/>
      <c r="B523" s="15"/>
      <c r="C523" s="15"/>
      <c r="D523" s="15"/>
      <c r="E523" s="15"/>
      <c r="F523" s="15"/>
      <c r="G523" s="15"/>
      <c r="H523" s="15"/>
    </row>
    <row r="524">
      <c r="A524" s="15"/>
      <c r="B524" s="15"/>
      <c r="C524" s="15"/>
      <c r="D524" s="15"/>
      <c r="E524" s="15"/>
      <c r="F524" s="15"/>
      <c r="G524" s="15"/>
      <c r="H524" s="15"/>
    </row>
    <row r="525">
      <c r="A525" s="15"/>
      <c r="B525" s="15"/>
      <c r="C525" s="15"/>
      <c r="D525" s="15"/>
      <c r="E525" s="15"/>
      <c r="F525" s="15"/>
      <c r="G525" s="15"/>
      <c r="H525" s="15"/>
    </row>
    <row r="526">
      <c r="A526" s="15"/>
      <c r="B526" s="15"/>
      <c r="C526" s="15"/>
      <c r="D526" s="15"/>
      <c r="E526" s="15"/>
      <c r="F526" s="15"/>
      <c r="G526" s="15"/>
      <c r="H526" s="15"/>
    </row>
    <row r="527">
      <c r="A527" s="15"/>
      <c r="B527" s="15"/>
      <c r="C527" s="15"/>
      <c r="D527" s="15"/>
      <c r="E527" s="15"/>
      <c r="F527" s="15"/>
      <c r="G527" s="15"/>
      <c r="H527" s="15"/>
    </row>
    <row r="528">
      <c r="A528" s="15"/>
      <c r="B528" s="15"/>
      <c r="C528" s="15"/>
      <c r="D528" s="15"/>
      <c r="E528" s="15"/>
      <c r="F528" s="15"/>
      <c r="G528" s="15"/>
      <c r="H528" s="15"/>
    </row>
    <row r="529">
      <c r="A529" s="15"/>
      <c r="B529" s="15"/>
      <c r="C529" s="15"/>
      <c r="D529" s="15"/>
      <c r="E529" s="15"/>
      <c r="F529" s="15"/>
      <c r="G529" s="15"/>
      <c r="H529" s="15"/>
    </row>
    <row r="530">
      <c r="A530" s="15"/>
      <c r="B530" s="15"/>
      <c r="C530" s="15"/>
      <c r="D530" s="15"/>
      <c r="E530" s="15"/>
      <c r="F530" s="15"/>
      <c r="G530" s="15"/>
      <c r="H530" s="15"/>
    </row>
    <row r="531">
      <c r="A531" s="15"/>
      <c r="B531" s="15"/>
      <c r="C531" s="15"/>
      <c r="D531" s="15"/>
      <c r="E531" s="15"/>
      <c r="F531" s="15"/>
      <c r="G531" s="15"/>
      <c r="H531" s="15"/>
    </row>
    <row r="532">
      <c r="A532" s="15"/>
      <c r="B532" s="15"/>
      <c r="C532" s="15"/>
      <c r="D532" s="15"/>
      <c r="E532" s="15"/>
      <c r="F532" s="15"/>
      <c r="G532" s="15"/>
      <c r="H532" s="15"/>
    </row>
    <row r="533">
      <c r="A533" s="15"/>
      <c r="B533" s="15"/>
      <c r="C533" s="15"/>
      <c r="D533" s="15"/>
      <c r="E533" s="15"/>
      <c r="F533" s="15"/>
      <c r="G533" s="15"/>
      <c r="H533" s="15"/>
    </row>
    <row r="534">
      <c r="A534" s="15"/>
      <c r="B534" s="15"/>
      <c r="C534" s="15"/>
      <c r="D534" s="15"/>
      <c r="E534" s="15"/>
      <c r="F534" s="15"/>
      <c r="G534" s="15"/>
      <c r="H534" s="15"/>
    </row>
    <row r="535">
      <c r="A535" s="15"/>
      <c r="B535" s="15"/>
      <c r="C535" s="15"/>
      <c r="D535" s="15"/>
      <c r="E535" s="15"/>
      <c r="F535" s="15"/>
      <c r="G535" s="15"/>
      <c r="H535" s="15"/>
    </row>
    <row r="536">
      <c r="A536" s="15"/>
      <c r="B536" s="15"/>
      <c r="C536" s="15"/>
      <c r="D536" s="15"/>
      <c r="E536" s="15"/>
      <c r="F536" s="15"/>
      <c r="G536" s="15"/>
      <c r="H536" s="15"/>
    </row>
    <row r="537">
      <c r="A537" s="15"/>
      <c r="B537" s="15"/>
      <c r="C537" s="15"/>
      <c r="D537" s="15"/>
      <c r="E537" s="15"/>
      <c r="F537" s="15"/>
      <c r="G537" s="15"/>
      <c r="H537" s="15"/>
    </row>
    <row r="538">
      <c r="A538" s="15"/>
      <c r="B538" s="15"/>
      <c r="C538" s="15"/>
      <c r="D538" s="15"/>
      <c r="E538" s="15"/>
      <c r="F538" s="15"/>
      <c r="G538" s="15"/>
      <c r="H538" s="15"/>
    </row>
    <row r="539">
      <c r="A539" s="15"/>
      <c r="B539" s="15"/>
      <c r="C539" s="15"/>
      <c r="D539" s="15"/>
      <c r="E539" s="15"/>
      <c r="F539" s="15"/>
      <c r="G539" s="15"/>
      <c r="H539" s="15"/>
    </row>
    <row r="540">
      <c r="A540" s="15"/>
      <c r="B540" s="15"/>
      <c r="C540" s="15"/>
      <c r="D540" s="15"/>
      <c r="E540" s="15"/>
      <c r="F540" s="15"/>
      <c r="G540" s="15"/>
      <c r="H540" s="15"/>
    </row>
    <row r="541">
      <c r="A541" s="15"/>
      <c r="B541" s="15"/>
      <c r="C541" s="15"/>
      <c r="D541" s="15"/>
      <c r="E541" s="15"/>
      <c r="F541" s="15"/>
      <c r="G541" s="15"/>
      <c r="H541" s="15"/>
    </row>
    <row r="542">
      <c r="A542" s="15"/>
      <c r="B542" s="15"/>
      <c r="C542" s="15"/>
      <c r="D542" s="15"/>
      <c r="E542" s="15"/>
      <c r="F542" s="15"/>
      <c r="G542" s="15"/>
      <c r="H542" s="15"/>
    </row>
    <row r="543">
      <c r="A543" s="15"/>
      <c r="B543" s="15"/>
      <c r="C543" s="15"/>
      <c r="D543" s="15"/>
      <c r="E543" s="15"/>
      <c r="F543" s="15"/>
      <c r="G543" s="15"/>
      <c r="H543" s="15"/>
    </row>
    <row r="544">
      <c r="A544" s="15"/>
      <c r="B544" s="15"/>
      <c r="C544" s="15"/>
      <c r="D544" s="15"/>
      <c r="E544" s="15"/>
      <c r="F544" s="15"/>
      <c r="G544" s="15"/>
      <c r="H544" s="15"/>
    </row>
    <row r="545">
      <c r="A545" s="15"/>
      <c r="B545" s="15"/>
      <c r="C545" s="15"/>
      <c r="D545" s="15"/>
      <c r="E545" s="15"/>
      <c r="F545" s="15"/>
      <c r="G545" s="15"/>
      <c r="H545" s="15"/>
    </row>
    <row r="546">
      <c r="A546" s="15"/>
      <c r="B546" s="15"/>
      <c r="C546" s="15"/>
      <c r="D546" s="15"/>
      <c r="E546" s="15"/>
      <c r="F546" s="15"/>
      <c r="G546" s="15"/>
      <c r="H546" s="15"/>
    </row>
    <row r="547">
      <c r="A547" s="15"/>
      <c r="B547" s="15"/>
      <c r="C547" s="15"/>
      <c r="D547" s="15"/>
      <c r="E547" s="15"/>
      <c r="F547" s="15"/>
      <c r="G547" s="15"/>
      <c r="H547" s="15"/>
    </row>
    <row r="548">
      <c r="A548" s="15"/>
      <c r="B548" s="15"/>
      <c r="C548" s="15"/>
      <c r="D548" s="15"/>
      <c r="E548" s="15"/>
      <c r="F548" s="15"/>
      <c r="G548" s="15"/>
      <c r="H548" s="15"/>
    </row>
    <row r="549">
      <c r="A549" s="15"/>
      <c r="B549" s="15"/>
      <c r="C549" s="15"/>
      <c r="D549" s="15"/>
      <c r="E549" s="15"/>
      <c r="F549" s="15"/>
      <c r="G549" s="15"/>
      <c r="H549" s="15"/>
    </row>
    <row r="550">
      <c r="A550" s="15"/>
      <c r="B550" s="15"/>
      <c r="C550" s="15"/>
      <c r="D550" s="15"/>
      <c r="E550" s="15"/>
      <c r="F550" s="15"/>
      <c r="G550" s="15"/>
      <c r="H550" s="15"/>
    </row>
    <row r="551">
      <c r="A551" s="15"/>
      <c r="B551" s="15"/>
      <c r="C551" s="15"/>
      <c r="D551" s="15"/>
      <c r="E551" s="15"/>
      <c r="F551" s="15"/>
      <c r="G551" s="15"/>
      <c r="H551" s="15"/>
    </row>
    <row r="552">
      <c r="A552" s="15"/>
      <c r="B552" s="15"/>
      <c r="C552" s="15"/>
      <c r="D552" s="15"/>
      <c r="E552" s="15"/>
      <c r="F552" s="15"/>
      <c r="G552" s="15"/>
      <c r="H552" s="15"/>
    </row>
    <row r="553">
      <c r="A553" s="15"/>
      <c r="B553" s="15"/>
      <c r="C553" s="15"/>
      <c r="D553" s="15"/>
      <c r="E553" s="15"/>
      <c r="F553" s="15"/>
      <c r="G553" s="15"/>
      <c r="H553" s="15"/>
    </row>
    <row r="554">
      <c r="A554" s="15"/>
      <c r="B554" s="15"/>
      <c r="C554" s="15"/>
      <c r="D554" s="15"/>
      <c r="E554" s="15"/>
      <c r="F554" s="15"/>
      <c r="G554" s="15"/>
      <c r="H554" s="15"/>
    </row>
    <row r="555">
      <c r="A555" s="15"/>
      <c r="B555" s="15"/>
      <c r="C555" s="15"/>
      <c r="D555" s="15"/>
      <c r="E555" s="15"/>
      <c r="F555" s="15"/>
      <c r="G555" s="15"/>
      <c r="H555" s="15"/>
    </row>
    <row r="556">
      <c r="A556" s="15"/>
      <c r="B556" s="15"/>
      <c r="C556" s="15"/>
      <c r="D556" s="15"/>
      <c r="E556" s="15"/>
      <c r="F556" s="15"/>
      <c r="G556" s="15"/>
      <c r="H556" s="15"/>
    </row>
    <row r="557">
      <c r="A557" s="15"/>
      <c r="B557" s="15"/>
      <c r="C557" s="15"/>
      <c r="D557" s="15"/>
      <c r="E557" s="15"/>
      <c r="F557" s="15"/>
      <c r="G557" s="15"/>
      <c r="H557" s="15"/>
    </row>
    <row r="558">
      <c r="A558" s="15"/>
      <c r="B558" s="15"/>
      <c r="C558" s="15"/>
      <c r="D558" s="15"/>
      <c r="E558" s="15"/>
      <c r="F558" s="15"/>
      <c r="G558" s="15"/>
      <c r="H558" s="15"/>
    </row>
    <row r="559">
      <c r="A559" s="15"/>
      <c r="B559" s="15"/>
      <c r="C559" s="15"/>
      <c r="D559" s="15"/>
      <c r="E559" s="15"/>
      <c r="F559" s="15"/>
      <c r="G559" s="15"/>
      <c r="H559" s="15"/>
    </row>
    <row r="560">
      <c r="A560" s="15"/>
      <c r="B560" s="15"/>
      <c r="C560" s="15"/>
      <c r="D560" s="15"/>
      <c r="E560" s="15"/>
      <c r="F560" s="15"/>
      <c r="G560" s="15"/>
      <c r="H560" s="15"/>
    </row>
    <row r="561">
      <c r="A561" s="15"/>
      <c r="B561" s="15"/>
      <c r="C561" s="15"/>
      <c r="D561" s="15"/>
      <c r="E561" s="15"/>
      <c r="F561" s="15"/>
      <c r="G561" s="15"/>
      <c r="H561" s="15"/>
    </row>
    <row r="562">
      <c r="A562" s="15"/>
      <c r="B562" s="15"/>
      <c r="C562" s="15"/>
      <c r="D562" s="15"/>
      <c r="E562" s="15"/>
      <c r="F562" s="15"/>
      <c r="G562" s="15"/>
      <c r="H562" s="15"/>
    </row>
    <row r="563">
      <c r="A563" s="15"/>
      <c r="B563" s="15"/>
      <c r="C563" s="15"/>
      <c r="D563" s="15"/>
      <c r="E563" s="15"/>
      <c r="F563" s="15"/>
      <c r="G563" s="15"/>
      <c r="H563" s="15"/>
    </row>
    <row r="564">
      <c r="A564" s="15"/>
      <c r="B564" s="15"/>
      <c r="C564" s="15"/>
      <c r="D564" s="15"/>
      <c r="E564" s="15"/>
      <c r="F564" s="15"/>
      <c r="G564" s="15"/>
      <c r="H564" s="15"/>
    </row>
    <row r="565">
      <c r="A565" s="15"/>
      <c r="B565" s="15"/>
      <c r="C565" s="15"/>
      <c r="D565" s="15"/>
      <c r="E565" s="15"/>
      <c r="F565" s="15"/>
      <c r="G565" s="15"/>
      <c r="H565" s="15"/>
    </row>
    <row r="566">
      <c r="A566" s="15"/>
      <c r="B566" s="15"/>
      <c r="C566" s="15"/>
      <c r="D566" s="15"/>
      <c r="E566" s="15"/>
      <c r="F566" s="15"/>
      <c r="G566" s="15"/>
      <c r="H566" s="15"/>
    </row>
    <row r="567">
      <c r="A567" s="15"/>
      <c r="B567" s="15"/>
      <c r="C567" s="15"/>
      <c r="D567" s="15"/>
      <c r="E567" s="15"/>
      <c r="F567" s="15"/>
      <c r="G567" s="15"/>
      <c r="H567" s="15"/>
    </row>
    <row r="568">
      <c r="A568" s="15"/>
      <c r="B568" s="15"/>
      <c r="C568" s="15"/>
      <c r="D568" s="15"/>
      <c r="E568" s="15"/>
      <c r="F568" s="15"/>
      <c r="G568" s="15"/>
      <c r="H568" s="15"/>
    </row>
    <row r="569">
      <c r="A569" s="15"/>
      <c r="B569" s="15"/>
      <c r="C569" s="15"/>
      <c r="D569" s="15"/>
      <c r="E569" s="15"/>
      <c r="F569" s="15"/>
      <c r="G569" s="15"/>
      <c r="H569" s="15"/>
    </row>
    <row r="570">
      <c r="A570" s="15"/>
      <c r="B570" s="15"/>
      <c r="C570" s="15"/>
      <c r="D570" s="15"/>
      <c r="E570" s="15"/>
      <c r="F570" s="15"/>
      <c r="G570" s="15"/>
      <c r="H570" s="15"/>
    </row>
    <row r="571">
      <c r="A571" s="15"/>
      <c r="B571" s="15"/>
      <c r="C571" s="15"/>
      <c r="D571" s="15"/>
      <c r="E571" s="15"/>
      <c r="F571" s="15"/>
      <c r="G571" s="15"/>
      <c r="H571" s="15"/>
    </row>
    <row r="572">
      <c r="A572" s="15"/>
      <c r="B572" s="15"/>
      <c r="C572" s="15"/>
      <c r="D572" s="15"/>
      <c r="E572" s="15"/>
      <c r="F572" s="15"/>
      <c r="G572" s="15"/>
      <c r="H572" s="15"/>
    </row>
    <row r="573">
      <c r="A573" s="15"/>
      <c r="B573" s="15"/>
      <c r="C573" s="15"/>
      <c r="D573" s="15"/>
      <c r="E573" s="15"/>
      <c r="F573" s="15"/>
      <c r="G573" s="15"/>
      <c r="H573" s="15"/>
    </row>
    <row r="574">
      <c r="A574" s="15"/>
      <c r="B574" s="15"/>
      <c r="C574" s="15"/>
      <c r="D574" s="15"/>
      <c r="E574" s="15"/>
      <c r="F574" s="15"/>
      <c r="G574" s="15"/>
      <c r="H574" s="15"/>
    </row>
    <row r="575">
      <c r="A575" s="15"/>
      <c r="B575" s="15"/>
      <c r="C575" s="15"/>
      <c r="D575" s="15"/>
      <c r="E575" s="15"/>
      <c r="F575" s="15"/>
      <c r="G575" s="15"/>
      <c r="H575" s="15"/>
    </row>
    <row r="576">
      <c r="A576" s="15"/>
      <c r="B576" s="15"/>
      <c r="C576" s="15"/>
      <c r="D576" s="15"/>
      <c r="E576" s="15"/>
      <c r="F576" s="15"/>
      <c r="G576" s="15"/>
      <c r="H576" s="15"/>
    </row>
    <row r="577">
      <c r="A577" s="15"/>
      <c r="B577" s="15"/>
      <c r="C577" s="15"/>
      <c r="D577" s="15"/>
      <c r="E577" s="15"/>
      <c r="F577" s="15"/>
      <c r="G577" s="15"/>
      <c r="H577" s="15"/>
    </row>
    <row r="578">
      <c r="A578" s="15"/>
      <c r="B578" s="15"/>
      <c r="C578" s="15"/>
      <c r="D578" s="15"/>
      <c r="E578" s="15"/>
      <c r="F578" s="15"/>
      <c r="G578" s="15"/>
      <c r="H578" s="15"/>
    </row>
    <row r="579">
      <c r="A579" s="15"/>
      <c r="B579" s="15"/>
      <c r="C579" s="15"/>
      <c r="D579" s="15"/>
      <c r="E579" s="15"/>
      <c r="F579" s="15"/>
      <c r="G579" s="15"/>
      <c r="H579" s="15"/>
    </row>
    <row r="580">
      <c r="A580" s="15"/>
      <c r="B580" s="15"/>
      <c r="C580" s="15"/>
      <c r="D580" s="15"/>
      <c r="E580" s="15"/>
      <c r="F580" s="15"/>
      <c r="G580" s="15"/>
      <c r="H580" s="15"/>
    </row>
    <row r="581">
      <c r="A581" s="15"/>
      <c r="B581" s="15"/>
      <c r="C581" s="15"/>
      <c r="D581" s="15"/>
      <c r="E581" s="15"/>
      <c r="F581" s="15"/>
      <c r="G581" s="15"/>
      <c r="H581" s="15"/>
    </row>
    <row r="582">
      <c r="A582" s="15"/>
      <c r="B582" s="15"/>
      <c r="C582" s="15"/>
      <c r="D582" s="15"/>
      <c r="E582" s="15"/>
      <c r="F582" s="15"/>
      <c r="G582" s="15"/>
      <c r="H582" s="15"/>
    </row>
    <row r="583">
      <c r="A583" s="15"/>
      <c r="B583" s="15"/>
      <c r="C583" s="15"/>
      <c r="D583" s="15"/>
      <c r="E583" s="15"/>
      <c r="F583" s="15"/>
      <c r="G583" s="15"/>
      <c r="H583" s="15"/>
    </row>
    <row r="584">
      <c r="A584" s="15"/>
      <c r="B584" s="15"/>
      <c r="C584" s="15"/>
      <c r="D584" s="15"/>
      <c r="E584" s="15"/>
      <c r="F584" s="15"/>
      <c r="G584" s="15"/>
      <c r="H584" s="15"/>
    </row>
    <row r="585">
      <c r="A585" s="15"/>
      <c r="B585" s="15"/>
      <c r="C585" s="15"/>
      <c r="D585" s="15"/>
      <c r="E585" s="15"/>
      <c r="F585" s="15"/>
      <c r="G585" s="15"/>
      <c r="H585" s="15"/>
    </row>
    <row r="586">
      <c r="A586" s="15"/>
      <c r="B586" s="15"/>
      <c r="C586" s="15"/>
      <c r="D586" s="15"/>
      <c r="E586" s="15"/>
      <c r="F586" s="15"/>
      <c r="G586" s="15"/>
      <c r="H586" s="15"/>
    </row>
    <row r="587">
      <c r="A587" s="15"/>
      <c r="B587" s="15"/>
      <c r="C587" s="15"/>
      <c r="D587" s="15"/>
      <c r="E587" s="15"/>
      <c r="F587" s="15"/>
      <c r="G587" s="15"/>
      <c r="H587" s="15"/>
    </row>
    <row r="588">
      <c r="A588" s="15"/>
      <c r="B588" s="15"/>
      <c r="C588" s="15"/>
      <c r="D588" s="15"/>
      <c r="E588" s="15"/>
      <c r="F588" s="15"/>
      <c r="G588" s="15"/>
      <c r="H588" s="15"/>
    </row>
    <row r="589">
      <c r="A589" s="15"/>
      <c r="B589" s="15"/>
      <c r="C589" s="15"/>
      <c r="D589" s="15"/>
      <c r="E589" s="15"/>
      <c r="F589" s="15"/>
      <c r="G589" s="15"/>
      <c r="H589" s="15"/>
    </row>
    <row r="590">
      <c r="A590" s="15"/>
      <c r="B590" s="15"/>
      <c r="C590" s="15"/>
      <c r="D590" s="15"/>
      <c r="E590" s="15"/>
      <c r="F590" s="15"/>
      <c r="G590" s="15"/>
      <c r="H590" s="15"/>
    </row>
    <row r="591">
      <c r="A591" s="15"/>
      <c r="B591" s="15"/>
      <c r="C591" s="15"/>
      <c r="D591" s="15"/>
      <c r="E591" s="15"/>
      <c r="F591" s="15"/>
      <c r="G591" s="15"/>
      <c r="H591" s="15"/>
    </row>
    <row r="592">
      <c r="A592" s="15"/>
      <c r="B592" s="15"/>
      <c r="C592" s="15"/>
      <c r="D592" s="15"/>
      <c r="E592" s="15"/>
      <c r="F592" s="15"/>
      <c r="G592" s="15"/>
      <c r="H592" s="15"/>
    </row>
    <row r="593">
      <c r="A593" s="15"/>
      <c r="B593" s="15"/>
      <c r="C593" s="15"/>
      <c r="D593" s="15"/>
      <c r="E593" s="15"/>
      <c r="F593" s="15"/>
      <c r="G593" s="15"/>
      <c r="H593" s="15"/>
    </row>
    <row r="594">
      <c r="A594" s="15"/>
      <c r="B594" s="15"/>
      <c r="C594" s="15"/>
      <c r="D594" s="15"/>
      <c r="E594" s="15"/>
      <c r="F594" s="15"/>
      <c r="G594" s="15"/>
      <c r="H594" s="15"/>
    </row>
    <row r="595">
      <c r="A595" s="15"/>
      <c r="B595" s="15"/>
      <c r="C595" s="15"/>
      <c r="D595" s="15"/>
      <c r="E595" s="15"/>
      <c r="F595" s="15"/>
      <c r="G595" s="15"/>
      <c r="H595" s="15"/>
    </row>
    <row r="596">
      <c r="A596" s="15"/>
      <c r="B596" s="15"/>
      <c r="C596" s="15"/>
      <c r="D596" s="15"/>
      <c r="E596" s="15"/>
      <c r="F596" s="15"/>
      <c r="G596" s="15"/>
      <c r="H596" s="15"/>
    </row>
    <row r="597">
      <c r="A597" s="15"/>
      <c r="B597" s="15"/>
      <c r="C597" s="15"/>
      <c r="D597" s="15"/>
      <c r="E597" s="15"/>
      <c r="F597" s="15"/>
      <c r="G597" s="15"/>
      <c r="H597" s="15"/>
    </row>
    <row r="598">
      <c r="A598" s="15"/>
      <c r="B598" s="15"/>
      <c r="C598" s="15"/>
      <c r="D598" s="15"/>
      <c r="E598" s="15"/>
      <c r="F598" s="15"/>
      <c r="G598" s="15"/>
      <c r="H598" s="15"/>
    </row>
    <row r="599">
      <c r="A599" s="15"/>
      <c r="B599" s="15"/>
      <c r="C599" s="15"/>
      <c r="D599" s="15"/>
      <c r="E599" s="15"/>
      <c r="F599" s="15"/>
      <c r="G599" s="15"/>
      <c r="H599" s="15"/>
    </row>
    <row r="600">
      <c r="A600" s="15"/>
      <c r="B600" s="15"/>
      <c r="C600" s="15"/>
      <c r="D600" s="15"/>
      <c r="E600" s="15"/>
      <c r="F600" s="15"/>
      <c r="G600" s="15"/>
      <c r="H600" s="15"/>
    </row>
    <row r="601">
      <c r="A601" s="15"/>
      <c r="B601" s="15"/>
      <c r="C601" s="15"/>
      <c r="D601" s="15"/>
      <c r="E601" s="15"/>
      <c r="F601" s="15"/>
      <c r="G601" s="15"/>
      <c r="H601" s="15"/>
    </row>
    <row r="602">
      <c r="A602" s="15"/>
      <c r="B602" s="15"/>
      <c r="C602" s="15"/>
      <c r="D602" s="15"/>
      <c r="E602" s="15"/>
      <c r="F602" s="15"/>
      <c r="G602" s="15"/>
      <c r="H602" s="15"/>
    </row>
    <row r="603">
      <c r="A603" s="15"/>
      <c r="B603" s="15"/>
      <c r="C603" s="15"/>
      <c r="D603" s="15"/>
      <c r="E603" s="15"/>
      <c r="F603" s="15"/>
      <c r="G603" s="15"/>
      <c r="H603" s="15"/>
    </row>
    <row r="604">
      <c r="A604" s="15"/>
      <c r="B604" s="15"/>
      <c r="C604" s="15"/>
      <c r="D604" s="15"/>
      <c r="E604" s="15"/>
      <c r="F604" s="15"/>
      <c r="G604" s="15"/>
      <c r="H604" s="15"/>
    </row>
    <row r="605">
      <c r="A605" s="15"/>
      <c r="B605" s="15"/>
      <c r="C605" s="15"/>
      <c r="D605" s="15"/>
      <c r="E605" s="15"/>
      <c r="F605" s="15"/>
      <c r="G605" s="15"/>
      <c r="H605" s="15"/>
    </row>
    <row r="606">
      <c r="A606" s="15"/>
      <c r="B606" s="15"/>
      <c r="C606" s="15"/>
      <c r="D606" s="15"/>
      <c r="E606" s="15"/>
      <c r="F606" s="15"/>
      <c r="G606" s="15"/>
      <c r="H606" s="15"/>
    </row>
    <row r="607">
      <c r="A607" s="15"/>
      <c r="B607" s="15"/>
      <c r="C607" s="15"/>
      <c r="D607" s="15"/>
      <c r="E607" s="15"/>
      <c r="F607" s="15"/>
      <c r="G607" s="15"/>
      <c r="H607" s="15"/>
    </row>
    <row r="608">
      <c r="A608" s="15"/>
      <c r="B608" s="15"/>
      <c r="C608" s="15"/>
      <c r="D608" s="15"/>
      <c r="E608" s="15"/>
      <c r="F608" s="15"/>
      <c r="G608" s="15"/>
      <c r="H608" s="15"/>
    </row>
    <row r="609">
      <c r="A609" s="15"/>
      <c r="B609" s="15"/>
      <c r="C609" s="15"/>
      <c r="D609" s="15"/>
      <c r="E609" s="15"/>
      <c r="F609" s="15"/>
      <c r="G609" s="15"/>
      <c r="H609" s="15"/>
    </row>
    <row r="610">
      <c r="A610" s="15"/>
      <c r="B610" s="15"/>
      <c r="C610" s="15"/>
      <c r="D610" s="15"/>
      <c r="E610" s="15"/>
      <c r="F610" s="15"/>
      <c r="G610" s="15"/>
      <c r="H610" s="15"/>
    </row>
    <row r="611">
      <c r="A611" s="15"/>
      <c r="B611" s="15"/>
      <c r="C611" s="15"/>
      <c r="D611" s="15"/>
      <c r="E611" s="15"/>
      <c r="F611" s="15"/>
      <c r="G611" s="15"/>
      <c r="H611" s="15"/>
    </row>
    <row r="612">
      <c r="A612" s="15"/>
      <c r="B612" s="15"/>
      <c r="C612" s="15"/>
      <c r="D612" s="15"/>
      <c r="E612" s="15"/>
      <c r="F612" s="15"/>
      <c r="G612" s="15"/>
      <c r="H612" s="15"/>
    </row>
    <row r="613">
      <c r="A613" s="15"/>
      <c r="B613" s="15"/>
      <c r="C613" s="15"/>
      <c r="D613" s="15"/>
      <c r="E613" s="15"/>
      <c r="F613" s="15"/>
      <c r="G613" s="15"/>
      <c r="H613" s="15"/>
    </row>
    <row r="614">
      <c r="A614" s="15"/>
      <c r="B614" s="15"/>
      <c r="C614" s="15"/>
      <c r="D614" s="15"/>
      <c r="E614" s="15"/>
      <c r="F614" s="15"/>
      <c r="G614" s="15"/>
      <c r="H614" s="15"/>
    </row>
    <row r="615">
      <c r="A615" s="15"/>
      <c r="B615" s="15"/>
      <c r="C615" s="15"/>
      <c r="D615" s="15"/>
      <c r="E615" s="15"/>
      <c r="F615" s="15"/>
      <c r="G615" s="15"/>
      <c r="H615" s="15"/>
    </row>
    <row r="616">
      <c r="A616" s="15"/>
      <c r="B616" s="15"/>
      <c r="C616" s="15"/>
      <c r="D616" s="15"/>
      <c r="E616" s="15"/>
      <c r="F616" s="15"/>
      <c r="G616" s="15"/>
      <c r="H616" s="15"/>
    </row>
    <row r="617">
      <c r="A617" s="15"/>
      <c r="B617" s="15"/>
      <c r="C617" s="15"/>
      <c r="D617" s="15"/>
      <c r="E617" s="15"/>
      <c r="F617" s="15"/>
      <c r="G617" s="15"/>
      <c r="H617" s="15"/>
    </row>
    <row r="618">
      <c r="A618" s="15"/>
      <c r="B618" s="15"/>
      <c r="C618" s="15"/>
      <c r="D618" s="15"/>
      <c r="E618" s="15"/>
      <c r="F618" s="15"/>
      <c r="G618" s="15"/>
      <c r="H618" s="15"/>
    </row>
    <row r="619">
      <c r="A619" s="15"/>
      <c r="B619" s="15"/>
      <c r="C619" s="15"/>
      <c r="D619" s="15"/>
      <c r="E619" s="15"/>
      <c r="F619" s="15"/>
      <c r="G619" s="15"/>
      <c r="H619" s="15"/>
    </row>
    <row r="620">
      <c r="A620" s="15"/>
      <c r="B620" s="15"/>
      <c r="C620" s="15"/>
      <c r="D620" s="15"/>
      <c r="E620" s="15"/>
      <c r="F620" s="15"/>
      <c r="G620" s="15"/>
      <c r="H620" s="15"/>
    </row>
    <row r="621">
      <c r="A621" s="15"/>
      <c r="B621" s="15"/>
      <c r="C621" s="15"/>
      <c r="D621" s="15"/>
      <c r="E621" s="15"/>
      <c r="F621" s="15"/>
      <c r="G621" s="15"/>
      <c r="H621" s="15"/>
    </row>
    <row r="622">
      <c r="A622" s="15"/>
      <c r="B622" s="15"/>
      <c r="C622" s="15"/>
      <c r="D622" s="15"/>
      <c r="E622" s="15"/>
      <c r="F622" s="15"/>
      <c r="G622" s="15"/>
      <c r="H622" s="15"/>
    </row>
    <row r="623">
      <c r="A623" s="15"/>
      <c r="B623" s="15"/>
      <c r="C623" s="15"/>
      <c r="D623" s="15"/>
      <c r="E623" s="15"/>
      <c r="F623" s="15"/>
      <c r="G623" s="15"/>
      <c r="H623" s="15"/>
    </row>
    <row r="624">
      <c r="A624" s="15"/>
      <c r="B624" s="15"/>
      <c r="C624" s="15"/>
      <c r="D624" s="15"/>
      <c r="E624" s="15"/>
      <c r="F624" s="15"/>
      <c r="G624" s="15"/>
      <c r="H624" s="15"/>
    </row>
    <row r="625">
      <c r="A625" s="15"/>
      <c r="B625" s="15"/>
      <c r="C625" s="15"/>
      <c r="D625" s="15"/>
      <c r="E625" s="15"/>
      <c r="F625" s="15"/>
      <c r="G625" s="15"/>
      <c r="H625" s="15"/>
    </row>
    <row r="626">
      <c r="A626" s="15"/>
      <c r="B626" s="15"/>
      <c r="C626" s="15"/>
      <c r="D626" s="15"/>
      <c r="E626" s="15"/>
      <c r="F626" s="15"/>
      <c r="G626" s="15"/>
      <c r="H626" s="15"/>
    </row>
    <row r="627">
      <c r="A627" s="15"/>
      <c r="B627" s="15"/>
      <c r="C627" s="15"/>
      <c r="D627" s="15"/>
      <c r="E627" s="15"/>
      <c r="F627" s="15"/>
      <c r="G627" s="15"/>
      <c r="H627" s="15"/>
    </row>
    <row r="628">
      <c r="A628" s="15"/>
      <c r="B628" s="15"/>
      <c r="C628" s="15"/>
      <c r="D628" s="15"/>
      <c r="E628" s="15"/>
      <c r="F628" s="15"/>
      <c r="G628" s="15"/>
      <c r="H628" s="15"/>
    </row>
    <row r="629">
      <c r="A629" s="15"/>
      <c r="B629" s="15"/>
      <c r="C629" s="15"/>
      <c r="D629" s="15"/>
      <c r="E629" s="15"/>
      <c r="F629" s="15"/>
      <c r="G629" s="15"/>
      <c r="H629" s="15"/>
    </row>
    <row r="630">
      <c r="A630" s="15"/>
      <c r="B630" s="15"/>
      <c r="C630" s="15"/>
      <c r="D630" s="15"/>
      <c r="E630" s="15"/>
      <c r="F630" s="15"/>
      <c r="G630" s="15"/>
      <c r="H630" s="15"/>
    </row>
    <row r="631">
      <c r="A631" s="15"/>
      <c r="B631" s="15"/>
      <c r="C631" s="15"/>
      <c r="D631" s="15"/>
      <c r="E631" s="15"/>
      <c r="F631" s="15"/>
      <c r="G631" s="15"/>
      <c r="H631" s="15"/>
    </row>
    <row r="632">
      <c r="A632" s="15"/>
      <c r="B632" s="15"/>
      <c r="C632" s="15"/>
      <c r="D632" s="15"/>
      <c r="E632" s="15"/>
      <c r="F632" s="15"/>
      <c r="G632" s="15"/>
      <c r="H632" s="15"/>
    </row>
    <row r="633">
      <c r="A633" s="15"/>
      <c r="B633" s="15"/>
      <c r="C633" s="15"/>
      <c r="D633" s="15"/>
      <c r="E633" s="15"/>
      <c r="F633" s="15"/>
      <c r="G633" s="15"/>
      <c r="H633" s="15"/>
    </row>
    <row r="634">
      <c r="A634" s="15"/>
      <c r="B634" s="15"/>
      <c r="C634" s="15"/>
      <c r="D634" s="15"/>
      <c r="E634" s="15"/>
      <c r="F634" s="15"/>
      <c r="G634" s="15"/>
      <c r="H634" s="15"/>
    </row>
    <row r="635">
      <c r="A635" s="15"/>
      <c r="B635" s="15"/>
      <c r="C635" s="15"/>
      <c r="D635" s="15"/>
      <c r="E635" s="15"/>
      <c r="F635" s="15"/>
      <c r="G635" s="15"/>
      <c r="H635" s="15"/>
    </row>
    <row r="636">
      <c r="A636" s="15"/>
      <c r="B636" s="15"/>
      <c r="C636" s="15"/>
      <c r="D636" s="15"/>
      <c r="E636" s="15"/>
      <c r="F636" s="15"/>
      <c r="G636" s="15"/>
      <c r="H636" s="15"/>
    </row>
    <row r="637">
      <c r="A637" s="15"/>
      <c r="B637" s="15"/>
      <c r="C637" s="15"/>
      <c r="D637" s="15"/>
      <c r="E637" s="15"/>
      <c r="F637" s="15"/>
      <c r="G637" s="15"/>
      <c r="H637" s="15"/>
    </row>
    <row r="638">
      <c r="A638" s="15"/>
      <c r="B638" s="15"/>
      <c r="C638" s="15"/>
      <c r="D638" s="15"/>
      <c r="E638" s="15"/>
      <c r="F638" s="15"/>
      <c r="G638" s="15"/>
      <c r="H638" s="15"/>
    </row>
    <row r="639">
      <c r="A639" s="15"/>
      <c r="B639" s="15"/>
      <c r="C639" s="15"/>
      <c r="D639" s="15"/>
      <c r="E639" s="15"/>
      <c r="F639" s="15"/>
      <c r="G639" s="15"/>
      <c r="H639" s="15"/>
    </row>
    <row r="640">
      <c r="A640" s="15"/>
      <c r="B640" s="15"/>
      <c r="C640" s="15"/>
      <c r="D640" s="15"/>
      <c r="E640" s="15"/>
      <c r="F640" s="15"/>
      <c r="G640" s="15"/>
      <c r="H640" s="15"/>
    </row>
    <row r="641">
      <c r="A641" s="15"/>
      <c r="B641" s="15"/>
      <c r="C641" s="15"/>
      <c r="D641" s="15"/>
      <c r="E641" s="15"/>
      <c r="F641" s="15"/>
      <c r="G641" s="15"/>
      <c r="H641" s="15"/>
    </row>
    <row r="642">
      <c r="A642" s="15"/>
      <c r="B642" s="15"/>
      <c r="C642" s="15"/>
      <c r="D642" s="15"/>
      <c r="E642" s="15"/>
      <c r="F642" s="15"/>
      <c r="G642" s="15"/>
      <c r="H642" s="15"/>
    </row>
    <row r="643">
      <c r="A643" s="15"/>
      <c r="B643" s="15"/>
      <c r="C643" s="15"/>
      <c r="D643" s="15"/>
      <c r="E643" s="15"/>
      <c r="F643" s="15"/>
      <c r="G643" s="15"/>
      <c r="H643" s="15"/>
    </row>
    <row r="644">
      <c r="A644" s="15"/>
      <c r="B644" s="15"/>
      <c r="C644" s="15"/>
      <c r="D644" s="15"/>
      <c r="E644" s="15"/>
      <c r="F644" s="15"/>
      <c r="G644" s="15"/>
      <c r="H644" s="15"/>
    </row>
    <row r="645">
      <c r="A645" s="15"/>
      <c r="B645" s="15"/>
      <c r="C645" s="15"/>
      <c r="D645" s="15"/>
      <c r="E645" s="15"/>
      <c r="F645" s="15"/>
      <c r="G645" s="15"/>
      <c r="H645" s="15"/>
    </row>
    <row r="646">
      <c r="A646" s="15"/>
      <c r="B646" s="15"/>
      <c r="C646" s="15"/>
      <c r="D646" s="15"/>
      <c r="E646" s="15"/>
      <c r="F646" s="15"/>
      <c r="G646" s="15"/>
      <c r="H646" s="15"/>
    </row>
    <row r="647">
      <c r="A647" s="15"/>
      <c r="B647" s="15"/>
      <c r="C647" s="15"/>
      <c r="D647" s="15"/>
      <c r="E647" s="15"/>
      <c r="F647" s="15"/>
      <c r="G647" s="15"/>
      <c r="H647" s="15"/>
    </row>
    <row r="648">
      <c r="A648" s="15"/>
      <c r="B648" s="15"/>
      <c r="C648" s="15"/>
      <c r="D648" s="15"/>
      <c r="E648" s="15"/>
      <c r="F648" s="15"/>
      <c r="G648" s="15"/>
      <c r="H648" s="15"/>
    </row>
    <row r="649">
      <c r="A649" s="15"/>
      <c r="B649" s="15"/>
      <c r="C649" s="15"/>
      <c r="D649" s="15"/>
      <c r="E649" s="15"/>
      <c r="F649" s="15"/>
      <c r="G649" s="15"/>
      <c r="H649" s="15"/>
    </row>
    <row r="650">
      <c r="A650" s="15"/>
      <c r="B650" s="15"/>
      <c r="C650" s="15"/>
      <c r="D650" s="15"/>
      <c r="E650" s="15"/>
      <c r="F650" s="15"/>
      <c r="G650" s="15"/>
      <c r="H650" s="15"/>
    </row>
    <row r="651">
      <c r="A651" s="15"/>
      <c r="B651" s="15"/>
      <c r="C651" s="15"/>
      <c r="D651" s="15"/>
      <c r="E651" s="15"/>
      <c r="F651" s="15"/>
      <c r="G651" s="15"/>
      <c r="H651" s="15"/>
    </row>
    <row r="652">
      <c r="A652" s="15"/>
      <c r="B652" s="15"/>
      <c r="C652" s="15"/>
      <c r="D652" s="15"/>
      <c r="E652" s="15"/>
      <c r="F652" s="15"/>
      <c r="G652" s="15"/>
      <c r="H652" s="15"/>
    </row>
    <row r="653">
      <c r="A653" s="15"/>
      <c r="B653" s="15"/>
      <c r="C653" s="15"/>
      <c r="D653" s="15"/>
      <c r="E653" s="15"/>
      <c r="F653" s="15"/>
      <c r="G653" s="15"/>
      <c r="H653" s="15"/>
    </row>
    <row r="654">
      <c r="A654" s="15"/>
      <c r="B654" s="15"/>
      <c r="C654" s="15"/>
      <c r="D654" s="15"/>
      <c r="E654" s="15"/>
      <c r="F654" s="15"/>
      <c r="G654" s="15"/>
      <c r="H654" s="15"/>
    </row>
    <row r="655">
      <c r="A655" s="15"/>
      <c r="B655" s="15"/>
      <c r="C655" s="15"/>
      <c r="D655" s="15"/>
      <c r="E655" s="15"/>
      <c r="F655" s="15"/>
      <c r="G655" s="15"/>
      <c r="H655" s="15"/>
    </row>
    <row r="656">
      <c r="A656" s="15"/>
      <c r="B656" s="15"/>
      <c r="C656" s="15"/>
      <c r="D656" s="15"/>
      <c r="E656" s="15"/>
      <c r="F656" s="15"/>
      <c r="G656" s="15"/>
      <c r="H656" s="15"/>
    </row>
    <row r="657">
      <c r="A657" s="15"/>
      <c r="B657" s="15"/>
      <c r="C657" s="15"/>
      <c r="D657" s="15"/>
      <c r="E657" s="15"/>
      <c r="F657" s="15"/>
      <c r="G657" s="15"/>
      <c r="H657" s="15"/>
    </row>
    <row r="658">
      <c r="A658" s="15"/>
      <c r="B658" s="15"/>
      <c r="C658" s="15"/>
      <c r="D658" s="15"/>
      <c r="E658" s="15"/>
      <c r="F658" s="15"/>
      <c r="G658" s="15"/>
      <c r="H658" s="15"/>
    </row>
    <row r="659">
      <c r="A659" s="15"/>
      <c r="B659" s="15"/>
      <c r="C659" s="15"/>
      <c r="D659" s="15"/>
      <c r="E659" s="15"/>
      <c r="F659" s="15"/>
      <c r="G659" s="15"/>
      <c r="H659" s="15"/>
    </row>
    <row r="660">
      <c r="A660" s="15"/>
      <c r="B660" s="15"/>
      <c r="C660" s="15"/>
      <c r="D660" s="15"/>
      <c r="E660" s="15"/>
      <c r="F660" s="15"/>
      <c r="G660" s="15"/>
      <c r="H660" s="15"/>
    </row>
    <row r="661">
      <c r="A661" s="15"/>
      <c r="B661" s="15"/>
      <c r="C661" s="15"/>
      <c r="D661" s="15"/>
      <c r="E661" s="15"/>
      <c r="F661" s="15"/>
      <c r="G661" s="15"/>
      <c r="H661" s="15"/>
    </row>
    <row r="662">
      <c r="A662" s="15"/>
      <c r="B662" s="15"/>
      <c r="C662" s="15"/>
      <c r="D662" s="15"/>
      <c r="E662" s="15"/>
      <c r="F662" s="15"/>
      <c r="G662" s="15"/>
      <c r="H662" s="15"/>
    </row>
    <row r="663">
      <c r="A663" s="15"/>
      <c r="B663" s="15"/>
      <c r="C663" s="15"/>
      <c r="D663" s="15"/>
      <c r="E663" s="15"/>
      <c r="F663" s="15"/>
      <c r="G663" s="15"/>
      <c r="H663" s="15"/>
    </row>
    <row r="664">
      <c r="A664" s="15"/>
      <c r="B664" s="15"/>
      <c r="C664" s="15"/>
      <c r="D664" s="15"/>
      <c r="E664" s="15"/>
      <c r="F664" s="15"/>
      <c r="G664" s="15"/>
      <c r="H664" s="15"/>
    </row>
    <row r="665">
      <c r="A665" s="15"/>
      <c r="B665" s="15"/>
      <c r="C665" s="15"/>
      <c r="D665" s="15"/>
      <c r="E665" s="15"/>
      <c r="F665" s="15"/>
      <c r="G665" s="15"/>
      <c r="H665" s="15"/>
    </row>
    <row r="666">
      <c r="A666" s="15"/>
      <c r="B666" s="15"/>
      <c r="C666" s="15"/>
      <c r="D666" s="15"/>
      <c r="E666" s="15"/>
      <c r="F666" s="15"/>
      <c r="G666" s="15"/>
      <c r="H666" s="15"/>
    </row>
    <row r="667">
      <c r="A667" s="15"/>
      <c r="B667" s="15"/>
      <c r="C667" s="15"/>
      <c r="D667" s="15"/>
      <c r="E667" s="15"/>
      <c r="F667" s="15"/>
      <c r="G667" s="15"/>
      <c r="H667" s="15"/>
    </row>
    <row r="668">
      <c r="A668" s="15"/>
      <c r="B668" s="15"/>
      <c r="C668" s="15"/>
      <c r="D668" s="15"/>
      <c r="E668" s="15"/>
      <c r="F668" s="15"/>
      <c r="G668" s="15"/>
      <c r="H668" s="15"/>
    </row>
    <row r="669">
      <c r="A669" s="15"/>
      <c r="B669" s="15"/>
      <c r="C669" s="15"/>
      <c r="D669" s="15"/>
      <c r="E669" s="15"/>
      <c r="F669" s="15"/>
      <c r="G669" s="15"/>
      <c r="H669" s="15"/>
    </row>
    <row r="670">
      <c r="A670" s="15"/>
      <c r="B670" s="15"/>
      <c r="C670" s="15"/>
      <c r="D670" s="15"/>
      <c r="E670" s="15"/>
      <c r="F670" s="15"/>
      <c r="G670" s="15"/>
      <c r="H670" s="15"/>
    </row>
    <row r="671">
      <c r="A671" s="15"/>
      <c r="B671" s="15"/>
      <c r="C671" s="15"/>
      <c r="D671" s="15"/>
      <c r="E671" s="15"/>
      <c r="F671" s="15"/>
      <c r="G671" s="15"/>
      <c r="H671" s="15"/>
    </row>
    <row r="672">
      <c r="A672" s="15"/>
      <c r="B672" s="15"/>
      <c r="C672" s="15"/>
      <c r="D672" s="15"/>
      <c r="E672" s="15"/>
      <c r="F672" s="15"/>
      <c r="G672" s="15"/>
      <c r="H672" s="15"/>
    </row>
    <row r="673">
      <c r="A673" s="15"/>
      <c r="B673" s="15"/>
      <c r="C673" s="15"/>
      <c r="D673" s="15"/>
      <c r="E673" s="15"/>
      <c r="F673" s="15"/>
      <c r="G673" s="15"/>
      <c r="H673" s="15"/>
    </row>
    <row r="674">
      <c r="A674" s="15"/>
      <c r="B674" s="15"/>
      <c r="C674" s="15"/>
      <c r="D674" s="15"/>
      <c r="E674" s="15"/>
      <c r="F674" s="15"/>
      <c r="G674" s="15"/>
      <c r="H674" s="15"/>
    </row>
    <row r="675">
      <c r="A675" s="15"/>
      <c r="B675" s="15"/>
      <c r="C675" s="15"/>
      <c r="D675" s="15"/>
      <c r="E675" s="15"/>
      <c r="F675" s="15"/>
      <c r="G675" s="15"/>
      <c r="H675" s="15"/>
    </row>
    <row r="676">
      <c r="A676" s="15"/>
      <c r="B676" s="15"/>
      <c r="C676" s="15"/>
      <c r="D676" s="15"/>
      <c r="E676" s="15"/>
      <c r="F676" s="15"/>
      <c r="G676" s="15"/>
      <c r="H676" s="15"/>
    </row>
    <row r="677">
      <c r="A677" s="15"/>
      <c r="B677" s="15"/>
      <c r="C677" s="15"/>
      <c r="D677" s="15"/>
      <c r="E677" s="15"/>
      <c r="F677" s="15"/>
      <c r="G677" s="15"/>
      <c r="H677" s="15"/>
    </row>
    <row r="678">
      <c r="A678" s="15"/>
      <c r="B678" s="15"/>
      <c r="C678" s="15"/>
      <c r="D678" s="15"/>
      <c r="E678" s="15"/>
      <c r="F678" s="15"/>
      <c r="G678" s="15"/>
      <c r="H678" s="15"/>
    </row>
    <row r="679">
      <c r="A679" s="15"/>
      <c r="B679" s="15"/>
      <c r="C679" s="15"/>
      <c r="D679" s="15"/>
      <c r="E679" s="15"/>
      <c r="F679" s="15"/>
      <c r="G679" s="15"/>
      <c r="H679" s="15"/>
    </row>
    <row r="680">
      <c r="A680" s="15"/>
      <c r="B680" s="15"/>
      <c r="C680" s="15"/>
      <c r="D680" s="15"/>
      <c r="E680" s="15"/>
      <c r="F680" s="15"/>
      <c r="G680" s="15"/>
      <c r="H680" s="15"/>
    </row>
    <row r="681">
      <c r="A681" s="15"/>
      <c r="B681" s="15"/>
      <c r="C681" s="15"/>
      <c r="D681" s="15"/>
      <c r="E681" s="15"/>
      <c r="F681" s="15"/>
      <c r="G681" s="15"/>
      <c r="H681" s="15"/>
    </row>
    <row r="682">
      <c r="A682" s="15"/>
      <c r="B682" s="15"/>
      <c r="C682" s="15"/>
      <c r="D682" s="15"/>
      <c r="E682" s="15"/>
      <c r="F682" s="15"/>
      <c r="G682" s="15"/>
      <c r="H682" s="15"/>
    </row>
    <row r="683">
      <c r="A683" s="15"/>
      <c r="B683" s="15"/>
      <c r="C683" s="15"/>
      <c r="D683" s="15"/>
      <c r="E683" s="15"/>
      <c r="F683" s="15"/>
      <c r="G683" s="15"/>
      <c r="H683" s="15"/>
    </row>
    <row r="684">
      <c r="A684" s="15"/>
      <c r="B684" s="15"/>
      <c r="C684" s="15"/>
      <c r="D684" s="15"/>
      <c r="E684" s="15"/>
      <c r="F684" s="15"/>
      <c r="G684" s="15"/>
      <c r="H684" s="15"/>
    </row>
    <row r="685">
      <c r="A685" s="15"/>
      <c r="B685" s="15"/>
      <c r="C685" s="15"/>
      <c r="D685" s="15"/>
      <c r="E685" s="15"/>
      <c r="F685" s="15"/>
      <c r="G685" s="15"/>
      <c r="H685" s="15"/>
    </row>
    <row r="686">
      <c r="A686" s="15"/>
      <c r="B686" s="15"/>
      <c r="C686" s="15"/>
      <c r="D686" s="15"/>
      <c r="E686" s="15"/>
      <c r="F686" s="15"/>
      <c r="G686" s="15"/>
      <c r="H686" s="15"/>
    </row>
    <row r="687">
      <c r="A687" s="15"/>
      <c r="B687" s="15"/>
      <c r="C687" s="15"/>
      <c r="D687" s="15"/>
      <c r="E687" s="15"/>
      <c r="F687" s="15"/>
      <c r="G687" s="15"/>
      <c r="H687" s="15"/>
    </row>
    <row r="688">
      <c r="A688" s="15"/>
      <c r="B688" s="15"/>
      <c r="C688" s="15"/>
      <c r="D688" s="15"/>
      <c r="E688" s="15"/>
      <c r="F688" s="15"/>
      <c r="G688" s="15"/>
      <c r="H688" s="15"/>
    </row>
    <row r="689">
      <c r="A689" s="15"/>
      <c r="B689" s="15"/>
      <c r="C689" s="15"/>
      <c r="D689" s="15"/>
      <c r="E689" s="15"/>
      <c r="F689" s="15"/>
      <c r="G689" s="15"/>
      <c r="H689" s="15"/>
    </row>
    <row r="690">
      <c r="A690" s="15"/>
      <c r="B690" s="15"/>
      <c r="C690" s="15"/>
      <c r="D690" s="15"/>
      <c r="E690" s="15"/>
      <c r="F690" s="15"/>
      <c r="G690" s="15"/>
      <c r="H690" s="15"/>
    </row>
    <row r="691">
      <c r="A691" s="15"/>
      <c r="B691" s="15"/>
      <c r="C691" s="15"/>
      <c r="D691" s="15"/>
      <c r="E691" s="15"/>
      <c r="F691" s="15"/>
      <c r="G691" s="15"/>
      <c r="H691" s="15"/>
    </row>
    <row r="692">
      <c r="A692" s="15"/>
      <c r="B692" s="15"/>
      <c r="C692" s="15"/>
      <c r="D692" s="15"/>
      <c r="E692" s="15"/>
      <c r="F692" s="15"/>
      <c r="G692" s="15"/>
      <c r="H692" s="15"/>
    </row>
    <row r="693">
      <c r="A693" s="15"/>
      <c r="B693" s="15"/>
      <c r="C693" s="15"/>
      <c r="D693" s="15"/>
      <c r="E693" s="15"/>
      <c r="F693" s="15"/>
      <c r="G693" s="15"/>
      <c r="H693" s="15"/>
    </row>
    <row r="694">
      <c r="A694" s="15"/>
      <c r="B694" s="15"/>
      <c r="C694" s="15"/>
      <c r="D694" s="15"/>
      <c r="E694" s="15"/>
      <c r="F694" s="15"/>
      <c r="G694" s="15"/>
      <c r="H694" s="15"/>
    </row>
    <row r="695">
      <c r="A695" s="15"/>
      <c r="B695" s="15"/>
      <c r="C695" s="15"/>
      <c r="D695" s="15"/>
      <c r="E695" s="15"/>
      <c r="F695" s="15"/>
      <c r="G695" s="15"/>
      <c r="H695" s="15"/>
    </row>
    <row r="696">
      <c r="A696" s="15"/>
      <c r="B696" s="15"/>
      <c r="C696" s="15"/>
      <c r="D696" s="15"/>
      <c r="E696" s="15"/>
      <c r="F696" s="15"/>
      <c r="G696" s="15"/>
      <c r="H696" s="15"/>
    </row>
    <row r="697">
      <c r="A697" s="15"/>
      <c r="B697" s="15"/>
      <c r="C697" s="15"/>
      <c r="D697" s="15"/>
      <c r="E697" s="15"/>
      <c r="F697" s="15"/>
      <c r="G697" s="15"/>
      <c r="H697" s="15"/>
    </row>
    <row r="698">
      <c r="A698" s="15"/>
      <c r="B698" s="15"/>
      <c r="C698" s="15"/>
      <c r="D698" s="15"/>
      <c r="E698" s="15"/>
      <c r="F698" s="15"/>
      <c r="G698" s="15"/>
      <c r="H698" s="15"/>
    </row>
    <row r="699">
      <c r="A699" s="15"/>
      <c r="B699" s="15"/>
      <c r="C699" s="15"/>
      <c r="D699" s="15"/>
      <c r="E699" s="15"/>
      <c r="F699" s="15"/>
      <c r="G699" s="15"/>
      <c r="H699" s="15"/>
    </row>
    <row r="700">
      <c r="A700" s="15"/>
      <c r="B700" s="15"/>
      <c r="C700" s="15"/>
      <c r="D700" s="15"/>
      <c r="E700" s="15"/>
      <c r="F700" s="15"/>
      <c r="G700" s="15"/>
      <c r="H700" s="15"/>
    </row>
    <row r="701">
      <c r="A701" s="15"/>
      <c r="B701" s="15"/>
      <c r="C701" s="15"/>
      <c r="D701" s="15"/>
      <c r="E701" s="15"/>
      <c r="F701" s="15"/>
      <c r="G701" s="15"/>
      <c r="H701" s="15"/>
    </row>
    <row r="702">
      <c r="A702" s="15"/>
      <c r="B702" s="15"/>
      <c r="C702" s="15"/>
      <c r="D702" s="15"/>
      <c r="E702" s="15"/>
      <c r="F702" s="15"/>
      <c r="G702" s="15"/>
      <c r="H702" s="15"/>
    </row>
    <row r="703">
      <c r="A703" s="15"/>
      <c r="B703" s="15"/>
      <c r="C703" s="15"/>
      <c r="D703" s="15"/>
      <c r="E703" s="15"/>
      <c r="F703" s="15"/>
      <c r="G703" s="15"/>
      <c r="H703" s="15"/>
    </row>
    <row r="704">
      <c r="A704" s="15"/>
      <c r="B704" s="15"/>
      <c r="C704" s="15"/>
      <c r="D704" s="15"/>
      <c r="E704" s="15"/>
      <c r="F704" s="15"/>
      <c r="G704" s="15"/>
      <c r="H704" s="15"/>
    </row>
    <row r="705">
      <c r="A705" s="15"/>
      <c r="B705" s="15"/>
      <c r="C705" s="15"/>
      <c r="D705" s="15"/>
      <c r="E705" s="15"/>
      <c r="F705" s="15"/>
      <c r="G705" s="15"/>
      <c r="H705" s="15"/>
    </row>
    <row r="706">
      <c r="A706" s="15"/>
      <c r="B706" s="15"/>
      <c r="C706" s="15"/>
      <c r="D706" s="15"/>
      <c r="E706" s="15"/>
      <c r="F706" s="15"/>
      <c r="G706" s="15"/>
      <c r="H706" s="15"/>
    </row>
    <row r="707">
      <c r="A707" s="15"/>
      <c r="B707" s="15"/>
      <c r="C707" s="15"/>
      <c r="D707" s="15"/>
      <c r="E707" s="15"/>
      <c r="F707" s="15"/>
      <c r="G707" s="15"/>
      <c r="H707" s="15"/>
    </row>
    <row r="708">
      <c r="A708" s="15"/>
      <c r="B708" s="15"/>
      <c r="C708" s="15"/>
      <c r="D708" s="15"/>
      <c r="E708" s="15"/>
      <c r="F708" s="15"/>
      <c r="G708" s="15"/>
      <c r="H708" s="15"/>
    </row>
    <row r="709">
      <c r="A709" s="15"/>
      <c r="B709" s="15"/>
      <c r="C709" s="15"/>
      <c r="D709" s="15"/>
      <c r="E709" s="15"/>
      <c r="F709" s="15"/>
      <c r="G709" s="15"/>
      <c r="H709" s="15"/>
    </row>
    <row r="710">
      <c r="A710" s="15"/>
      <c r="B710" s="15"/>
      <c r="C710" s="15"/>
      <c r="D710" s="15"/>
      <c r="E710" s="15"/>
      <c r="F710" s="15"/>
      <c r="G710" s="15"/>
      <c r="H710" s="15"/>
    </row>
    <row r="711">
      <c r="A711" s="15"/>
      <c r="B711" s="15"/>
      <c r="C711" s="15"/>
      <c r="D711" s="15"/>
      <c r="E711" s="15"/>
      <c r="F711" s="15"/>
      <c r="G711" s="15"/>
      <c r="H711" s="15"/>
    </row>
    <row r="712">
      <c r="A712" s="15"/>
      <c r="B712" s="15"/>
      <c r="C712" s="15"/>
      <c r="D712" s="15"/>
      <c r="E712" s="15"/>
      <c r="F712" s="15"/>
      <c r="G712" s="15"/>
      <c r="H712" s="15"/>
    </row>
    <row r="713">
      <c r="A713" s="15"/>
      <c r="B713" s="15"/>
      <c r="C713" s="15"/>
      <c r="D713" s="15"/>
      <c r="E713" s="15"/>
      <c r="F713" s="15"/>
      <c r="G713" s="15"/>
      <c r="H713" s="15"/>
    </row>
    <row r="714">
      <c r="A714" s="15"/>
      <c r="B714" s="15"/>
      <c r="C714" s="15"/>
      <c r="D714" s="15"/>
      <c r="E714" s="15"/>
      <c r="F714" s="15"/>
      <c r="G714" s="15"/>
      <c r="H714" s="15"/>
    </row>
    <row r="715">
      <c r="A715" s="15"/>
      <c r="B715" s="15"/>
      <c r="C715" s="15"/>
      <c r="D715" s="15"/>
      <c r="E715" s="15"/>
      <c r="F715" s="15"/>
      <c r="G715" s="15"/>
      <c r="H715" s="15"/>
    </row>
    <row r="716">
      <c r="A716" s="15"/>
      <c r="B716" s="15"/>
      <c r="C716" s="15"/>
      <c r="D716" s="15"/>
      <c r="E716" s="15"/>
      <c r="F716" s="15"/>
      <c r="G716" s="15"/>
      <c r="H716" s="15"/>
    </row>
    <row r="717">
      <c r="A717" s="15"/>
      <c r="B717" s="15"/>
      <c r="C717" s="15"/>
      <c r="D717" s="15"/>
      <c r="E717" s="15"/>
      <c r="F717" s="15"/>
      <c r="G717" s="15"/>
      <c r="H717" s="15"/>
    </row>
    <row r="718">
      <c r="A718" s="15"/>
      <c r="B718" s="15"/>
      <c r="C718" s="15"/>
      <c r="D718" s="15"/>
      <c r="E718" s="15"/>
      <c r="F718" s="15"/>
      <c r="G718" s="15"/>
      <c r="H718" s="15"/>
    </row>
    <row r="719">
      <c r="A719" s="15"/>
      <c r="B719" s="15"/>
      <c r="C719" s="15"/>
      <c r="D719" s="15"/>
      <c r="E719" s="15"/>
      <c r="F719" s="15"/>
      <c r="G719" s="15"/>
      <c r="H719" s="15"/>
    </row>
    <row r="720">
      <c r="A720" s="15"/>
      <c r="B720" s="15"/>
      <c r="C720" s="15"/>
      <c r="D720" s="15"/>
      <c r="E720" s="15"/>
      <c r="F720" s="15"/>
      <c r="G720" s="15"/>
      <c r="H720" s="15"/>
    </row>
    <row r="721">
      <c r="A721" s="15"/>
      <c r="B721" s="15"/>
      <c r="C721" s="15"/>
      <c r="D721" s="15"/>
      <c r="E721" s="15"/>
      <c r="F721" s="15"/>
      <c r="G721" s="15"/>
      <c r="H721" s="15"/>
    </row>
    <row r="722">
      <c r="A722" s="15"/>
      <c r="B722" s="15"/>
      <c r="C722" s="15"/>
      <c r="D722" s="15"/>
      <c r="E722" s="15"/>
      <c r="F722" s="15"/>
      <c r="G722" s="15"/>
      <c r="H722" s="15"/>
    </row>
    <row r="723">
      <c r="A723" s="15"/>
      <c r="B723" s="15"/>
      <c r="C723" s="15"/>
      <c r="D723" s="15"/>
      <c r="E723" s="15"/>
      <c r="F723" s="15"/>
      <c r="G723" s="15"/>
      <c r="H723" s="15"/>
    </row>
    <row r="724">
      <c r="A724" s="15"/>
      <c r="B724" s="15"/>
      <c r="C724" s="15"/>
      <c r="D724" s="15"/>
      <c r="E724" s="15"/>
      <c r="F724" s="15"/>
      <c r="G724" s="15"/>
      <c r="H724" s="15"/>
    </row>
    <row r="725">
      <c r="A725" s="15"/>
      <c r="B725" s="15"/>
      <c r="C725" s="15"/>
      <c r="D725" s="15"/>
      <c r="E725" s="15"/>
      <c r="F725" s="15"/>
      <c r="G725" s="15"/>
      <c r="H725" s="15"/>
    </row>
    <row r="726">
      <c r="A726" s="15"/>
      <c r="B726" s="15"/>
      <c r="C726" s="15"/>
      <c r="D726" s="15"/>
      <c r="E726" s="15"/>
      <c r="F726" s="15"/>
      <c r="G726" s="15"/>
      <c r="H726" s="15"/>
    </row>
    <row r="727">
      <c r="A727" s="15"/>
      <c r="B727" s="15"/>
      <c r="C727" s="15"/>
      <c r="D727" s="15"/>
      <c r="E727" s="15"/>
      <c r="F727" s="15"/>
      <c r="G727" s="15"/>
      <c r="H727" s="15"/>
    </row>
    <row r="728">
      <c r="A728" s="15"/>
      <c r="B728" s="15"/>
      <c r="C728" s="15"/>
      <c r="D728" s="15"/>
      <c r="E728" s="15"/>
      <c r="F728" s="15"/>
      <c r="G728" s="15"/>
      <c r="H728" s="15"/>
    </row>
    <row r="729">
      <c r="A729" s="15"/>
      <c r="B729" s="15"/>
      <c r="C729" s="15"/>
      <c r="D729" s="15"/>
      <c r="E729" s="15"/>
      <c r="F729" s="15"/>
      <c r="G729" s="15"/>
      <c r="H729" s="15"/>
    </row>
    <row r="730">
      <c r="A730" s="15"/>
      <c r="B730" s="15"/>
      <c r="C730" s="15"/>
      <c r="D730" s="15"/>
      <c r="E730" s="15"/>
      <c r="F730" s="15"/>
      <c r="G730" s="15"/>
      <c r="H730" s="15"/>
    </row>
    <row r="731">
      <c r="A731" s="15"/>
      <c r="B731" s="15"/>
      <c r="C731" s="15"/>
      <c r="D731" s="15"/>
      <c r="E731" s="15"/>
      <c r="F731" s="15"/>
      <c r="G731" s="15"/>
      <c r="H731" s="15"/>
    </row>
    <row r="732">
      <c r="A732" s="15"/>
      <c r="B732" s="15"/>
      <c r="C732" s="15"/>
      <c r="D732" s="15"/>
      <c r="E732" s="15"/>
      <c r="F732" s="15"/>
      <c r="G732" s="15"/>
      <c r="H732" s="15"/>
    </row>
    <row r="733">
      <c r="A733" s="15"/>
      <c r="B733" s="15"/>
      <c r="C733" s="15"/>
      <c r="D733" s="15"/>
      <c r="E733" s="15"/>
      <c r="F733" s="15"/>
      <c r="G733" s="15"/>
      <c r="H733" s="15"/>
    </row>
    <row r="734">
      <c r="A734" s="15"/>
      <c r="B734" s="15"/>
      <c r="C734" s="15"/>
      <c r="D734" s="15"/>
      <c r="E734" s="15"/>
      <c r="F734" s="15"/>
      <c r="G734" s="15"/>
      <c r="H734" s="15"/>
    </row>
    <row r="735">
      <c r="A735" s="15"/>
      <c r="B735" s="15"/>
      <c r="C735" s="15"/>
      <c r="D735" s="15"/>
      <c r="E735" s="15"/>
      <c r="F735" s="15"/>
      <c r="G735" s="15"/>
      <c r="H735" s="15"/>
    </row>
    <row r="736">
      <c r="A736" s="15"/>
      <c r="B736" s="15"/>
      <c r="C736" s="15"/>
      <c r="D736" s="15"/>
      <c r="E736" s="15"/>
      <c r="F736" s="15"/>
      <c r="G736" s="15"/>
      <c r="H736" s="15"/>
    </row>
    <row r="737">
      <c r="A737" s="15"/>
      <c r="B737" s="15"/>
      <c r="C737" s="15"/>
      <c r="D737" s="15"/>
      <c r="E737" s="15"/>
      <c r="F737" s="15"/>
      <c r="G737" s="15"/>
      <c r="H737" s="15"/>
    </row>
    <row r="738">
      <c r="A738" s="15"/>
      <c r="B738" s="15"/>
      <c r="C738" s="15"/>
      <c r="D738" s="15"/>
      <c r="E738" s="15"/>
      <c r="F738" s="15"/>
      <c r="G738" s="15"/>
      <c r="H738" s="15"/>
    </row>
    <row r="739">
      <c r="A739" s="15"/>
      <c r="B739" s="15"/>
      <c r="C739" s="15"/>
      <c r="D739" s="15"/>
      <c r="E739" s="15"/>
      <c r="F739" s="15"/>
      <c r="G739" s="15"/>
      <c r="H739" s="15"/>
    </row>
    <row r="740">
      <c r="A740" s="15"/>
      <c r="B740" s="15"/>
      <c r="C740" s="15"/>
      <c r="D740" s="15"/>
      <c r="E740" s="15"/>
      <c r="F740" s="15"/>
      <c r="G740" s="15"/>
      <c r="H740" s="15"/>
    </row>
    <row r="741">
      <c r="A741" s="15"/>
      <c r="B741" s="15"/>
      <c r="C741" s="15"/>
      <c r="D741" s="15"/>
      <c r="E741" s="15"/>
      <c r="F741" s="15"/>
      <c r="G741" s="15"/>
      <c r="H741" s="15"/>
    </row>
    <row r="742">
      <c r="A742" s="15"/>
      <c r="B742" s="15"/>
      <c r="C742" s="15"/>
      <c r="D742" s="15"/>
      <c r="E742" s="15"/>
      <c r="F742" s="15"/>
      <c r="G742" s="15"/>
      <c r="H742" s="15"/>
    </row>
    <row r="743">
      <c r="A743" s="15"/>
      <c r="B743" s="15"/>
      <c r="C743" s="15"/>
      <c r="D743" s="15"/>
      <c r="E743" s="15"/>
      <c r="F743" s="15"/>
      <c r="G743" s="15"/>
      <c r="H743" s="15"/>
    </row>
    <row r="744">
      <c r="A744" s="15"/>
      <c r="B744" s="15"/>
      <c r="C744" s="15"/>
      <c r="D744" s="15"/>
      <c r="E744" s="15"/>
      <c r="F744" s="15"/>
      <c r="G744" s="15"/>
      <c r="H744" s="15"/>
    </row>
    <row r="745">
      <c r="A745" s="15"/>
      <c r="B745" s="15"/>
      <c r="C745" s="15"/>
      <c r="D745" s="15"/>
      <c r="E745" s="15"/>
      <c r="F745" s="15"/>
      <c r="G745" s="15"/>
      <c r="H745" s="15"/>
    </row>
    <row r="746">
      <c r="A746" s="15"/>
      <c r="B746" s="15"/>
      <c r="C746" s="15"/>
      <c r="D746" s="15"/>
      <c r="E746" s="15"/>
      <c r="F746" s="15"/>
      <c r="G746" s="15"/>
      <c r="H746" s="15"/>
    </row>
    <row r="747">
      <c r="A747" s="15"/>
      <c r="B747" s="15"/>
      <c r="C747" s="15"/>
      <c r="D747" s="15"/>
      <c r="E747" s="15"/>
      <c r="F747" s="15"/>
      <c r="G747" s="15"/>
      <c r="H747" s="15"/>
    </row>
    <row r="748">
      <c r="A748" s="15"/>
      <c r="B748" s="15"/>
      <c r="C748" s="15"/>
      <c r="D748" s="15"/>
      <c r="E748" s="15"/>
      <c r="F748" s="15"/>
      <c r="G748" s="15"/>
      <c r="H748" s="15"/>
    </row>
    <row r="749">
      <c r="A749" s="15"/>
      <c r="B749" s="15"/>
      <c r="C749" s="15"/>
      <c r="D749" s="15"/>
      <c r="E749" s="15"/>
      <c r="F749" s="15"/>
      <c r="G749" s="15"/>
      <c r="H749" s="15"/>
    </row>
    <row r="750">
      <c r="A750" s="15"/>
      <c r="B750" s="15"/>
      <c r="C750" s="15"/>
      <c r="D750" s="15"/>
      <c r="E750" s="15"/>
      <c r="F750" s="15"/>
      <c r="G750" s="15"/>
      <c r="H750" s="15"/>
    </row>
    <row r="751">
      <c r="A751" s="15"/>
      <c r="B751" s="15"/>
      <c r="C751" s="15"/>
      <c r="D751" s="15"/>
      <c r="E751" s="15"/>
      <c r="F751" s="15"/>
      <c r="G751" s="15"/>
      <c r="H751" s="15"/>
    </row>
    <row r="752">
      <c r="A752" s="15"/>
      <c r="B752" s="15"/>
      <c r="C752" s="15"/>
      <c r="D752" s="15"/>
      <c r="E752" s="15"/>
      <c r="F752" s="15"/>
      <c r="G752" s="15"/>
      <c r="H752" s="15"/>
    </row>
    <row r="753">
      <c r="A753" s="15"/>
      <c r="B753" s="15"/>
      <c r="C753" s="15"/>
      <c r="D753" s="15"/>
      <c r="E753" s="15"/>
      <c r="F753" s="15"/>
      <c r="G753" s="15"/>
      <c r="H753" s="15"/>
    </row>
    <row r="754">
      <c r="A754" s="15"/>
      <c r="B754" s="15"/>
      <c r="C754" s="15"/>
      <c r="D754" s="15"/>
      <c r="E754" s="15"/>
      <c r="F754" s="15"/>
      <c r="G754" s="15"/>
      <c r="H754" s="15"/>
    </row>
    <row r="755">
      <c r="A755" s="15"/>
      <c r="B755" s="15"/>
      <c r="C755" s="15"/>
      <c r="D755" s="15"/>
      <c r="E755" s="15"/>
      <c r="F755" s="15"/>
      <c r="G755" s="15"/>
      <c r="H755" s="15"/>
    </row>
    <row r="756">
      <c r="A756" s="15"/>
      <c r="B756" s="15"/>
      <c r="C756" s="15"/>
      <c r="D756" s="15"/>
      <c r="E756" s="15"/>
      <c r="F756" s="15"/>
      <c r="G756" s="15"/>
      <c r="H756" s="15"/>
    </row>
    <row r="757">
      <c r="A757" s="15"/>
      <c r="B757" s="15"/>
      <c r="C757" s="15"/>
      <c r="D757" s="15"/>
      <c r="E757" s="15"/>
      <c r="F757" s="15"/>
      <c r="G757" s="15"/>
      <c r="H757" s="15"/>
    </row>
    <row r="758">
      <c r="A758" s="15"/>
      <c r="B758" s="15"/>
      <c r="C758" s="15"/>
      <c r="D758" s="15"/>
      <c r="E758" s="15"/>
      <c r="F758" s="15"/>
      <c r="G758" s="15"/>
      <c r="H758" s="15"/>
    </row>
    <row r="759">
      <c r="A759" s="15"/>
      <c r="B759" s="15"/>
      <c r="C759" s="15"/>
      <c r="D759" s="15"/>
      <c r="E759" s="15"/>
      <c r="F759" s="15"/>
      <c r="G759" s="15"/>
      <c r="H759" s="15"/>
    </row>
    <row r="760">
      <c r="A760" s="15"/>
      <c r="B760" s="15"/>
      <c r="C760" s="15"/>
      <c r="D760" s="15"/>
      <c r="E760" s="15"/>
      <c r="F760" s="15"/>
      <c r="G760" s="15"/>
      <c r="H760" s="15"/>
    </row>
    <row r="761">
      <c r="A761" s="15"/>
      <c r="B761" s="15"/>
      <c r="C761" s="15"/>
      <c r="D761" s="15"/>
      <c r="E761" s="15"/>
      <c r="F761" s="15"/>
      <c r="G761" s="15"/>
      <c r="H761" s="15"/>
    </row>
    <row r="762">
      <c r="A762" s="15"/>
      <c r="B762" s="15"/>
      <c r="C762" s="15"/>
      <c r="D762" s="15"/>
      <c r="E762" s="15"/>
      <c r="F762" s="15"/>
      <c r="G762" s="15"/>
      <c r="H762" s="15"/>
    </row>
    <row r="763">
      <c r="A763" s="15"/>
      <c r="B763" s="15"/>
      <c r="C763" s="15"/>
      <c r="D763" s="15"/>
      <c r="E763" s="15"/>
      <c r="F763" s="15"/>
      <c r="G763" s="15"/>
      <c r="H763" s="15"/>
    </row>
    <row r="764">
      <c r="A764" s="15"/>
      <c r="B764" s="15"/>
      <c r="C764" s="15"/>
      <c r="D764" s="15"/>
      <c r="E764" s="15"/>
      <c r="F764" s="15"/>
      <c r="G764" s="15"/>
      <c r="H764" s="15"/>
    </row>
    <row r="765">
      <c r="A765" s="15"/>
      <c r="B765" s="15"/>
      <c r="C765" s="15"/>
      <c r="D765" s="15"/>
      <c r="E765" s="15"/>
      <c r="F765" s="15"/>
      <c r="G765" s="15"/>
      <c r="H765" s="15"/>
    </row>
    <row r="766">
      <c r="A766" s="15"/>
      <c r="B766" s="15"/>
      <c r="C766" s="15"/>
      <c r="D766" s="15"/>
      <c r="E766" s="15"/>
      <c r="F766" s="15"/>
      <c r="G766" s="15"/>
      <c r="H766" s="15"/>
    </row>
    <row r="767">
      <c r="A767" s="15"/>
      <c r="B767" s="15"/>
      <c r="C767" s="15"/>
      <c r="D767" s="15"/>
      <c r="E767" s="15"/>
      <c r="F767" s="15"/>
      <c r="G767" s="15"/>
      <c r="H767" s="15"/>
    </row>
    <row r="768">
      <c r="A768" s="15"/>
      <c r="B768" s="15"/>
      <c r="C768" s="15"/>
      <c r="D768" s="15"/>
      <c r="E768" s="15"/>
      <c r="F768" s="15"/>
      <c r="G768" s="15"/>
      <c r="H768" s="15"/>
    </row>
    <row r="769">
      <c r="A769" s="15"/>
      <c r="B769" s="15"/>
      <c r="C769" s="15"/>
      <c r="D769" s="15"/>
      <c r="E769" s="15"/>
      <c r="F769" s="15"/>
      <c r="G769" s="15"/>
      <c r="H769" s="15"/>
    </row>
    <row r="770">
      <c r="A770" s="15"/>
      <c r="B770" s="15"/>
      <c r="C770" s="15"/>
      <c r="D770" s="15"/>
      <c r="E770" s="15"/>
      <c r="F770" s="15"/>
      <c r="G770" s="15"/>
      <c r="H770" s="15"/>
    </row>
    <row r="771">
      <c r="A771" s="15"/>
      <c r="B771" s="15"/>
      <c r="C771" s="15"/>
      <c r="D771" s="15"/>
      <c r="E771" s="15"/>
      <c r="F771" s="15"/>
      <c r="G771" s="15"/>
      <c r="H771" s="15"/>
    </row>
    <row r="772">
      <c r="A772" s="15"/>
      <c r="B772" s="15"/>
      <c r="C772" s="15"/>
      <c r="D772" s="15"/>
      <c r="E772" s="15"/>
      <c r="F772" s="15"/>
      <c r="G772" s="15"/>
      <c r="H772" s="15"/>
    </row>
    <row r="773">
      <c r="A773" s="15"/>
      <c r="B773" s="15"/>
      <c r="C773" s="15"/>
      <c r="D773" s="15"/>
      <c r="E773" s="15"/>
      <c r="F773" s="15"/>
      <c r="G773" s="15"/>
      <c r="H773" s="15"/>
    </row>
    <row r="774">
      <c r="A774" s="15"/>
      <c r="B774" s="15"/>
      <c r="C774" s="15"/>
      <c r="D774" s="15"/>
      <c r="E774" s="15"/>
      <c r="F774" s="15"/>
      <c r="G774" s="15"/>
      <c r="H774" s="15"/>
    </row>
    <row r="775">
      <c r="A775" s="15"/>
      <c r="B775" s="15"/>
      <c r="C775" s="15"/>
      <c r="D775" s="15"/>
      <c r="E775" s="15"/>
      <c r="F775" s="15"/>
      <c r="G775" s="15"/>
      <c r="H775" s="15"/>
    </row>
    <row r="776">
      <c r="A776" s="15"/>
      <c r="B776" s="15"/>
      <c r="C776" s="15"/>
      <c r="D776" s="15"/>
      <c r="E776" s="15"/>
      <c r="F776" s="15"/>
      <c r="G776" s="15"/>
      <c r="H776" s="15"/>
    </row>
    <row r="777">
      <c r="A777" s="15"/>
      <c r="B777" s="15"/>
      <c r="C777" s="15"/>
      <c r="D777" s="15"/>
      <c r="E777" s="15"/>
      <c r="F777" s="15"/>
      <c r="G777" s="15"/>
      <c r="H777" s="15"/>
    </row>
    <row r="778">
      <c r="A778" s="15"/>
      <c r="B778" s="15"/>
      <c r="C778" s="15"/>
      <c r="D778" s="15"/>
      <c r="E778" s="15"/>
      <c r="F778" s="15"/>
      <c r="G778" s="15"/>
      <c r="H778" s="15"/>
    </row>
    <row r="779">
      <c r="A779" s="15"/>
      <c r="B779" s="15"/>
      <c r="C779" s="15"/>
      <c r="D779" s="15"/>
      <c r="E779" s="15"/>
      <c r="F779" s="15"/>
      <c r="G779" s="15"/>
      <c r="H779" s="15"/>
    </row>
    <row r="780">
      <c r="A780" s="15"/>
      <c r="B780" s="15"/>
      <c r="C780" s="15"/>
      <c r="D780" s="15"/>
      <c r="E780" s="15"/>
      <c r="F780" s="15"/>
      <c r="G780" s="15"/>
      <c r="H780" s="15"/>
    </row>
    <row r="781">
      <c r="A781" s="15"/>
      <c r="B781" s="15"/>
      <c r="C781" s="15"/>
      <c r="D781" s="15"/>
      <c r="E781" s="15"/>
      <c r="F781" s="15"/>
      <c r="G781" s="15"/>
      <c r="H781" s="15"/>
    </row>
    <row r="782">
      <c r="A782" s="15"/>
      <c r="B782" s="15"/>
      <c r="C782" s="15"/>
      <c r="D782" s="15"/>
      <c r="E782" s="15"/>
      <c r="F782" s="15"/>
      <c r="G782" s="15"/>
      <c r="H782" s="15"/>
    </row>
    <row r="783">
      <c r="A783" s="15"/>
      <c r="B783" s="15"/>
      <c r="C783" s="15"/>
      <c r="D783" s="15"/>
      <c r="E783" s="15"/>
      <c r="F783" s="15"/>
      <c r="G783" s="15"/>
      <c r="H783" s="15"/>
    </row>
    <row r="784">
      <c r="A784" s="15"/>
      <c r="B784" s="15"/>
      <c r="C784" s="15"/>
      <c r="D784" s="15"/>
      <c r="E784" s="15"/>
      <c r="F784" s="15"/>
      <c r="G784" s="15"/>
      <c r="H784" s="15"/>
    </row>
    <row r="785">
      <c r="A785" s="15"/>
      <c r="B785" s="15"/>
      <c r="C785" s="15"/>
      <c r="D785" s="15"/>
      <c r="E785" s="15"/>
      <c r="F785" s="15"/>
      <c r="G785" s="15"/>
      <c r="H785" s="15"/>
    </row>
    <row r="786">
      <c r="A786" s="15"/>
      <c r="B786" s="15"/>
      <c r="C786" s="15"/>
      <c r="D786" s="15"/>
      <c r="E786" s="15"/>
      <c r="F786" s="15"/>
      <c r="G786" s="15"/>
      <c r="H786" s="15"/>
    </row>
    <row r="787">
      <c r="A787" s="15"/>
      <c r="B787" s="15"/>
      <c r="C787" s="15"/>
      <c r="D787" s="15"/>
      <c r="E787" s="15"/>
      <c r="F787" s="15"/>
      <c r="G787" s="15"/>
      <c r="H787" s="15"/>
    </row>
    <row r="788">
      <c r="A788" s="15"/>
      <c r="B788" s="15"/>
      <c r="C788" s="15"/>
      <c r="D788" s="15"/>
      <c r="E788" s="15"/>
      <c r="F788" s="15"/>
      <c r="G788" s="15"/>
      <c r="H788" s="15"/>
    </row>
    <row r="789">
      <c r="A789" s="15"/>
      <c r="B789" s="15"/>
      <c r="C789" s="15"/>
      <c r="D789" s="15"/>
      <c r="E789" s="15"/>
      <c r="F789" s="15"/>
      <c r="G789" s="15"/>
      <c r="H789" s="15"/>
    </row>
    <row r="790">
      <c r="A790" s="15"/>
      <c r="B790" s="15"/>
      <c r="C790" s="15"/>
      <c r="D790" s="15"/>
      <c r="E790" s="15"/>
      <c r="F790" s="15"/>
      <c r="G790" s="15"/>
      <c r="H790" s="15"/>
    </row>
    <row r="791">
      <c r="A791" s="15"/>
      <c r="B791" s="15"/>
      <c r="C791" s="15"/>
      <c r="D791" s="15"/>
      <c r="E791" s="15"/>
      <c r="F791" s="15"/>
      <c r="G791" s="15"/>
      <c r="H791" s="15"/>
    </row>
    <row r="792">
      <c r="A792" s="15"/>
      <c r="B792" s="15"/>
      <c r="C792" s="15"/>
      <c r="D792" s="15"/>
      <c r="E792" s="15"/>
      <c r="F792" s="15"/>
      <c r="G792" s="15"/>
      <c r="H792" s="15"/>
    </row>
    <row r="793">
      <c r="A793" s="15"/>
      <c r="B793" s="15"/>
      <c r="C793" s="15"/>
      <c r="D793" s="15"/>
      <c r="E793" s="15"/>
      <c r="F793" s="15"/>
      <c r="G793" s="15"/>
      <c r="H793" s="15"/>
    </row>
    <row r="794">
      <c r="A794" s="15"/>
      <c r="B794" s="15"/>
      <c r="C794" s="15"/>
      <c r="D794" s="15"/>
      <c r="E794" s="15"/>
      <c r="F794" s="15"/>
      <c r="G794" s="15"/>
      <c r="H794" s="15"/>
    </row>
    <row r="795">
      <c r="A795" s="15"/>
      <c r="B795" s="15"/>
      <c r="C795" s="15"/>
      <c r="D795" s="15"/>
      <c r="E795" s="15"/>
      <c r="F795" s="15"/>
      <c r="G795" s="15"/>
      <c r="H795" s="15"/>
    </row>
    <row r="796">
      <c r="A796" s="15"/>
      <c r="B796" s="15"/>
      <c r="C796" s="15"/>
      <c r="D796" s="15"/>
      <c r="E796" s="15"/>
      <c r="F796" s="15"/>
      <c r="G796" s="15"/>
      <c r="H796" s="15"/>
    </row>
    <row r="797">
      <c r="A797" s="15"/>
      <c r="B797" s="15"/>
      <c r="C797" s="15"/>
      <c r="D797" s="15"/>
      <c r="E797" s="15"/>
      <c r="F797" s="15"/>
      <c r="G797" s="15"/>
      <c r="H797" s="15"/>
    </row>
    <row r="798">
      <c r="A798" s="15"/>
      <c r="B798" s="15"/>
      <c r="C798" s="15"/>
      <c r="D798" s="15"/>
      <c r="E798" s="15"/>
      <c r="F798" s="15"/>
      <c r="G798" s="15"/>
      <c r="H798" s="15"/>
    </row>
    <row r="799">
      <c r="A799" s="15"/>
      <c r="B799" s="15"/>
      <c r="C799" s="15"/>
      <c r="D799" s="15"/>
      <c r="E799" s="15"/>
      <c r="F799" s="15"/>
      <c r="G799" s="15"/>
      <c r="H799" s="15"/>
    </row>
    <row r="800">
      <c r="A800" s="15"/>
      <c r="B800" s="15"/>
      <c r="C800" s="15"/>
      <c r="D800" s="15"/>
      <c r="E800" s="15"/>
      <c r="F800" s="15"/>
      <c r="G800" s="15"/>
      <c r="H800" s="15"/>
    </row>
    <row r="801">
      <c r="A801" s="15"/>
      <c r="B801" s="15"/>
      <c r="C801" s="15"/>
      <c r="D801" s="15"/>
      <c r="E801" s="15"/>
      <c r="F801" s="15"/>
      <c r="G801" s="15"/>
      <c r="H801" s="15"/>
    </row>
    <row r="802">
      <c r="A802" s="15"/>
      <c r="B802" s="15"/>
      <c r="C802" s="15"/>
      <c r="D802" s="15"/>
      <c r="E802" s="15"/>
      <c r="F802" s="15"/>
      <c r="G802" s="15"/>
      <c r="H802" s="15"/>
    </row>
    <row r="803">
      <c r="A803" s="15"/>
      <c r="B803" s="15"/>
      <c r="C803" s="15"/>
      <c r="D803" s="15"/>
      <c r="E803" s="15"/>
      <c r="F803" s="15"/>
      <c r="G803" s="15"/>
      <c r="H803" s="15"/>
    </row>
    <row r="804">
      <c r="A804" s="15"/>
      <c r="B804" s="15"/>
      <c r="C804" s="15"/>
      <c r="D804" s="15"/>
      <c r="E804" s="15"/>
      <c r="F804" s="15"/>
      <c r="G804" s="15"/>
      <c r="H804" s="15"/>
    </row>
    <row r="805">
      <c r="A805" s="15"/>
      <c r="B805" s="15"/>
      <c r="C805" s="15"/>
      <c r="D805" s="15"/>
      <c r="E805" s="15"/>
      <c r="F805" s="15"/>
      <c r="G805" s="15"/>
      <c r="H805" s="15"/>
    </row>
    <row r="806">
      <c r="A806" s="15"/>
      <c r="B806" s="15"/>
      <c r="C806" s="15"/>
      <c r="D806" s="15"/>
      <c r="E806" s="15"/>
      <c r="F806" s="15"/>
      <c r="G806" s="15"/>
      <c r="H806" s="15"/>
    </row>
    <row r="807">
      <c r="A807" s="15"/>
      <c r="B807" s="15"/>
      <c r="C807" s="15"/>
      <c r="D807" s="15"/>
      <c r="E807" s="15"/>
      <c r="F807" s="15"/>
      <c r="G807" s="15"/>
      <c r="H807" s="15"/>
    </row>
    <row r="808">
      <c r="A808" s="15"/>
      <c r="B808" s="15"/>
      <c r="C808" s="15"/>
      <c r="D808" s="15"/>
      <c r="E808" s="15"/>
      <c r="F808" s="15"/>
      <c r="G808" s="15"/>
      <c r="H808" s="15"/>
    </row>
    <row r="809">
      <c r="A809" s="15"/>
      <c r="B809" s="15"/>
      <c r="C809" s="15"/>
      <c r="D809" s="15"/>
      <c r="E809" s="15"/>
      <c r="F809" s="15"/>
      <c r="G809" s="15"/>
      <c r="H809" s="15"/>
    </row>
    <row r="810">
      <c r="A810" s="15"/>
      <c r="B810" s="15"/>
      <c r="C810" s="15"/>
      <c r="D810" s="15"/>
      <c r="E810" s="15"/>
      <c r="F810" s="15"/>
      <c r="G810" s="15"/>
      <c r="H810" s="15"/>
    </row>
    <row r="811">
      <c r="A811" s="15"/>
      <c r="B811" s="15"/>
      <c r="C811" s="15"/>
      <c r="D811" s="15"/>
      <c r="E811" s="15"/>
      <c r="F811" s="15"/>
      <c r="G811" s="15"/>
      <c r="H811" s="15"/>
    </row>
    <row r="812">
      <c r="A812" s="15"/>
      <c r="B812" s="15"/>
      <c r="C812" s="15"/>
      <c r="D812" s="15"/>
      <c r="E812" s="15"/>
      <c r="F812" s="15"/>
      <c r="G812" s="15"/>
      <c r="H812" s="15"/>
    </row>
    <row r="813">
      <c r="A813" s="15"/>
      <c r="B813" s="15"/>
      <c r="C813" s="15"/>
      <c r="D813" s="15"/>
      <c r="E813" s="15"/>
      <c r="F813" s="15"/>
      <c r="G813" s="15"/>
      <c r="H813" s="15"/>
    </row>
    <row r="814">
      <c r="A814" s="15"/>
      <c r="B814" s="15"/>
      <c r="C814" s="15"/>
      <c r="D814" s="15"/>
      <c r="E814" s="15"/>
      <c r="F814" s="15"/>
      <c r="G814" s="15"/>
      <c r="H814" s="15"/>
    </row>
    <row r="815">
      <c r="A815" s="15"/>
      <c r="B815" s="15"/>
      <c r="C815" s="15"/>
      <c r="D815" s="15"/>
      <c r="E815" s="15"/>
      <c r="F815" s="15"/>
      <c r="G815" s="15"/>
      <c r="H815" s="15"/>
    </row>
    <row r="816">
      <c r="A816" s="15"/>
      <c r="B816" s="15"/>
      <c r="C816" s="15"/>
      <c r="D816" s="15"/>
      <c r="E816" s="15"/>
      <c r="F816" s="15"/>
      <c r="G816" s="15"/>
      <c r="H816" s="15"/>
    </row>
    <row r="817">
      <c r="A817" s="15"/>
      <c r="B817" s="15"/>
      <c r="C817" s="15"/>
      <c r="D817" s="15"/>
      <c r="E817" s="15"/>
      <c r="F817" s="15"/>
      <c r="G817" s="15"/>
      <c r="H817" s="15"/>
    </row>
    <row r="818">
      <c r="A818" s="15"/>
      <c r="B818" s="15"/>
      <c r="C818" s="15"/>
      <c r="D818" s="15"/>
      <c r="E818" s="15"/>
      <c r="F818" s="15"/>
      <c r="G818" s="15"/>
      <c r="H818" s="15"/>
    </row>
    <row r="819">
      <c r="A819" s="15"/>
      <c r="B819" s="15"/>
      <c r="C819" s="15"/>
      <c r="D819" s="15"/>
      <c r="E819" s="15"/>
      <c r="F819" s="15"/>
      <c r="G819" s="15"/>
      <c r="H819" s="15"/>
    </row>
    <row r="820">
      <c r="A820" s="15"/>
      <c r="B820" s="15"/>
      <c r="C820" s="15"/>
      <c r="D820" s="15"/>
      <c r="E820" s="15"/>
      <c r="F820" s="15"/>
      <c r="G820" s="15"/>
      <c r="H820" s="15"/>
    </row>
    <row r="821">
      <c r="A821" s="15"/>
      <c r="B821" s="15"/>
      <c r="C821" s="15"/>
      <c r="D821" s="15"/>
      <c r="E821" s="15"/>
      <c r="F821" s="15"/>
      <c r="G821" s="15"/>
      <c r="H821" s="15"/>
    </row>
    <row r="822">
      <c r="A822" s="15"/>
      <c r="B822" s="15"/>
      <c r="C822" s="15"/>
      <c r="D822" s="15"/>
      <c r="E822" s="15"/>
      <c r="F822" s="15"/>
      <c r="G822" s="15"/>
      <c r="H822" s="15"/>
    </row>
    <row r="823">
      <c r="A823" s="15"/>
      <c r="B823" s="15"/>
      <c r="C823" s="15"/>
      <c r="D823" s="15"/>
      <c r="E823" s="15"/>
      <c r="F823" s="15"/>
      <c r="G823" s="15"/>
      <c r="H823" s="15"/>
    </row>
    <row r="824">
      <c r="A824" s="15"/>
      <c r="B824" s="15"/>
      <c r="C824" s="15"/>
      <c r="D824" s="15"/>
      <c r="E824" s="15"/>
      <c r="F824" s="15"/>
      <c r="G824" s="15"/>
      <c r="H824" s="15"/>
    </row>
    <row r="825">
      <c r="A825" s="15"/>
      <c r="B825" s="15"/>
      <c r="C825" s="15"/>
      <c r="D825" s="15"/>
      <c r="E825" s="15"/>
      <c r="F825" s="15"/>
      <c r="G825" s="15"/>
      <c r="H825" s="15"/>
    </row>
    <row r="826">
      <c r="A826" s="15"/>
      <c r="B826" s="15"/>
      <c r="C826" s="15"/>
      <c r="D826" s="15"/>
      <c r="E826" s="15"/>
      <c r="F826" s="15"/>
      <c r="G826" s="15"/>
      <c r="H826" s="15"/>
    </row>
    <row r="827">
      <c r="A827" s="15"/>
      <c r="B827" s="15"/>
      <c r="C827" s="15"/>
      <c r="D827" s="15"/>
      <c r="E827" s="15"/>
      <c r="F827" s="15"/>
      <c r="G827" s="15"/>
      <c r="H827" s="15"/>
    </row>
    <row r="828">
      <c r="A828" s="15"/>
      <c r="B828" s="15"/>
      <c r="C828" s="15"/>
      <c r="D828" s="15"/>
      <c r="E828" s="15"/>
      <c r="F828" s="15"/>
      <c r="G828" s="15"/>
      <c r="H828" s="15"/>
    </row>
    <row r="829">
      <c r="A829" s="15"/>
      <c r="B829" s="15"/>
      <c r="C829" s="15"/>
      <c r="D829" s="15"/>
      <c r="E829" s="15"/>
      <c r="F829" s="15"/>
      <c r="G829" s="15"/>
      <c r="H829" s="15"/>
    </row>
    <row r="830">
      <c r="A830" s="15"/>
      <c r="B830" s="15"/>
      <c r="C830" s="15"/>
      <c r="D830" s="15"/>
      <c r="E830" s="15"/>
      <c r="F830" s="15"/>
      <c r="G830" s="15"/>
      <c r="H830" s="15"/>
    </row>
    <row r="831">
      <c r="A831" s="15"/>
      <c r="B831" s="15"/>
      <c r="C831" s="15"/>
      <c r="D831" s="15"/>
      <c r="E831" s="15"/>
      <c r="F831" s="15"/>
      <c r="G831" s="15"/>
      <c r="H831" s="15"/>
    </row>
    <row r="832">
      <c r="A832" s="15"/>
      <c r="B832" s="15"/>
      <c r="C832" s="15"/>
      <c r="D832" s="15"/>
      <c r="E832" s="15"/>
      <c r="F832" s="15"/>
      <c r="G832" s="15"/>
      <c r="H832" s="15"/>
    </row>
    <row r="833">
      <c r="A833" s="15"/>
      <c r="B833" s="15"/>
      <c r="C833" s="15"/>
      <c r="D833" s="15"/>
      <c r="E833" s="15"/>
      <c r="F833" s="15"/>
      <c r="G833" s="15"/>
      <c r="H833" s="15"/>
    </row>
    <row r="834">
      <c r="A834" s="15"/>
      <c r="B834" s="15"/>
      <c r="C834" s="15"/>
      <c r="D834" s="15"/>
      <c r="E834" s="15"/>
      <c r="F834" s="15"/>
      <c r="G834" s="15"/>
      <c r="H834" s="15"/>
    </row>
    <row r="835">
      <c r="A835" s="15"/>
      <c r="B835" s="15"/>
      <c r="C835" s="15"/>
      <c r="D835" s="15"/>
      <c r="E835" s="15"/>
      <c r="F835" s="15"/>
      <c r="G835" s="15"/>
      <c r="H835" s="15"/>
    </row>
    <row r="836">
      <c r="A836" s="15"/>
      <c r="B836" s="15"/>
      <c r="C836" s="15"/>
      <c r="D836" s="15"/>
      <c r="E836" s="15"/>
      <c r="F836" s="15"/>
      <c r="G836" s="15"/>
      <c r="H836" s="15"/>
    </row>
    <row r="837">
      <c r="A837" s="15"/>
      <c r="B837" s="15"/>
      <c r="C837" s="15"/>
      <c r="D837" s="15"/>
      <c r="E837" s="15"/>
      <c r="F837" s="15"/>
      <c r="G837" s="15"/>
      <c r="H837" s="15"/>
    </row>
    <row r="838">
      <c r="A838" s="15"/>
      <c r="B838" s="15"/>
      <c r="C838" s="15"/>
      <c r="D838" s="15"/>
      <c r="E838" s="15"/>
      <c r="F838" s="15"/>
      <c r="G838" s="15"/>
      <c r="H838" s="15"/>
    </row>
    <row r="839">
      <c r="A839" s="15"/>
      <c r="B839" s="15"/>
      <c r="C839" s="15"/>
      <c r="D839" s="15"/>
      <c r="E839" s="15"/>
      <c r="F839" s="15"/>
      <c r="G839" s="15"/>
      <c r="H839" s="15"/>
    </row>
    <row r="840">
      <c r="A840" s="15"/>
      <c r="B840" s="15"/>
      <c r="C840" s="15"/>
      <c r="D840" s="15"/>
      <c r="E840" s="15"/>
      <c r="F840" s="15"/>
      <c r="G840" s="15"/>
      <c r="H840" s="15"/>
    </row>
    <row r="841">
      <c r="A841" s="15"/>
      <c r="B841" s="15"/>
      <c r="C841" s="15"/>
      <c r="D841" s="15"/>
      <c r="E841" s="15"/>
      <c r="F841" s="15"/>
      <c r="G841" s="15"/>
      <c r="H841" s="15"/>
    </row>
    <row r="842">
      <c r="A842" s="15"/>
      <c r="B842" s="15"/>
      <c r="C842" s="15"/>
      <c r="D842" s="15"/>
      <c r="E842" s="15"/>
      <c r="F842" s="15"/>
      <c r="G842" s="15"/>
      <c r="H842" s="15"/>
    </row>
    <row r="843">
      <c r="A843" s="15"/>
      <c r="B843" s="15"/>
      <c r="C843" s="15"/>
      <c r="D843" s="15"/>
      <c r="E843" s="15"/>
      <c r="F843" s="15"/>
      <c r="G843" s="15"/>
      <c r="H843" s="15"/>
    </row>
    <row r="844">
      <c r="A844" s="15"/>
      <c r="B844" s="15"/>
      <c r="C844" s="15"/>
      <c r="D844" s="15"/>
      <c r="E844" s="15"/>
      <c r="F844" s="15"/>
      <c r="G844" s="15"/>
      <c r="H844" s="15"/>
    </row>
    <row r="845">
      <c r="A845" s="15"/>
      <c r="B845" s="15"/>
      <c r="C845" s="15"/>
      <c r="D845" s="15"/>
      <c r="E845" s="15"/>
      <c r="F845" s="15"/>
      <c r="G845" s="15"/>
      <c r="H845" s="15"/>
    </row>
    <row r="846">
      <c r="A846" s="15"/>
      <c r="B846" s="15"/>
      <c r="C846" s="15"/>
      <c r="D846" s="15"/>
      <c r="E846" s="15"/>
      <c r="F846" s="15"/>
      <c r="G846" s="15"/>
      <c r="H846" s="15"/>
    </row>
    <row r="847">
      <c r="A847" s="15"/>
      <c r="B847" s="15"/>
      <c r="C847" s="15"/>
      <c r="D847" s="15"/>
      <c r="E847" s="15"/>
      <c r="F847" s="15"/>
      <c r="G847" s="15"/>
      <c r="H847" s="15"/>
    </row>
    <row r="848">
      <c r="A848" s="15"/>
      <c r="B848" s="15"/>
      <c r="C848" s="15"/>
      <c r="D848" s="15"/>
      <c r="E848" s="15"/>
      <c r="F848" s="15"/>
      <c r="G848" s="15"/>
      <c r="H848" s="15"/>
    </row>
    <row r="849">
      <c r="A849" s="15"/>
      <c r="B849" s="15"/>
      <c r="C849" s="15"/>
      <c r="D849" s="15"/>
      <c r="E849" s="15"/>
      <c r="F849" s="15"/>
      <c r="G849" s="15"/>
      <c r="H849" s="15"/>
    </row>
    <row r="850">
      <c r="A850" s="15"/>
      <c r="B850" s="15"/>
      <c r="C850" s="15"/>
      <c r="D850" s="15"/>
      <c r="E850" s="15"/>
      <c r="F850" s="15"/>
      <c r="G850" s="15"/>
      <c r="H850" s="15"/>
    </row>
    <row r="851">
      <c r="A851" s="15"/>
      <c r="B851" s="15"/>
      <c r="C851" s="15"/>
      <c r="D851" s="15"/>
      <c r="E851" s="15"/>
      <c r="F851" s="15"/>
      <c r="G851" s="15"/>
      <c r="H851" s="15"/>
    </row>
    <row r="852">
      <c r="A852" s="15"/>
      <c r="B852" s="15"/>
      <c r="C852" s="15"/>
      <c r="D852" s="15"/>
      <c r="E852" s="15"/>
      <c r="F852" s="15"/>
      <c r="G852" s="15"/>
      <c r="H852" s="15"/>
    </row>
    <row r="853">
      <c r="A853" s="15"/>
      <c r="B853" s="15"/>
      <c r="C853" s="15"/>
      <c r="D853" s="15"/>
      <c r="E853" s="15"/>
      <c r="F853" s="15"/>
      <c r="G853" s="15"/>
      <c r="H853" s="15"/>
    </row>
    <row r="854">
      <c r="A854" s="15"/>
      <c r="B854" s="15"/>
      <c r="C854" s="15"/>
      <c r="D854" s="15"/>
      <c r="E854" s="15"/>
      <c r="F854" s="15"/>
      <c r="G854" s="15"/>
      <c r="H854" s="15"/>
    </row>
    <row r="855">
      <c r="A855" s="15"/>
      <c r="B855" s="15"/>
      <c r="C855" s="15"/>
      <c r="D855" s="15"/>
      <c r="E855" s="15"/>
      <c r="F855" s="15"/>
      <c r="G855" s="15"/>
      <c r="H855" s="15"/>
    </row>
    <row r="856">
      <c r="A856" s="15"/>
      <c r="B856" s="15"/>
      <c r="C856" s="15"/>
      <c r="D856" s="15"/>
      <c r="E856" s="15"/>
      <c r="F856" s="15"/>
      <c r="G856" s="15"/>
      <c r="H856" s="15"/>
    </row>
    <row r="857">
      <c r="A857" s="15"/>
      <c r="B857" s="15"/>
      <c r="C857" s="15"/>
      <c r="D857" s="15"/>
      <c r="E857" s="15"/>
      <c r="F857" s="15"/>
      <c r="G857" s="15"/>
      <c r="H857" s="15"/>
    </row>
    <row r="858">
      <c r="A858" s="15"/>
      <c r="B858" s="15"/>
      <c r="C858" s="15"/>
      <c r="D858" s="15"/>
      <c r="E858" s="15"/>
      <c r="F858" s="15"/>
      <c r="G858" s="15"/>
      <c r="H858" s="15"/>
    </row>
    <row r="859">
      <c r="A859" s="15"/>
      <c r="B859" s="15"/>
      <c r="C859" s="15"/>
      <c r="D859" s="15"/>
      <c r="E859" s="15"/>
      <c r="F859" s="15"/>
      <c r="G859" s="15"/>
      <c r="H859" s="15"/>
    </row>
    <row r="860">
      <c r="A860" s="15"/>
      <c r="B860" s="15"/>
      <c r="C860" s="15"/>
      <c r="D860" s="15"/>
      <c r="E860" s="15"/>
      <c r="F860" s="15"/>
      <c r="G860" s="15"/>
      <c r="H860" s="15"/>
    </row>
    <row r="861">
      <c r="A861" s="15"/>
      <c r="B861" s="15"/>
      <c r="C861" s="15"/>
      <c r="D861" s="15"/>
      <c r="E861" s="15"/>
      <c r="F861" s="15"/>
      <c r="G861" s="15"/>
      <c r="H861" s="15"/>
    </row>
    <row r="862">
      <c r="A862" s="15"/>
      <c r="B862" s="15"/>
      <c r="C862" s="15"/>
      <c r="D862" s="15"/>
      <c r="E862" s="15"/>
      <c r="F862" s="15"/>
      <c r="G862" s="15"/>
      <c r="H862" s="15"/>
    </row>
    <row r="863">
      <c r="A863" s="15"/>
      <c r="B863" s="15"/>
      <c r="C863" s="15"/>
      <c r="D863" s="15"/>
      <c r="E863" s="15"/>
      <c r="F863" s="15"/>
      <c r="G863" s="15"/>
      <c r="H863" s="15"/>
    </row>
    <row r="864">
      <c r="A864" s="15"/>
      <c r="B864" s="15"/>
      <c r="C864" s="15"/>
      <c r="D864" s="15"/>
      <c r="E864" s="15"/>
      <c r="F864" s="15"/>
      <c r="G864" s="15"/>
      <c r="H864" s="15"/>
    </row>
    <row r="865">
      <c r="A865" s="15"/>
      <c r="B865" s="15"/>
      <c r="C865" s="15"/>
      <c r="D865" s="15"/>
      <c r="E865" s="15"/>
      <c r="F865" s="15"/>
      <c r="G865" s="15"/>
      <c r="H865" s="15"/>
    </row>
    <row r="866">
      <c r="A866" s="15"/>
      <c r="B866" s="15"/>
      <c r="C866" s="15"/>
      <c r="D866" s="15"/>
      <c r="E866" s="15"/>
      <c r="F866" s="15"/>
      <c r="G866" s="15"/>
      <c r="H866" s="15"/>
    </row>
    <row r="867">
      <c r="A867" s="15"/>
      <c r="B867" s="15"/>
      <c r="C867" s="15"/>
      <c r="D867" s="15"/>
      <c r="E867" s="15"/>
      <c r="F867" s="15"/>
      <c r="G867" s="15"/>
      <c r="H867" s="15"/>
    </row>
    <row r="868">
      <c r="A868" s="15"/>
      <c r="B868" s="15"/>
      <c r="C868" s="15"/>
      <c r="D868" s="15"/>
      <c r="E868" s="15"/>
      <c r="F868" s="15"/>
      <c r="G868" s="15"/>
      <c r="H868" s="15"/>
    </row>
    <row r="869">
      <c r="A869" s="15"/>
      <c r="B869" s="15"/>
      <c r="C869" s="15"/>
      <c r="D869" s="15"/>
      <c r="E869" s="15"/>
      <c r="F869" s="15"/>
      <c r="G869" s="15"/>
      <c r="H869" s="15"/>
    </row>
    <row r="870">
      <c r="A870" s="15"/>
      <c r="B870" s="15"/>
      <c r="C870" s="15"/>
      <c r="D870" s="15"/>
      <c r="E870" s="15"/>
      <c r="F870" s="15"/>
      <c r="G870" s="15"/>
      <c r="H870" s="15"/>
    </row>
    <row r="871">
      <c r="A871" s="15"/>
      <c r="B871" s="15"/>
      <c r="C871" s="15"/>
      <c r="D871" s="15"/>
      <c r="E871" s="15"/>
      <c r="F871" s="15"/>
      <c r="G871" s="15"/>
      <c r="H871" s="15"/>
    </row>
    <row r="872">
      <c r="A872" s="15"/>
      <c r="B872" s="15"/>
      <c r="C872" s="15"/>
      <c r="D872" s="15"/>
      <c r="E872" s="15"/>
      <c r="F872" s="15"/>
      <c r="G872" s="15"/>
      <c r="H872" s="15"/>
    </row>
    <row r="873">
      <c r="A873" s="15"/>
      <c r="B873" s="15"/>
      <c r="C873" s="15"/>
      <c r="D873" s="15"/>
      <c r="E873" s="15"/>
      <c r="F873" s="15"/>
      <c r="G873" s="15"/>
      <c r="H873" s="15"/>
    </row>
    <row r="874">
      <c r="A874" s="15"/>
      <c r="B874" s="15"/>
      <c r="C874" s="15"/>
      <c r="D874" s="15"/>
      <c r="E874" s="15"/>
      <c r="F874" s="15"/>
      <c r="G874" s="15"/>
      <c r="H874" s="15"/>
    </row>
    <row r="875">
      <c r="A875" s="15"/>
      <c r="B875" s="15"/>
      <c r="C875" s="15"/>
      <c r="D875" s="15"/>
      <c r="E875" s="15"/>
      <c r="F875" s="15"/>
      <c r="G875" s="15"/>
      <c r="H875" s="15"/>
    </row>
    <row r="876">
      <c r="A876" s="15"/>
      <c r="B876" s="15"/>
      <c r="C876" s="15"/>
      <c r="D876" s="15"/>
      <c r="E876" s="15"/>
      <c r="F876" s="15"/>
      <c r="G876" s="15"/>
      <c r="H876" s="15"/>
    </row>
    <row r="877">
      <c r="A877" s="15"/>
      <c r="B877" s="15"/>
      <c r="C877" s="15"/>
      <c r="D877" s="15"/>
      <c r="E877" s="15"/>
      <c r="F877" s="15"/>
      <c r="G877" s="15"/>
      <c r="H877" s="15"/>
    </row>
    <row r="878">
      <c r="A878" s="15"/>
      <c r="B878" s="15"/>
      <c r="C878" s="15"/>
      <c r="D878" s="15"/>
      <c r="E878" s="15"/>
      <c r="F878" s="15"/>
      <c r="G878" s="15"/>
      <c r="H878" s="15"/>
    </row>
    <row r="879">
      <c r="A879" s="15"/>
      <c r="B879" s="15"/>
      <c r="C879" s="15"/>
      <c r="D879" s="15"/>
      <c r="E879" s="15"/>
      <c r="F879" s="15"/>
      <c r="G879" s="15"/>
      <c r="H879" s="15"/>
    </row>
    <row r="880">
      <c r="A880" s="15"/>
      <c r="B880" s="15"/>
      <c r="C880" s="15"/>
      <c r="D880" s="15"/>
      <c r="E880" s="15"/>
      <c r="F880" s="15"/>
      <c r="G880" s="15"/>
      <c r="H880" s="15"/>
    </row>
    <row r="881">
      <c r="A881" s="15"/>
      <c r="B881" s="15"/>
      <c r="C881" s="15"/>
      <c r="D881" s="15"/>
      <c r="E881" s="15"/>
      <c r="F881" s="15"/>
      <c r="G881" s="15"/>
      <c r="H881" s="15"/>
    </row>
    <row r="882">
      <c r="A882" s="15"/>
      <c r="B882" s="15"/>
      <c r="C882" s="15"/>
      <c r="D882" s="15"/>
      <c r="E882" s="15"/>
      <c r="F882" s="15"/>
      <c r="G882" s="15"/>
      <c r="H882" s="15"/>
    </row>
    <row r="883">
      <c r="A883" s="15"/>
      <c r="B883" s="15"/>
      <c r="C883" s="15"/>
      <c r="D883" s="15"/>
      <c r="E883" s="15"/>
      <c r="F883" s="15"/>
      <c r="G883" s="15"/>
      <c r="H883" s="15"/>
    </row>
    <row r="884">
      <c r="A884" s="15"/>
      <c r="B884" s="15"/>
      <c r="C884" s="15"/>
      <c r="D884" s="15"/>
      <c r="E884" s="15"/>
      <c r="F884" s="15"/>
      <c r="G884" s="15"/>
      <c r="H884" s="15"/>
    </row>
    <row r="885">
      <c r="A885" s="15"/>
      <c r="B885" s="15"/>
      <c r="C885" s="15"/>
      <c r="D885" s="15"/>
      <c r="E885" s="15"/>
      <c r="F885" s="15"/>
      <c r="G885" s="15"/>
      <c r="H885" s="15"/>
    </row>
    <row r="886">
      <c r="A886" s="15"/>
      <c r="B886" s="15"/>
      <c r="C886" s="15"/>
      <c r="D886" s="15"/>
      <c r="E886" s="15"/>
      <c r="F886" s="15"/>
      <c r="G886" s="15"/>
      <c r="H886" s="15"/>
    </row>
    <row r="887">
      <c r="A887" s="15"/>
      <c r="B887" s="15"/>
      <c r="C887" s="15"/>
      <c r="D887" s="15"/>
      <c r="E887" s="15"/>
      <c r="F887" s="15"/>
      <c r="G887" s="15"/>
      <c r="H887" s="15"/>
    </row>
    <row r="888">
      <c r="A888" s="15"/>
      <c r="B888" s="15"/>
      <c r="C888" s="15"/>
      <c r="D888" s="15"/>
      <c r="E888" s="15"/>
      <c r="F888" s="15"/>
      <c r="G888" s="15"/>
      <c r="H888" s="15"/>
    </row>
    <row r="889">
      <c r="A889" s="15"/>
      <c r="B889" s="15"/>
      <c r="C889" s="15"/>
      <c r="D889" s="15"/>
      <c r="E889" s="15"/>
      <c r="F889" s="15"/>
      <c r="G889" s="15"/>
      <c r="H889" s="15"/>
    </row>
    <row r="890">
      <c r="A890" s="15"/>
      <c r="B890" s="15"/>
      <c r="C890" s="15"/>
      <c r="D890" s="15"/>
      <c r="E890" s="15"/>
      <c r="F890" s="15"/>
      <c r="G890" s="15"/>
      <c r="H890" s="15"/>
    </row>
    <row r="891">
      <c r="A891" s="15"/>
      <c r="B891" s="15"/>
      <c r="C891" s="15"/>
      <c r="D891" s="15"/>
      <c r="E891" s="15"/>
      <c r="F891" s="15"/>
      <c r="G891" s="15"/>
      <c r="H891" s="15"/>
    </row>
    <row r="892">
      <c r="A892" s="15"/>
      <c r="B892" s="15"/>
      <c r="C892" s="15"/>
      <c r="D892" s="15"/>
      <c r="E892" s="15"/>
      <c r="F892" s="15"/>
      <c r="G892" s="15"/>
      <c r="H892" s="15"/>
    </row>
    <row r="893">
      <c r="A893" s="15"/>
      <c r="B893" s="15"/>
      <c r="C893" s="15"/>
      <c r="D893" s="15"/>
      <c r="E893" s="15"/>
      <c r="F893" s="15"/>
      <c r="G893" s="15"/>
      <c r="H893" s="15"/>
    </row>
    <row r="894">
      <c r="A894" s="15"/>
      <c r="B894" s="15"/>
      <c r="C894" s="15"/>
      <c r="D894" s="15"/>
      <c r="E894" s="15"/>
      <c r="F894" s="15"/>
      <c r="G894" s="15"/>
      <c r="H894" s="15"/>
    </row>
    <row r="895">
      <c r="A895" s="15"/>
      <c r="B895" s="15"/>
      <c r="C895" s="15"/>
      <c r="D895" s="15"/>
      <c r="E895" s="15"/>
      <c r="F895" s="15"/>
      <c r="G895" s="15"/>
      <c r="H895" s="15"/>
    </row>
    <row r="896">
      <c r="A896" s="15"/>
      <c r="B896" s="15"/>
      <c r="C896" s="15"/>
      <c r="D896" s="15"/>
      <c r="E896" s="15"/>
      <c r="F896" s="15"/>
      <c r="G896" s="15"/>
      <c r="H896" s="15"/>
    </row>
    <row r="897">
      <c r="A897" s="15"/>
      <c r="B897" s="15"/>
      <c r="C897" s="15"/>
      <c r="D897" s="15"/>
      <c r="E897" s="15"/>
      <c r="F897" s="15"/>
      <c r="G897" s="15"/>
      <c r="H897" s="15"/>
    </row>
    <row r="898">
      <c r="A898" s="15"/>
      <c r="B898" s="15"/>
      <c r="C898" s="15"/>
      <c r="D898" s="15"/>
      <c r="E898" s="15"/>
      <c r="F898" s="15"/>
      <c r="G898" s="15"/>
      <c r="H898" s="15"/>
    </row>
    <row r="899">
      <c r="A899" s="15"/>
      <c r="B899" s="15"/>
      <c r="C899" s="15"/>
      <c r="D899" s="15"/>
      <c r="E899" s="15"/>
      <c r="F899" s="15"/>
      <c r="G899" s="15"/>
      <c r="H899" s="15"/>
    </row>
    <row r="900">
      <c r="A900" s="15"/>
      <c r="B900" s="15"/>
      <c r="C900" s="15"/>
      <c r="D900" s="15"/>
      <c r="E900" s="15"/>
      <c r="F900" s="15"/>
      <c r="G900" s="15"/>
      <c r="H900" s="15"/>
    </row>
    <row r="901">
      <c r="A901" s="15"/>
      <c r="B901" s="15"/>
      <c r="C901" s="15"/>
      <c r="D901" s="15"/>
      <c r="E901" s="15"/>
      <c r="F901" s="15"/>
      <c r="G901" s="15"/>
      <c r="H901" s="15"/>
    </row>
    <row r="902">
      <c r="A902" s="15"/>
      <c r="B902" s="15"/>
      <c r="C902" s="15"/>
      <c r="D902" s="15"/>
      <c r="E902" s="15"/>
      <c r="F902" s="15"/>
      <c r="G902" s="15"/>
      <c r="H902" s="15"/>
    </row>
    <row r="903">
      <c r="A903" s="15"/>
      <c r="B903" s="15"/>
      <c r="C903" s="15"/>
      <c r="D903" s="15"/>
      <c r="E903" s="15"/>
      <c r="F903" s="15"/>
      <c r="G903" s="15"/>
      <c r="H903" s="15"/>
    </row>
    <row r="904">
      <c r="A904" s="15"/>
      <c r="B904" s="15"/>
      <c r="C904" s="15"/>
      <c r="D904" s="15"/>
      <c r="E904" s="15"/>
      <c r="F904" s="15"/>
      <c r="G904" s="15"/>
      <c r="H904" s="15"/>
    </row>
    <row r="905">
      <c r="A905" s="15"/>
      <c r="B905" s="15"/>
      <c r="C905" s="15"/>
      <c r="D905" s="15"/>
      <c r="E905" s="15"/>
      <c r="F905" s="15"/>
      <c r="G905" s="15"/>
      <c r="H905" s="15"/>
    </row>
    <row r="906">
      <c r="A906" s="15"/>
      <c r="B906" s="15"/>
      <c r="C906" s="15"/>
      <c r="D906" s="15"/>
      <c r="E906" s="15"/>
      <c r="F906" s="15"/>
      <c r="G906" s="15"/>
      <c r="H906" s="15"/>
    </row>
    <row r="907">
      <c r="A907" s="15"/>
      <c r="B907" s="15"/>
      <c r="C907" s="15"/>
      <c r="D907" s="15"/>
      <c r="E907" s="15"/>
      <c r="F907" s="15"/>
      <c r="G907" s="15"/>
      <c r="H907" s="15"/>
    </row>
    <row r="908">
      <c r="A908" s="15"/>
      <c r="B908" s="15"/>
      <c r="C908" s="15"/>
      <c r="D908" s="15"/>
      <c r="E908" s="15"/>
      <c r="F908" s="15"/>
      <c r="G908" s="15"/>
      <c r="H908" s="15"/>
    </row>
    <row r="909">
      <c r="A909" s="15"/>
      <c r="B909" s="15"/>
      <c r="C909" s="15"/>
      <c r="D909" s="15"/>
      <c r="E909" s="15"/>
      <c r="F909" s="15"/>
      <c r="G909" s="15"/>
      <c r="H909" s="15"/>
    </row>
    <row r="910">
      <c r="A910" s="15"/>
      <c r="B910" s="15"/>
      <c r="C910" s="15"/>
      <c r="D910" s="15"/>
      <c r="E910" s="15"/>
      <c r="F910" s="15"/>
      <c r="G910" s="15"/>
      <c r="H910" s="15"/>
    </row>
    <row r="911">
      <c r="A911" s="15"/>
      <c r="B911" s="15"/>
      <c r="C911" s="15"/>
      <c r="D911" s="15"/>
      <c r="E911" s="15"/>
      <c r="F911" s="15"/>
      <c r="G911" s="15"/>
      <c r="H911" s="15"/>
    </row>
    <row r="912">
      <c r="A912" s="15"/>
      <c r="B912" s="15"/>
      <c r="C912" s="15"/>
      <c r="D912" s="15"/>
      <c r="E912" s="15"/>
      <c r="F912" s="15"/>
      <c r="G912" s="15"/>
      <c r="H912" s="15"/>
    </row>
    <row r="913">
      <c r="A913" s="15"/>
      <c r="B913" s="15"/>
      <c r="C913" s="15"/>
      <c r="D913" s="15"/>
      <c r="E913" s="15"/>
      <c r="F913" s="15"/>
      <c r="G913" s="15"/>
      <c r="H913" s="15"/>
    </row>
    <row r="914">
      <c r="A914" s="15"/>
      <c r="B914" s="15"/>
      <c r="C914" s="15"/>
      <c r="D914" s="15"/>
      <c r="E914" s="15"/>
      <c r="F914" s="15"/>
      <c r="G914" s="15"/>
      <c r="H914" s="15"/>
    </row>
    <row r="915">
      <c r="A915" s="15"/>
      <c r="B915" s="15"/>
      <c r="C915" s="15"/>
      <c r="D915" s="15"/>
      <c r="E915" s="15"/>
      <c r="F915" s="15"/>
      <c r="G915" s="15"/>
      <c r="H915" s="15"/>
    </row>
    <row r="916">
      <c r="A916" s="15"/>
      <c r="B916" s="15"/>
      <c r="C916" s="15"/>
      <c r="D916" s="15"/>
      <c r="E916" s="15"/>
      <c r="F916" s="15"/>
      <c r="G916" s="15"/>
      <c r="H916" s="15"/>
    </row>
    <row r="917">
      <c r="A917" s="15"/>
      <c r="B917" s="15"/>
      <c r="C917" s="15"/>
      <c r="D917" s="15"/>
      <c r="E917" s="15"/>
      <c r="F917" s="15"/>
      <c r="G917" s="15"/>
      <c r="H917" s="15"/>
    </row>
    <row r="918">
      <c r="A918" s="15"/>
      <c r="B918" s="15"/>
      <c r="C918" s="15"/>
      <c r="D918" s="15"/>
      <c r="E918" s="15"/>
      <c r="F918" s="15"/>
      <c r="G918" s="15"/>
      <c r="H918" s="15"/>
    </row>
    <row r="919">
      <c r="A919" s="15"/>
      <c r="B919" s="15"/>
      <c r="C919" s="15"/>
      <c r="D919" s="15"/>
      <c r="E919" s="15"/>
      <c r="F919" s="15"/>
      <c r="G919" s="15"/>
      <c r="H919" s="15"/>
    </row>
    <row r="920">
      <c r="A920" s="15"/>
      <c r="B920" s="15"/>
      <c r="C920" s="15"/>
      <c r="D920" s="15"/>
      <c r="E920" s="15"/>
      <c r="F920" s="15"/>
      <c r="G920" s="15"/>
      <c r="H920" s="15"/>
    </row>
    <row r="921">
      <c r="A921" s="15"/>
      <c r="B921" s="15"/>
      <c r="C921" s="15"/>
      <c r="D921" s="15"/>
      <c r="E921" s="15"/>
      <c r="F921" s="15"/>
      <c r="G921" s="15"/>
      <c r="H921" s="15"/>
    </row>
    <row r="922">
      <c r="A922" s="15"/>
      <c r="B922" s="15"/>
      <c r="C922" s="15"/>
      <c r="D922" s="15"/>
      <c r="E922" s="15"/>
      <c r="F922" s="15"/>
      <c r="G922" s="15"/>
      <c r="H922" s="15"/>
    </row>
    <row r="923">
      <c r="A923" s="15"/>
      <c r="B923" s="15"/>
      <c r="C923" s="15"/>
      <c r="D923" s="15"/>
      <c r="E923" s="15"/>
      <c r="F923" s="15"/>
      <c r="G923" s="15"/>
      <c r="H923" s="15"/>
    </row>
    <row r="924">
      <c r="A924" s="15"/>
      <c r="B924" s="15"/>
      <c r="C924" s="15"/>
      <c r="D924" s="15"/>
      <c r="E924" s="15"/>
      <c r="F924" s="15"/>
      <c r="G924" s="15"/>
      <c r="H924" s="15"/>
    </row>
    <row r="925">
      <c r="A925" s="15"/>
      <c r="B925" s="15"/>
      <c r="C925" s="15"/>
      <c r="D925" s="15"/>
      <c r="E925" s="15"/>
      <c r="F925" s="15"/>
      <c r="G925" s="15"/>
      <c r="H925" s="15"/>
    </row>
    <row r="926">
      <c r="A926" s="15"/>
      <c r="B926" s="15"/>
      <c r="C926" s="15"/>
      <c r="D926" s="15"/>
      <c r="E926" s="15"/>
      <c r="F926" s="15"/>
      <c r="G926" s="15"/>
      <c r="H926" s="15"/>
    </row>
    <row r="927">
      <c r="A927" s="15"/>
      <c r="B927" s="15"/>
      <c r="C927" s="15"/>
      <c r="D927" s="15"/>
      <c r="E927" s="15"/>
      <c r="F927" s="15"/>
      <c r="G927" s="15"/>
      <c r="H927" s="15"/>
    </row>
    <row r="928">
      <c r="A928" s="15"/>
      <c r="B928" s="15"/>
      <c r="C928" s="15"/>
      <c r="D928" s="15"/>
      <c r="E928" s="15"/>
      <c r="F928" s="15"/>
      <c r="G928" s="15"/>
      <c r="H928" s="15"/>
    </row>
    <row r="929">
      <c r="A929" s="15"/>
      <c r="B929" s="15"/>
      <c r="C929" s="15"/>
      <c r="D929" s="15"/>
      <c r="E929" s="15"/>
      <c r="F929" s="15"/>
      <c r="G929" s="15"/>
      <c r="H929" s="15"/>
    </row>
    <row r="930">
      <c r="A930" s="15"/>
      <c r="B930" s="15"/>
      <c r="C930" s="15"/>
      <c r="D930" s="15"/>
      <c r="E930" s="15"/>
      <c r="F930" s="15"/>
      <c r="G930" s="15"/>
      <c r="H930" s="15"/>
    </row>
    <row r="931">
      <c r="A931" s="15"/>
      <c r="B931" s="15"/>
      <c r="C931" s="15"/>
      <c r="D931" s="15"/>
      <c r="E931" s="15"/>
      <c r="F931" s="15"/>
      <c r="G931" s="15"/>
      <c r="H931" s="15"/>
    </row>
    <row r="932">
      <c r="A932" s="15"/>
      <c r="B932" s="15"/>
      <c r="C932" s="15"/>
      <c r="D932" s="15"/>
      <c r="E932" s="15"/>
      <c r="F932" s="15"/>
      <c r="G932" s="15"/>
      <c r="H932" s="15"/>
    </row>
    <row r="933">
      <c r="A933" s="15"/>
      <c r="B933" s="15"/>
      <c r="C933" s="15"/>
      <c r="D933" s="15"/>
      <c r="E933" s="15"/>
      <c r="F933" s="15"/>
      <c r="G933" s="15"/>
      <c r="H933" s="15"/>
    </row>
    <row r="934">
      <c r="A934" s="15"/>
      <c r="B934" s="15"/>
      <c r="C934" s="15"/>
      <c r="D934" s="15"/>
      <c r="E934" s="15"/>
      <c r="F934" s="15"/>
      <c r="G934" s="15"/>
      <c r="H934" s="15"/>
    </row>
    <row r="935">
      <c r="A935" s="15"/>
      <c r="B935" s="15"/>
      <c r="C935" s="15"/>
      <c r="D935" s="15"/>
      <c r="E935" s="15"/>
      <c r="F935" s="15"/>
      <c r="G935" s="15"/>
      <c r="H935" s="15"/>
    </row>
    <row r="936">
      <c r="A936" s="15"/>
      <c r="B936" s="15"/>
      <c r="C936" s="15"/>
      <c r="D936" s="15"/>
      <c r="E936" s="15"/>
      <c r="F936" s="15"/>
      <c r="G936" s="15"/>
      <c r="H936" s="15"/>
    </row>
    <row r="937">
      <c r="A937" s="15"/>
      <c r="B937" s="15"/>
      <c r="C937" s="15"/>
      <c r="D937" s="15"/>
      <c r="E937" s="15"/>
      <c r="F937" s="15"/>
      <c r="G937" s="15"/>
      <c r="H937" s="15"/>
    </row>
    <row r="938">
      <c r="A938" s="15"/>
      <c r="B938" s="15"/>
      <c r="C938" s="15"/>
      <c r="D938" s="15"/>
      <c r="E938" s="15"/>
      <c r="F938" s="15"/>
      <c r="G938" s="15"/>
      <c r="H938" s="15"/>
    </row>
    <row r="939">
      <c r="A939" s="15"/>
      <c r="B939" s="15"/>
      <c r="C939" s="15"/>
      <c r="D939" s="15"/>
      <c r="E939" s="15"/>
      <c r="F939" s="15"/>
      <c r="G939" s="15"/>
      <c r="H939" s="15"/>
    </row>
    <row r="940">
      <c r="A940" s="15"/>
      <c r="B940" s="15"/>
      <c r="C940" s="15"/>
      <c r="D940" s="15"/>
      <c r="E940" s="15"/>
      <c r="F940" s="15"/>
      <c r="G940" s="15"/>
      <c r="H940" s="15"/>
    </row>
    <row r="941">
      <c r="A941" s="15"/>
      <c r="B941" s="15"/>
      <c r="C941" s="15"/>
      <c r="D941" s="15"/>
      <c r="E941" s="15"/>
      <c r="F941" s="15"/>
      <c r="G941" s="15"/>
      <c r="H941" s="15"/>
    </row>
    <row r="942">
      <c r="A942" s="15"/>
      <c r="B942" s="15"/>
      <c r="C942" s="15"/>
      <c r="D942" s="15"/>
      <c r="E942" s="15"/>
      <c r="F942" s="15"/>
      <c r="G942" s="15"/>
      <c r="H942" s="15"/>
    </row>
    <row r="943">
      <c r="A943" s="15"/>
      <c r="B943" s="15"/>
      <c r="C943" s="15"/>
      <c r="D943" s="15"/>
      <c r="E943" s="15"/>
      <c r="F943" s="15"/>
      <c r="G943" s="15"/>
      <c r="H943" s="15"/>
    </row>
    <row r="944">
      <c r="A944" s="15"/>
      <c r="B944" s="15"/>
      <c r="C944" s="15"/>
      <c r="D944" s="15"/>
      <c r="E944" s="15"/>
      <c r="F944" s="15"/>
      <c r="G944" s="15"/>
      <c r="H944" s="15"/>
    </row>
    <row r="945">
      <c r="A945" s="15"/>
      <c r="B945" s="15"/>
      <c r="C945" s="15"/>
      <c r="D945" s="15"/>
      <c r="E945" s="15"/>
      <c r="F945" s="15"/>
      <c r="G945" s="15"/>
      <c r="H945" s="15"/>
    </row>
    <row r="946">
      <c r="A946" s="15"/>
      <c r="B946" s="15"/>
      <c r="C946" s="15"/>
      <c r="D946" s="15"/>
      <c r="E946" s="15"/>
      <c r="F946" s="15"/>
      <c r="G946" s="15"/>
      <c r="H946" s="15"/>
    </row>
    <row r="947">
      <c r="A947" s="15"/>
      <c r="B947" s="15"/>
      <c r="C947" s="15"/>
      <c r="D947" s="15"/>
      <c r="E947" s="15"/>
      <c r="F947" s="15"/>
      <c r="G947" s="15"/>
      <c r="H947" s="15"/>
    </row>
    <row r="948">
      <c r="A948" s="15"/>
      <c r="B948" s="15"/>
      <c r="C948" s="15"/>
      <c r="D948" s="15"/>
      <c r="E948" s="15"/>
      <c r="F948" s="15"/>
      <c r="G948" s="15"/>
      <c r="H948" s="15"/>
    </row>
    <row r="949">
      <c r="A949" s="15"/>
      <c r="B949" s="15"/>
      <c r="C949" s="15"/>
      <c r="D949" s="15"/>
      <c r="E949" s="15"/>
      <c r="F949" s="15"/>
      <c r="G949" s="15"/>
      <c r="H949" s="15"/>
    </row>
    <row r="950">
      <c r="A950" s="15"/>
      <c r="B950" s="15"/>
      <c r="C950" s="15"/>
      <c r="D950" s="15"/>
      <c r="E950" s="15"/>
      <c r="F950" s="15"/>
      <c r="G950" s="15"/>
      <c r="H950" s="15"/>
    </row>
    <row r="951">
      <c r="A951" s="15"/>
      <c r="B951" s="15"/>
      <c r="C951" s="15"/>
      <c r="D951" s="15"/>
      <c r="E951" s="15"/>
      <c r="F951" s="15"/>
      <c r="G951" s="15"/>
      <c r="H951" s="15"/>
    </row>
    <row r="952">
      <c r="A952" s="15"/>
      <c r="B952" s="15"/>
      <c r="C952" s="15"/>
      <c r="D952" s="15"/>
      <c r="E952" s="15"/>
      <c r="F952" s="15"/>
      <c r="G952" s="15"/>
      <c r="H952" s="15"/>
    </row>
    <row r="953">
      <c r="A953" s="15"/>
      <c r="B953" s="15"/>
      <c r="C953" s="15"/>
      <c r="D953" s="15"/>
      <c r="E953" s="15"/>
      <c r="F953" s="15"/>
      <c r="G953" s="15"/>
      <c r="H953" s="15"/>
    </row>
    <row r="954">
      <c r="A954" s="15"/>
      <c r="B954" s="15"/>
      <c r="C954" s="15"/>
      <c r="D954" s="15"/>
      <c r="E954" s="15"/>
      <c r="F954" s="15"/>
      <c r="G954" s="15"/>
      <c r="H954" s="15"/>
    </row>
    <row r="955">
      <c r="A955" s="15"/>
      <c r="B955" s="15"/>
      <c r="C955" s="15"/>
      <c r="D955" s="15"/>
      <c r="E955" s="15"/>
      <c r="F955" s="15"/>
      <c r="G955" s="15"/>
      <c r="H955" s="15"/>
    </row>
    <row r="956">
      <c r="A956" s="15"/>
      <c r="B956" s="15"/>
      <c r="C956" s="15"/>
      <c r="D956" s="15"/>
      <c r="E956" s="15"/>
      <c r="F956" s="15"/>
      <c r="G956" s="15"/>
      <c r="H956" s="15"/>
    </row>
    <row r="957">
      <c r="A957" s="15"/>
      <c r="B957" s="15"/>
      <c r="C957" s="15"/>
      <c r="D957" s="15"/>
      <c r="E957" s="15"/>
      <c r="F957" s="15"/>
      <c r="G957" s="15"/>
      <c r="H957" s="15"/>
    </row>
    <row r="958">
      <c r="A958" s="15"/>
      <c r="B958" s="15"/>
      <c r="C958" s="15"/>
      <c r="D958" s="15"/>
      <c r="E958" s="15"/>
      <c r="F958" s="15"/>
      <c r="G958" s="15"/>
      <c r="H958" s="15"/>
    </row>
    <row r="959">
      <c r="A959" s="15"/>
      <c r="B959" s="15"/>
      <c r="C959" s="15"/>
      <c r="D959" s="15"/>
      <c r="E959" s="15"/>
      <c r="F959" s="15"/>
      <c r="G959" s="15"/>
      <c r="H959" s="15"/>
    </row>
    <row r="960">
      <c r="A960" s="15"/>
      <c r="B960" s="15"/>
      <c r="C960" s="15"/>
      <c r="D960" s="15"/>
      <c r="E960" s="15"/>
      <c r="F960" s="15"/>
      <c r="G960" s="15"/>
      <c r="H960" s="15"/>
    </row>
    <row r="961">
      <c r="A961" s="15"/>
      <c r="B961" s="15"/>
      <c r="C961" s="15"/>
      <c r="D961" s="15"/>
      <c r="E961" s="15"/>
      <c r="F961" s="15"/>
      <c r="G961" s="15"/>
      <c r="H961" s="15"/>
    </row>
    <row r="962">
      <c r="A962" s="15"/>
      <c r="B962" s="15"/>
      <c r="C962" s="15"/>
      <c r="D962" s="15"/>
      <c r="E962" s="15"/>
      <c r="F962" s="15"/>
      <c r="G962" s="15"/>
      <c r="H962" s="15"/>
    </row>
    <row r="963">
      <c r="A963" s="15"/>
      <c r="B963" s="15"/>
      <c r="C963" s="15"/>
      <c r="D963" s="15"/>
      <c r="E963" s="15"/>
      <c r="F963" s="15"/>
      <c r="G963" s="15"/>
      <c r="H963" s="15"/>
    </row>
    <row r="964">
      <c r="A964" s="15"/>
      <c r="B964" s="15"/>
      <c r="C964" s="15"/>
      <c r="D964" s="15"/>
      <c r="E964" s="15"/>
      <c r="F964" s="15"/>
      <c r="G964" s="15"/>
      <c r="H964" s="15"/>
    </row>
    <row r="965">
      <c r="A965" s="15"/>
      <c r="B965" s="15"/>
      <c r="C965" s="15"/>
      <c r="D965" s="15"/>
      <c r="E965" s="15"/>
      <c r="F965" s="15"/>
      <c r="G965" s="15"/>
      <c r="H965" s="15"/>
    </row>
    <row r="966">
      <c r="A966" s="15"/>
      <c r="B966" s="15"/>
      <c r="C966" s="15"/>
      <c r="D966" s="15"/>
      <c r="E966" s="15"/>
      <c r="F966" s="15"/>
      <c r="G966" s="15"/>
      <c r="H966" s="15"/>
    </row>
    <row r="967">
      <c r="A967" s="15"/>
      <c r="B967" s="15"/>
      <c r="C967" s="15"/>
      <c r="D967" s="15"/>
      <c r="E967" s="15"/>
      <c r="F967" s="15"/>
      <c r="G967" s="15"/>
      <c r="H967" s="15"/>
    </row>
    <row r="968">
      <c r="A968" s="15"/>
      <c r="B968" s="15"/>
      <c r="C968" s="15"/>
      <c r="D968" s="15"/>
      <c r="E968" s="15"/>
      <c r="F968" s="15"/>
      <c r="G968" s="15"/>
      <c r="H968" s="15"/>
    </row>
    <row r="969">
      <c r="A969" s="15"/>
      <c r="B969" s="15"/>
      <c r="C969" s="15"/>
      <c r="D969" s="15"/>
      <c r="E969" s="15"/>
      <c r="F969" s="15"/>
      <c r="G969" s="15"/>
      <c r="H969" s="15"/>
    </row>
    <row r="970">
      <c r="A970" s="15"/>
      <c r="B970" s="15"/>
      <c r="C970" s="15"/>
      <c r="D970" s="15"/>
      <c r="E970" s="15"/>
      <c r="F970" s="15"/>
      <c r="G970" s="15"/>
      <c r="H970" s="15"/>
    </row>
    <row r="971">
      <c r="A971" s="15"/>
      <c r="B971" s="15"/>
      <c r="C971" s="15"/>
      <c r="D971" s="15"/>
      <c r="E971" s="15"/>
      <c r="F971" s="15"/>
      <c r="G971" s="15"/>
      <c r="H971" s="15"/>
    </row>
    <row r="972">
      <c r="A972" s="15"/>
      <c r="B972" s="15"/>
      <c r="C972" s="15"/>
      <c r="D972" s="15"/>
      <c r="E972" s="15"/>
      <c r="F972" s="15"/>
      <c r="G972" s="15"/>
      <c r="H972" s="15"/>
    </row>
    <row r="973">
      <c r="A973" s="15"/>
      <c r="B973" s="15"/>
      <c r="C973" s="15"/>
      <c r="D973" s="15"/>
      <c r="E973" s="15"/>
      <c r="F973" s="15"/>
      <c r="G973" s="15"/>
      <c r="H973" s="15"/>
    </row>
    <row r="974">
      <c r="A974" s="15"/>
      <c r="B974" s="15"/>
      <c r="C974" s="15"/>
      <c r="D974" s="15"/>
      <c r="E974" s="15"/>
      <c r="F974" s="15"/>
      <c r="G974" s="15"/>
      <c r="H974" s="15"/>
    </row>
    <row r="975">
      <c r="A975" s="15"/>
      <c r="B975" s="15"/>
      <c r="C975" s="15"/>
      <c r="D975" s="15"/>
      <c r="E975" s="15"/>
      <c r="F975" s="15"/>
      <c r="G975" s="15"/>
      <c r="H975" s="15"/>
    </row>
    <row r="976">
      <c r="A976" s="15"/>
      <c r="B976" s="15"/>
      <c r="C976" s="15"/>
      <c r="D976" s="15"/>
      <c r="E976" s="15"/>
      <c r="F976" s="15"/>
      <c r="G976" s="15"/>
      <c r="H976" s="15"/>
    </row>
    <row r="977">
      <c r="A977" s="15"/>
      <c r="B977" s="15"/>
      <c r="C977" s="15"/>
      <c r="D977" s="15"/>
      <c r="E977" s="15"/>
      <c r="F977" s="15"/>
      <c r="G977" s="15"/>
      <c r="H977" s="15"/>
    </row>
    <row r="978">
      <c r="A978" s="15"/>
      <c r="B978" s="15"/>
      <c r="C978" s="15"/>
      <c r="D978" s="15"/>
      <c r="E978" s="15"/>
      <c r="F978" s="15"/>
      <c r="G978" s="15"/>
      <c r="H978" s="15"/>
    </row>
    <row r="979">
      <c r="A979" s="15"/>
      <c r="B979" s="15"/>
      <c r="C979" s="15"/>
      <c r="D979" s="15"/>
      <c r="E979" s="15"/>
      <c r="F979" s="15"/>
      <c r="G979" s="15"/>
      <c r="H979" s="15"/>
    </row>
    <row r="980">
      <c r="A980" s="15"/>
      <c r="B980" s="15"/>
      <c r="C980" s="15"/>
      <c r="D980" s="15"/>
      <c r="E980" s="15"/>
      <c r="F980" s="15"/>
      <c r="G980" s="15"/>
      <c r="H980" s="15"/>
    </row>
    <row r="981">
      <c r="A981" s="15"/>
      <c r="B981" s="15"/>
      <c r="C981" s="15"/>
      <c r="D981" s="15"/>
      <c r="E981" s="15"/>
      <c r="F981" s="15"/>
      <c r="G981" s="15"/>
      <c r="H981" s="15"/>
    </row>
    <row r="982">
      <c r="A982" s="15"/>
      <c r="B982" s="15"/>
      <c r="C982" s="15"/>
      <c r="D982" s="15"/>
      <c r="E982" s="15"/>
      <c r="F982" s="15"/>
      <c r="G982" s="15"/>
      <c r="H982" s="15"/>
    </row>
    <row r="983">
      <c r="A983" s="15"/>
      <c r="B983" s="15"/>
      <c r="C983" s="15"/>
      <c r="D983" s="15"/>
      <c r="E983" s="15"/>
      <c r="F983" s="15"/>
      <c r="G983" s="15"/>
      <c r="H983" s="15"/>
    </row>
    <row r="984">
      <c r="A984" s="15"/>
      <c r="B984" s="15"/>
      <c r="C984" s="15"/>
      <c r="D984" s="15"/>
      <c r="E984" s="15"/>
      <c r="F984" s="15"/>
      <c r="G984" s="15"/>
      <c r="H984" s="15"/>
    </row>
    <row r="985">
      <c r="A985" s="15"/>
      <c r="B985" s="15"/>
      <c r="C985" s="15"/>
      <c r="D985" s="15"/>
      <c r="E985" s="15"/>
      <c r="F985" s="15"/>
      <c r="G985" s="15"/>
      <c r="H985" s="15"/>
    </row>
    <row r="986">
      <c r="A986" s="15"/>
      <c r="B986" s="15"/>
      <c r="C986" s="15"/>
      <c r="D986" s="15"/>
      <c r="E986" s="15"/>
      <c r="F986" s="15"/>
      <c r="G986" s="15"/>
      <c r="H986" s="15"/>
    </row>
    <row r="987">
      <c r="A987" s="15"/>
      <c r="B987" s="15"/>
      <c r="C987" s="15"/>
      <c r="D987" s="15"/>
      <c r="E987" s="15"/>
      <c r="F987" s="15"/>
      <c r="G987" s="15"/>
      <c r="H987" s="15"/>
    </row>
    <row r="988">
      <c r="A988" s="15"/>
      <c r="B988" s="15"/>
      <c r="C988" s="15"/>
      <c r="D988" s="15"/>
      <c r="E988" s="15"/>
      <c r="F988" s="15"/>
      <c r="G988" s="15"/>
      <c r="H988" s="15"/>
    </row>
    <row r="989">
      <c r="A989" s="15"/>
      <c r="B989" s="15"/>
      <c r="C989" s="15"/>
      <c r="D989" s="15"/>
      <c r="E989" s="15"/>
      <c r="F989" s="15"/>
      <c r="G989" s="15"/>
      <c r="H989" s="15"/>
    </row>
    <row r="990">
      <c r="A990" s="15"/>
      <c r="B990" s="15"/>
      <c r="C990" s="15"/>
      <c r="D990" s="15"/>
      <c r="E990" s="15"/>
      <c r="F990" s="15"/>
      <c r="G990" s="15"/>
      <c r="H990" s="15"/>
    </row>
    <row r="991">
      <c r="A991" s="15"/>
      <c r="B991" s="15"/>
      <c r="C991" s="15"/>
      <c r="D991" s="15"/>
      <c r="E991" s="15"/>
      <c r="F991" s="15"/>
      <c r="G991" s="15"/>
      <c r="H991" s="15"/>
    </row>
    <row r="992">
      <c r="A992" s="15"/>
      <c r="B992" s="15"/>
      <c r="C992" s="15"/>
      <c r="D992" s="15"/>
      <c r="E992" s="15"/>
      <c r="F992" s="15"/>
      <c r="G992" s="15"/>
      <c r="H992" s="15"/>
    </row>
    <row r="993">
      <c r="A993" s="15"/>
      <c r="B993" s="15"/>
      <c r="C993" s="15"/>
      <c r="D993" s="15"/>
      <c r="E993" s="15"/>
      <c r="F993" s="15"/>
      <c r="G993" s="15"/>
      <c r="H993" s="15"/>
    </row>
    <row r="994">
      <c r="A994" s="15"/>
      <c r="B994" s="15"/>
      <c r="C994" s="15"/>
      <c r="D994" s="15"/>
      <c r="E994" s="15"/>
      <c r="F994" s="15"/>
      <c r="G994" s="15"/>
      <c r="H994" s="15"/>
    </row>
    <row r="995">
      <c r="A995" s="15"/>
      <c r="B995" s="15"/>
      <c r="C995" s="15"/>
      <c r="D995" s="15"/>
      <c r="E995" s="15"/>
      <c r="F995" s="15"/>
      <c r="G995" s="15"/>
      <c r="H995" s="15"/>
    </row>
    <row r="996">
      <c r="A996" s="15"/>
      <c r="B996" s="15"/>
      <c r="C996" s="15"/>
      <c r="D996" s="15"/>
      <c r="E996" s="15"/>
      <c r="F996" s="15"/>
      <c r="G996" s="15"/>
      <c r="H996" s="15"/>
    </row>
    <row r="997">
      <c r="A997" s="15"/>
      <c r="B997" s="15"/>
      <c r="C997" s="15"/>
      <c r="D997" s="15"/>
      <c r="E997" s="15"/>
      <c r="F997" s="15"/>
      <c r="G997" s="15"/>
      <c r="H997" s="15"/>
    </row>
    <row r="998">
      <c r="A998" s="15"/>
      <c r="B998" s="15"/>
      <c r="C998" s="15"/>
      <c r="D998" s="15"/>
      <c r="E998" s="15"/>
      <c r="F998" s="15"/>
      <c r="G998" s="15"/>
      <c r="H998" s="15"/>
    </row>
    <row r="999">
      <c r="A999" s="15"/>
      <c r="B999" s="15"/>
      <c r="C999" s="15"/>
      <c r="D999" s="15"/>
      <c r="E999" s="15"/>
      <c r="F999" s="15"/>
      <c r="G999" s="15"/>
      <c r="H999" s="15"/>
    </row>
    <row r="1000">
      <c r="A1000" s="15"/>
      <c r="B1000" s="15"/>
      <c r="C1000" s="15"/>
      <c r="D1000" s="15"/>
      <c r="E1000" s="15"/>
      <c r="F1000" s="15"/>
      <c r="G1000" s="15"/>
      <c r="H1000" s="15"/>
    </row>
  </sheetData>
  <drawing r:id="rId1"/>
</worksheet>
</file>