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ds/Documents/School/USC Bootcamp/Homework/"/>
    </mc:Choice>
  </mc:AlternateContent>
  <xr:revisionPtr revIDLastSave="0" documentId="8_{7012B3FF-B21D-D247-9987-A0C0B2FFB24F}" xr6:coauthVersionLast="46" xr6:coauthVersionMax="46" xr10:uidLastSave="{00000000-0000-0000-0000-000000000000}"/>
  <bookViews>
    <workbookView xWindow="-55300" yWindow="3120" windowWidth="33700" windowHeight="24580" activeTab="4" xr2:uid="{00000000-000D-0000-FFFF-FFFF00000000}"/>
  </bookViews>
  <sheets>
    <sheet name="Data" sheetId="1" r:id="rId1"/>
    <sheet name="Status per category Piv" sheetId="6" r:id="rId2"/>
    <sheet name="Status per subcategory Piv" sheetId="7" r:id="rId3"/>
    <sheet name="Launch Date Outcomes" sheetId="12" r:id="rId4"/>
    <sheet name="Summary Statistics Table" sheetId="14" r:id="rId5"/>
    <sheet name="Percent Success Fail Cancel" sheetId="13" r:id="rId6"/>
  </sheets>
  <definedNames>
    <definedName name="_xlnm._FilterDatabase" localSheetId="0" hidden="1">Data!$A$1:$T$4115</definedName>
    <definedName name="_xlnm._FilterDatabase" localSheetId="4" hidden="1">'Summary Statistics Table'!$A$1:$B$2186</definedName>
    <definedName name="Backers">Data!$L:$L</definedName>
    <definedName name="goal">Data!$D:$D</definedName>
    <definedName name="Percent_Funded">Data!$O:$O</definedName>
    <definedName name="pledged">Data!$E:$E</definedName>
    <definedName name="State">Data!$F:$F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" i="14" l="1"/>
  <c r="I16" i="14"/>
  <c r="H16" i="14"/>
  <c r="H14" i="14"/>
  <c r="J11" i="14"/>
  <c r="I11" i="14"/>
  <c r="H11" i="14"/>
  <c r="I5" i="14"/>
  <c r="I9" i="14"/>
  <c r="J10" i="14"/>
  <c r="J9" i="14"/>
  <c r="I10" i="14"/>
  <c r="J8" i="14"/>
  <c r="I8" i="14"/>
  <c r="J7" i="14"/>
  <c r="I7" i="14"/>
  <c r="J6" i="14"/>
  <c r="I6" i="14"/>
  <c r="J5" i="14"/>
  <c r="C5" i="13"/>
  <c r="D2" i="13"/>
  <c r="C2" i="13"/>
  <c r="B2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4" i="13"/>
  <c r="C3" i="13"/>
  <c r="B13" i="13"/>
  <c r="B12" i="13"/>
  <c r="B11" i="13"/>
  <c r="B10" i="13"/>
  <c r="E10" i="13" s="1"/>
  <c r="H10" i="13" s="1"/>
  <c r="B9" i="13"/>
  <c r="B8" i="13"/>
  <c r="B7" i="13"/>
  <c r="B6" i="13"/>
  <c r="E6" i="13" s="1"/>
  <c r="B5" i="13"/>
  <c r="B4" i="13"/>
  <c r="B3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3" l="1"/>
  <c r="E11" i="13"/>
  <c r="H6" i="13"/>
  <c r="G6" i="13"/>
  <c r="G10" i="13"/>
  <c r="G13" i="13"/>
  <c r="H7" i="13"/>
  <c r="H11" i="13"/>
  <c r="F13" i="13"/>
  <c r="G7" i="13"/>
  <c r="G11" i="13"/>
  <c r="E13" i="13"/>
  <c r="H13" i="13" s="1"/>
  <c r="E9" i="13"/>
  <c r="H9" i="13" s="1"/>
  <c r="E4" i="13"/>
  <c r="F4" i="13" s="1"/>
  <c r="F11" i="13"/>
  <c r="F7" i="13"/>
  <c r="E12" i="13"/>
  <c r="H12" i="13" s="1"/>
  <c r="E8" i="13"/>
  <c r="G8" i="13" s="1"/>
  <c r="E3" i="13"/>
  <c r="F3" i="13" s="1"/>
  <c r="F10" i="13"/>
  <c r="F6" i="13"/>
  <c r="E5" i="13"/>
  <c r="E2" i="13"/>
  <c r="F2" i="13" s="1"/>
  <c r="G2" i="13"/>
  <c r="H2" i="13"/>
  <c r="F8" i="13" l="1"/>
  <c r="G4" i="13"/>
  <c r="H8" i="13"/>
  <c r="H4" i="13"/>
  <c r="H3" i="13"/>
  <c r="G12" i="13"/>
  <c r="F9" i="13"/>
  <c r="F12" i="13"/>
  <c r="G9" i="13"/>
  <c r="G3" i="13"/>
  <c r="H5" i="13"/>
  <c r="F5" i="13"/>
  <c r="G5" i="13"/>
</calcChain>
</file>

<file path=xl/sharedStrings.xml><?xml version="1.0" encoding="utf-8"?>
<sst xmlns="http://schemas.openxmlformats.org/spreadsheetml/2006/main" count="37126" uniqueCount="8413">
  <si>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</si>
  <si>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</si>
  <si>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</si>
  <si>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</si>
  <si>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</si>
  <si>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</si>
  <si>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</si>
  <si>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</si>
  <si>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</si>
  <si>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</si>
  <si>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</si>
  <si>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</si>
  <si>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</si>
  <si>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</si>
  <si>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</si>
  <si>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</si>
  <si>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</si>
  <si>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</si>
  <si>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</si>
  <si>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</si>
  <si>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</si>
  <si>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</si>
  <si>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</si>
  <si>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</si>
  <si>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</si>
  <si>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</si>
  <si>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</si>
  <si>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</si>
  <si>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</si>
  <si>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</si>
  <si>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</si>
  <si>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</si>
  <si>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</si>
  <si>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</si>
  <si>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</si>
  <si>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</si>
  <si>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</si>
  <si>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</si>
  <si>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</si>
  <si>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</si>
  <si>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</si>
  <si>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</si>
  <si>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</si>
  <si>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</si>
  <si>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</si>
  <si>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</si>
  <si>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</si>
  <si>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</si>
  <si>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</si>
  <si>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</si>
  <si>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</si>
  <si>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</si>
  <si>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</si>
  <si>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</si>
  <si>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</si>
  <si>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</si>
  <si>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</si>
  <si>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</si>
  <si>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</si>
  <si>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</si>
  <si>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</si>
  <si>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</si>
  <si>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</si>
  <si>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</si>
  <si>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</si>
  <si>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</si>
  <si>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</si>
  <si>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</si>
  <si>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</si>
  <si>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</si>
  <si>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</si>
  <si>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</si>
  <si>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</si>
  <si>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</si>
  <si>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</si>
  <si>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</si>
  <si>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</si>
  <si>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</si>
  <si>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</si>
  <si>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</si>
  <si>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</si>
  <si>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</si>
  <si>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</si>
  <si>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</si>
  <si>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</si>
  <si>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</si>
  <si>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</si>
  <si>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</si>
  <si>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</si>
  <si>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</si>
  <si>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</si>
  <si>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</si>
  <si>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</si>
  <si>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</si>
  <si>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</si>
  <si>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</si>
  <si>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</si>
  <si>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</si>
  <si>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</si>
  <si>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</si>
  <si>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</si>
  <si>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</si>
  <si>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</si>
  <si>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</si>
  <si>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</si>
  <si>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</si>
  <si>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</si>
  <si>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</si>
  <si>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</si>
  <si>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</si>
  <si>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</si>
  <si>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</si>
  <si>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</si>
  <si>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</si>
  <si>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</si>
  <si>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</si>
  <si>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</si>
  <si>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</si>
  <si>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</si>
  <si>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</si>
  <si>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</si>
  <si>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</si>
  <si>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</si>
  <si>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</si>
  <si>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</si>
  <si>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</si>
  <si>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</si>
  <si>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</si>
  <si>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</si>
  <si>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</si>
  <si>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</si>
  <si>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</si>
  <si>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</si>
  <si>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</si>
  <si>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</si>
  <si>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</si>
  <si>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</si>
  <si>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</si>
  <si>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</si>
  <si>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</si>
  <si>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</si>
  <si>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</si>
  <si>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</si>
  <si>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</si>
  <si>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</si>
  <si>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</si>
  <si>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</si>
  <si>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</si>
  <si>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</si>
  <si>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</si>
  <si>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</si>
  <si>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</si>
  <si>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</si>
  <si>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</si>
  <si>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</si>
  <si>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</si>
  <si>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</si>
  <si>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</si>
  <si>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</si>
  <si>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</si>
  <si>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</si>
  <si>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</si>
  <si>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</si>
  <si>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</si>
  <si>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</si>
  <si>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</si>
  <si>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</si>
  <si>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</si>
  <si>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</si>
  <si>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</si>
  <si>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</si>
  <si>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</si>
  <si>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</si>
  <si>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</si>
  <si>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</si>
  <si>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</si>
  <si>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</si>
  <si>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</si>
  <si>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</si>
  <si>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</si>
  <si>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</si>
  <si>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</si>
  <si>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</si>
  <si>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</si>
  <si>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</si>
  <si>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</si>
  <si>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</si>
  <si>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</si>
  <si>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</si>
  <si>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</si>
  <si>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</si>
  <si>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</si>
  <si>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</si>
  <si>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</si>
  <si>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</si>
  <si>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</si>
  <si>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</si>
  <si>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</si>
  <si>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</si>
  <si>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</si>
  <si>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</si>
  <si>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</si>
  <si>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</si>
  <si>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</si>
  <si>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</si>
  <si>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</si>
  <si>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</si>
  <si>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</si>
  <si>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</si>
  <si>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</si>
  <si>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</si>
  <si>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</si>
  <si>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</si>
  <si>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</si>
  <si>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</si>
  <si>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</si>
  <si>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</si>
  <si>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</si>
  <si>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</si>
  <si>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</si>
  <si>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</si>
  <si>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</si>
  <si>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</si>
  <si>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</si>
  <si>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</si>
  <si>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</si>
  <si>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</si>
  <si>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</si>
  <si>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</si>
  <si>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</si>
  <si>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</si>
  <si>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</si>
  <si>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</si>
  <si>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</si>
  <si>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</si>
  <si>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</si>
  <si>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</si>
  <si>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</si>
  <si>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</si>
  <si>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</si>
  <si>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</si>
  <si>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</si>
  <si>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</si>
  <si>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</si>
  <si>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</si>
  <si>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</si>
  <si>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</si>
  <si>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</si>
  <si>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</si>
  <si>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</si>
  <si>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</si>
  <si>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</si>
  <si>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</si>
  <si>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</si>
  <si>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</si>
  <si>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</si>
  <si>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</si>
  <si>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</si>
  <si>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</si>
  <si>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</si>
  <si>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</si>
  <si>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</si>
  <si>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</si>
  <si>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</si>
  <si>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</si>
  <si>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</si>
  <si>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</si>
  <si>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</si>
  <si>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</si>
  <si>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</si>
  <si>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</si>
  <si>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</si>
  <si>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</si>
  <si>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</si>
  <si>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</si>
  <si>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</si>
  <si>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</si>
  <si>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</si>
  <si>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</si>
  <si>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</si>
  <si>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</si>
  <si>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</si>
  <si>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</si>
  <si>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</si>
  <si>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</si>
  <si>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</si>
  <si>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</si>
  <si>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</si>
  <si>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</si>
  <si>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</si>
  <si>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</si>
  <si>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</si>
  <si>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</si>
  <si>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</si>
  <si>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</si>
  <si>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</si>
  <si>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</si>
  <si>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</si>
  <si>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</si>
  <si>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</si>
  <si>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</si>
  <si>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</si>
  <si>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</si>
  <si>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</si>
  <si>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</si>
  <si>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</si>
  <si>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</si>
  <si>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</si>
  <si>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</si>
  <si>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</si>
  <si>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</si>
  <si>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</si>
  <si>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</si>
  <si>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</si>
  <si>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</si>
  <si>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</si>
  <si>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</si>
  <si>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</si>
  <si>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</si>
  <si>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</si>
  <si>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</si>
  <si>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</si>
  <si>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</si>
  <si>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</si>
  <si>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</si>
  <si>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</si>
  <si>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</si>
  <si>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</si>
  <si>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</si>
  <si>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</si>
  <si>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</si>
  <si>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</si>
  <si>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</si>
  <si>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</si>
  <si>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</si>
  <si>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</si>
  <si>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</si>
  <si>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</si>
  <si>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</si>
  <si>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</si>
  <si>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</si>
  <si>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</si>
  <si>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</si>
  <si>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</si>
  <si>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</si>
  <si>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</si>
  <si>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</si>
  <si>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</si>
  <si>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</si>
  <si>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</si>
  <si>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</si>
  <si>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</si>
  <si>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</si>
  <si>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</si>
  <si>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</si>
  <si>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</si>
  <si>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</si>
  <si>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</si>
  <si>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</si>
  <si>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</si>
  <si>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</si>
  <si>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</si>
  <si>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</si>
  <si>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</si>
  <si>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</si>
  <si>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</si>
  <si>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</si>
  <si>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</si>
  <si>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</si>
  <si>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</si>
  <si>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</si>
  <si>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</si>
  <si>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</si>
  <si>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</si>
  <si>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</si>
  <si>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</si>
  <si>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</si>
  <si>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</si>
  <si>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</si>
  <si>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</si>
  <si>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</si>
  <si>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</si>
  <si>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</si>
  <si>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</si>
  <si>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</si>
  <si>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</si>
  <si>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</si>
  <si>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</si>
  <si>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</si>
  <si>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</si>
  <si>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</si>
  <si>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</si>
  <si>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</si>
  <si>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</si>
  <si>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</si>
  <si>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</si>
  <si>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</si>
  <si>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</si>
  <si>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</si>
  <si>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</si>
  <si>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</si>
  <si>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</si>
  <si>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</si>
  <si>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</si>
  <si>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</si>
  <si>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</si>
  <si>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</si>
  <si>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</si>
  <si>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</si>
  <si>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</si>
  <si>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</si>
  <si>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</si>
  <si>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</si>
  <si>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</si>
  <si>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</si>
  <si>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</si>
  <si>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</si>
  <si>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</si>
  <si>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</si>
  <si>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</si>
  <si>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</si>
  <si>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</si>
  <si>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</si>
  <si>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</si>
  <si>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</si>
  <si>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</si>
  <si>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</si>
  <si>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</si>
  <si>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</si>
  <si>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</si>
  <si>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</si>
  <si>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</si>
  <si>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</si>
  <si>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</si>
  <si>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</si>
  <si>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</si>
  <si>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</si>
  <si>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</si>
  <si>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</si>
  <si>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</si>
  <si>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</si>
  <si>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</si>
  <si>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</si>
  <si>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</si>
  <si>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</si>
  <si>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</si>
  <si>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</si>
  <si>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</si>
  <si>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</si>
  <si>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</si>
  <si>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</si>
  <si>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</si>
  <si>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</si>
  <si>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</si>
  <si>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</si>
  <si>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</si>
  <si>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</si>
  <si>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</si>
  <si>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</si>
  <si>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</si>
  <si>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</si>
  <si>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</si>
  <si>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</si>
  <si>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</si>
  <si>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</si>
  <si>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</si>
  <si>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</si>
  <si>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</si>
  <si>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</si>
  <si>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</si>
  <si>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</si>
  <si>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</si>
  <si>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</si>
  <si>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</si>
  <si>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</si>
  <si>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</si>
  <si>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</si>
  <si>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</si>
  <si>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</si>
  <si>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</si>
  <si>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</si>
  <si>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</si>
  <si>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</si>
  <si>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</si>
  <si>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</si>
  <si>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</si>
  <si>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</si>
  <si>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</si>
  <si>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</si>
  <si>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</si>
  <si>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</si>
  <si>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</si>
  <si>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</si>
  <si>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</si>
  <si>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</si>
  <si>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</si>
  <si>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</si>
  <si>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</si>
  <si>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</si>
  <si>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</si>
  <si>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</si>
  <si>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</si>
  <si>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</si>
  <si>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</si>
  <si>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</si>
  <si>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</si>
  <si>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</si>
  <si>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</si>
  <si>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</si>
  <si>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</si>
  <si>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</si>
  <si>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</si>
  <si>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</si>
  <si>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</si>
  <si>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</si>
  <si>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</si>
  <si>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</si>
  <si>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</si>
  <si>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</si>
  <si>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</si>
  <si>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</si>
  <si>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</si>
  <si>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</si>
  <si>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</si>
  <si>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</si>
  <si>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</si>
  <si>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</si>
  <si>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</si>
  <si>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</si>
  <si>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</si>
  <si>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</si>
  <si>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</si>
  <si>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</si>
  <si>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</si>
  <si>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</si>
  <si>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</si>
  <si>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</si>
  <si>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</si>
  <si>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</si>
  <si>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</si>
  <si>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</si>
  <si>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</si>
  <si>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</si>
  <si>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</si>
  <si>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</si>
  <si>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</si>
  <si>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</si>
  <si>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</si>
  <si>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</si>
  <si>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</si>
  <si>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</si>
  <si>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</si>
  <si>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</si>
  <si>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</si>
  <si>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</si>
  <si>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</si>
  <si>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</si>
  <si>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</si>
  <si>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</si>
  <si>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</si>
  <si>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</si>
  <si>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</si>
  <si>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</si>
  <si>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</si>
  <si>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</si>
  <si>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</si>
  <si>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</si>
  <si>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</si>
  <si>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</si>
  <si>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</si>
  <si>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</si>
  <si>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</si>
  <si>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</si>
  <si>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</si>
  <si>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</si>
  <si>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</si>
  <si>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</si>
  <si>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</si>
  <si>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</si>
  <si>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</si>
  <si>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</si>
  <si>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</si>
  <si>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</si>
  <si>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</si>
  <si>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</si>
  <si>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</si>
  <si>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</si>
  <si>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</si>
  <si>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</si>
  <si>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</si>
  <si>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</si>
  <si>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</si>
  <si>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</si>
  <si>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</si>
  <si>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</si>
  <si>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</si>
  <si>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</si>
  <si>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</si>
  <si>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</si>
  <si>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</si>
  <si>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</si>
  <si>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</si>
  <si>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</si>
  <si>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</si>
  <si>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</si>
  <si>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</si>
  <si>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</si>
  <si>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</si>
  <si>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</si>
  <si>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</si>
  <si>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</si>
  <si>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</si>
  <si>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</si>
  <si>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</si>
  <si>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</si>
  <si>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</si>
  <si>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</si>
  <si>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</si>
  <si>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</si>
  <si>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</si>
  <si>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</si>
  <si>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</si>
  <si>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</si>
  <si>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</si>
  <si>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</si>
  <si>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</si>
  <si>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</si>
  <si>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</si>
  <si>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</si>
  <si>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</si>
  <si>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</si>
  <si>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</si>
  <si>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</si>
  <si>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</si>
  <si>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</si>
  <si>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</si>
  <si>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</si>
  <si>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</si>
  <si>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</si>
  <si>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</si>
  <si>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</si>
  <si>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</si>
  <si>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</si>
  <si>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</si>
  <si>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</si>
  <si>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</si>
  <si>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</si>
  <si>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</si>
  <si>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</si>
  <si>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</si>
  <si>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</si>
  <si>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</si>
  <si>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</si>
  <si>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</si>
  <si>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</si>
  <si>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</si>
  <si>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</si>
  <si>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</si>
  <si>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</si>
  <si>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</si>
  <si>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</si>
  <si>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</si>
  <si>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</si>
  <si>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</si>
  <si>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</si>
  <si>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</si>
  <si>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</si>
  <si>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</si>
  <si>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</si>
  <si>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</si>
  <si>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</si>
  <si>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</si>
  <si>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</si>
  <si>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</si>
  <si>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</si>
  <si>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</si>
  <si>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</si>
  <si>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</si>
  <si>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</si>
  <si>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</si>
  <si>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</si>
  <si>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</si>
  <si>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</si>
  <si>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</si>
  <si>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</si>
  <si>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</si>
  <si>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</si>
  <si>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</si>
  <si>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</si>
  <si>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</si>
  <si>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</si>
  <si>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</si>
  <si>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</si>
  <si>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</si>
  <si>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</si>
  <si>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</si>
  <si>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</si>
  <si>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</si>
  <si>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</si>
  <si>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</si>
  <si>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</si>
  <si>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</si>
  <si>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</si>
  <si>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</si>
  <si>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</si>
  <si>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</si>
  <si>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</si>
  <si>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</si>
  <si>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</si>
  <si>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</si>
  <si>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</si>
  <si>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</si>
  <si>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</si>
  <si>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</si>
  <si>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</si>
  <si>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</si>
  <si>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</si>
  <si>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</si>
  <si>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</si>
  <si>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</si>
  <si>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</si>
  <si>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</si>
  <si>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</si>
  <si>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</si>
  <si>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</si>
  <si>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</si>
  <si>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</si>
  <si>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</si>
  <si>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</si>
  <si>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</si>
  <si>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</si>
  <si>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</si>
  <si>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</si>
  <si>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</si>
  <si>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</si>
  <si>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</si>
  <si>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</si>
  <si>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</si>
  <si>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</si>
  <si>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</si>
  <si>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</si>
  <si>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</si>
  <si>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</si>
  <si>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</si>
  <si>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</si>
  <si>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</si>
  <si>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</si>
  <si>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</si>
  <si>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</si>
  <si>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</si>
  <si>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</si>
  <si>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</si>
  <si>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</si>
  <si>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</si>
  <si>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</si>
  <si>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</si>
  <si>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</si>
  <si>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</si>
  <si>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</si>
  <si>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</si>
  <si>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</si>
  <si>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</si>
  <si>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</si>
  <si>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</si>
  <si>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</si>
  <si>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</si>
  <si>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</si>
  <si>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</si>
  <si>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</si>
  <si>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</si>
  <si>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</si>
  <si>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</si>
  <si>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</si>
  <si>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</si>
  <si>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</si>
  <si>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</si>
  <si>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</si>
  <si>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</si>
  <si>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</si>
  <si>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</si>
  <si>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</si>
  <si>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</si>
  <si>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</si>
  <si>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</si>
  <si>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</si>
  <si>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</si>
  <si>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</si>
  <si>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</si>
  <si>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</si>
  <si>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</si>
  <si>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</si>
  <si>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</si>
  <si>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</si>
  <si>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</si>
  <si>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</si>
  <si>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</si>
  <si>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</si>
  <si>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</si>
  <si>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</si>
  <si>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</si>
  <si>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</si>
  <si>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</si>
  <si>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</si>
  <si>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</si>
  <si>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</si>
  <si>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</si>
  <si>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</si>
  <si>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</si>
  <si>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</si>
  <si>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</si>
  <si>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</si>
  <si>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</si>
  <si>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</si>
  <si>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</si>
  <si>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</si>
  <si>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</si>
  <si>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</si>
  <si>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</si>
  <si>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</si>
  <si>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</si>
  <si>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</si>
  <si>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</si>
  <si>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</si>
  <si>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</si>
  <si>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</si>
  <si>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</si>
  <si>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</si>
  <si>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</si>
  <si>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</si>
  <si>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</si>
  <si>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</si>
  <si>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</si>
  <si>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</si>
  <si>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</si>
  <si>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</si>
  <si>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</si>
  <si>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</si>
  <si>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</si>
  <si>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</si>
  <si>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</si>
  <si>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</si>
  <si>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</si>
  <si>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</si>
  <si>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</si>
  <si>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</si>
  <si>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</si>
  <si>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</si>
  <si>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</si>
  <si>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</si>
  <si>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</si>
  <si>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</si>
  <si>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</si>
  <si>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</si>
  <si>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</si>
  <si>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</si>
  <si>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</si>
  <si>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</si>
  <si>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</si>
  <si>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</si>
  <si>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</si>
  <si>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</si>
  <si>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</si>
  <si>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</si>
  <si>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</si>
  <si>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</si>
  <si>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</si>
  <si>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</si>
  <si>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</si>
  <si>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</si>
  <si>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</si>
  <si>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</si>
  <si>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</si>
  <si>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</si>
  <si>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</si>
  <si>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</si>
  <si>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</si>
  <si>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</si>
  <si>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</si>
  <si>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</si>
  <si>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</si>
  <si>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</si>
  <si>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</si>
  <si>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</si>
  <si>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</si>
  <si>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</si>
  <si>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</si>
  <si>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</si>
  <si>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</si>
  <si>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</si>
  <si>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</si>
  <si>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</si>
  <si>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</si>
  <si>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</si>
  <si>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</si>
  <si>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</si>
  <si>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</si>
  <si>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</si>
  <si>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</si>
  <si>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</si>
  <si>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</si>
  <si>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</si>
  <si>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</si>
  <si>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</si>
  <si>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</si>
  <si>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</si>
  <si>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</si>
  <si>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</si>
  <si>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</si>
  <si>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</si>
  <si>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</si>
  <si>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</si>
  <si>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</si>
  <si>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</si>
  <si>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</si>
  <si>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</si>
  <si>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</si>
  <si>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</si>
  <si>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</si>
  <si>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</si>
  <si>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</si>
  <si>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</si>
  <si>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</si>
  <si>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</si>
  <si>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</si>
  <si>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</si>
  <si>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</si>
  <si>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</si>
  <si>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</si>
  <si>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</si>
  <si>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</si>
  <si>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</si>
  <si>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</si>
  <si>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</si>
  <si>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</si>
  <si>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</si>
  <si>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</si>
  <si>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</si>
  <si>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</si>
  <si>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</si>
  <si>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</si>
  <si>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</si>
  <si>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</si>
  <si>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</si>
  <si>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</si>
  <si>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</si>
  <si>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</si>
  <si>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</si>
  <si>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</si>
  <si>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</si>
  <si>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</si>
  <si>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</si>
  <si>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</si>
  <si>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</si>
  <si>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</si>
  <si>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</si>
  <si>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</si>
  <si>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</si>
  <si>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</si>
  <si>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</si>
  <si>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</si>
  <si>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</si>
  <si>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</si>
  <si>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</si>
  <si>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</si>
  <si>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</si>
  <si>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</si>
  <si>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</si>
  <si>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</si>
  <si>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</si>
  <si>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</si>
  <si>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</si>
  <si>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</si>
  <si>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</si>
  <si>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</si>
  <si>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</si>
  <si>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</si>
  <si>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</si>
  <si>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</si>
  <si>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</si>
  <si>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</si>
  <si>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</si>
  <si>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</si>
  <si>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</si>
  <si>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</si>
  <si>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</si>
  <si>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</si>
  <si>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</si>
  <si>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</si>
  <si>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</si>
  <si>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</si>
  <si>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</si>
  <si>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</si>
  <si>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</si>
  <si>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</si>
  <si>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</si>
  <si>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</si>
  <si>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</si>
  <si>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</si>
  <si>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</si>
  <si>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</si>
  <si>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</si>
  <si>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</si>
  <si>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</si>
  <si>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</si>
  <si>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</si>
  <si>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</si>
  <si>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</si>
  <si>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</si>
  <si>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</si>
  <si>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</si>
  <si>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</si>
  <si>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</si>
  <si>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</si>
  <si>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</si>
  <si>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</si>
  <si>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</si>
  <si>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</si>
  <si>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</si>
  <si>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</si>
  <si>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</si>
  <si>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</si>
  <si>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</si>
  <si>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</si>
  <si>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</si>
  <si>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</si>
  <si>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</si>
  <si>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</si>
  <si>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</si>
  <si>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</si>
  <si>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</si>
  <si>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</si>
  <si>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</si>
  <si>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</si>
  <si>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</si>
  <si>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</si>
  <si>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</si>
  <si>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</si>
  <si>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</si>
  <si>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</si>
  <si>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</si>
  <si>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</si>
  <si>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</si>
  <si>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</si>
  <si>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</si>
  <si>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</si>
  <si>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</si>
  <si>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</si>
  <si>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</si>
  <si>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</si>
  <si>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</si>
  <si>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</si>
  <si>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</si>
  <si>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</si>
  <si>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</si>
  <si>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</si>
  <si>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</si>
  <si>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</si>
  <si>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</si>
  <si>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</si>
  <si>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</si>
  <si>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</si>
  <si>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</si>
  <si>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</si>
  <si>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</si>
  <si>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</si>
  <si>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</si>
  <si>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</si>
  <si>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</si>
  <si>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</si>
  <si>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</si>
  <si>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</si>
  <si>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</si>
  <si>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</si>
  <si>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</si>
  <si>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</si>
  <si>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</si>
  <si>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</si>
  <si>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</si>
  <si>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</si>
  <si>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</si>
  <si>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</si>
  <si>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</si>
  <si>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</si>
  <si>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</si>
  <si>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</si>
  <si>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</si>
  <si>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</si>
  <si>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</si>
  <si>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</si>
  <si>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</si>
  <si>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</si>
  <si>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</si>
  <si>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</si>
  <si>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</si>
  <si>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</si>
  <si>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</si>
  <si>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</si>
  <si>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</si>
  <si>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</si>
  <si>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</si>
  <si>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</si>
  <si>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</si>
  <si>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</si>
  <si>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</si>
  <si>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</si>
  <si>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</si>
  <si>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</si>
  <si>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</si>
  <si>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</si>
  <si>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</si>
  <si>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</si>
  <si>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</si>
  <si>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</si>
  <si>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</si>
  <si>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</si>
  <si>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</si>
  <si>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</si>
  <si>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</si>
  <si>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</si>
  <si>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</si>
  <si>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</si>
  <si>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</si>
  <si>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</si>
  <si>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</si>
  <si>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</si>
  <si>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</si>
  <si>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</si>
  <si>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</si>
  <si>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</si>
  <si>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</si>
  <si>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</si>
  <si>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</si>
  <si>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</si>
  <si>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</si>
  <si>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</si>
  <si>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</si>
  <si>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</si>
  <si>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</si>
  <si>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</si>
  <si>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</si>
  <si>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</si>
  <si>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</si>
  <si>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</si>
  <si>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</si>
  <si>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</si>
  <si>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</si>
  <si>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</si>
  <si>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</si>
  <si>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</si>
  <si>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</si>
  <si>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</si>
  <si>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</si>
  <si>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</si>
  <si>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</si>
  <si>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</si>
  <si>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</si>
  <si>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</si>
  <si>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</si>
  <si>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</si>
  <si>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</si>
  <si>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</si>
  <si>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</si>
  <si>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</si>
  <si>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</si>
  <si>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</si>
  <si>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</si>
  <si>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</si>
  <si>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</si>
  <si>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</si>
  <si>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</si>
  <si>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</si>
  <si>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</si>
  <si>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</si>
  <si>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</si>
  <si>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</si>
  <si>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</si>
  <si>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</si>
  <si>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</si>
  <si>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</si>
  <si>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</si>
  <si>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</si>
  <si>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</si>
  <si>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</si>
  <si>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</si>
  <si>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</si>
  <si>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</si>
  <si>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</si>
  <si>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</si>
  <si>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</si>
  <si>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</si>
  <si>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</si>
  <si>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</si>
  <si>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</si>
  <si>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</si>
  <si>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</si>
  <si>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</si>
  <si>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</si>
  <si>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</si>
  <si>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</si>
  <si>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</si>
  <si>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</si>
  <si>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</si>
  <si>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</si>
  <si>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</si>
  <si>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</si>
  <si>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</si>
  <si>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</si>
  <si>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</si>
  <si>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</si>
  <si>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</si>
  <si>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</si>
  <si>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</si>
  <si>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</si>
  <si>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</si>
  <si>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</si>
  <si>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</si>
  <si>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</si>
  <si>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</si>
  <si>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</si>
  <si>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</si>
  <si>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</si>
  <si>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</si>
  <si>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</si>
  <si>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</si>
  <si>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</si>
  <si>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</si>
  <si>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</si>
  <si>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</si>
  <si>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</si>
  <si>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</si>
  <si>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</si>
  <si>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</si>
  <si>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</si>
  <si>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</si>
  <si>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</si>
  <si>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</si>
  <si>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</si>
  <si>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</si>
  <si>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</si>
  <si>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</si>
  <si>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</si>
  <si>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</si>
  <si>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</si>
  <si>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</si>
  <si>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</si>
  <si>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</si>
  <si>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</si>
  <si>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</si>
  <si>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</si>
  <si>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</si>
  <si>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</si>
  <si>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</si>
  <si>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</si>
  <si>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</si>
  <si>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</si>
  <si>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</si>
  <si>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</si>
  <si>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</si>
  <si>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</si>
  <si>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</si>
  <si>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</si>
  <si>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</si>
  <si>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</si>
  <si>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</si>
  <si>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</si>
  <si>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</si>
  <si>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</si>
  <si>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</si>
  <si>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</si>
  <si>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</si>
  <si>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</si>
  <si>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</si>
  <si>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</si>
  <si>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</si>
  <si>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</si>
  <si>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</si>
  <si>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</si>
  <si>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</si>
  <si>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</si>
  <si>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</si>
  <si>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</si>
  <si>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</si>
  <si>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</si>
  <si>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</si>
  <si>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</si>
  <si>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</si>
  <si>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</si>
  <si>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</si>
  <si>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</si>
  <si>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</si>
  <si>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</si>
  <si>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</si>
  <si>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</si>
  <si>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</si>
  <si>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</si>
  <si>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</si>
  <si>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</si>
  <si>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</si>
  <si>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</si>
  <si>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</si>
  <si>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</si>
  <si>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</si>
  <si>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</si>
  <si>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</si>
  <si>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</si>
  <si>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</si>
  <si>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</si>
  <si>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</si>
  <si>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</si>
  <si>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</si>
  <si>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</si>
  <si>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</si>
  <si>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</si>
  <si>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</si>
  <si>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</si>
  <si>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</si>
  <si>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</si>
  <si>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</si>
  <si>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</si>
  <si>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</si>
  <si>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</si>
  <si>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</si>
  <si>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</si>
  <si>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</si>
  <si>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</si>
  <si>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</si>
  <si>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</si>
  <si>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</si>
  <si>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</si>
  <si>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</si>
  <si>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</si>
  <si>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</si>
  <si>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</si>
  <si>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</si>
  <si>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</si>
  <si>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</si>
  <si>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</si>
  <si>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</si>
  <si>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</si>
  <si>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</si>
  <si>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</si>
  <si>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</si>
  <si>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</si>
  <si>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</si>
  <si>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</si>
  <si>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</si>
  <si>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</si>
  <si>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</si>
  <si>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</si>
  <si>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</si>
  <si>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</si>
  <si>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</si>
  <si>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</si>
  <si>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</si>
  <si>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</si>
  <si>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</si>
  <si>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</si>
  <si>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</si>
  <si>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</si>
  <si>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</si>
  <si>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</si>
  <si>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</si>
  <si>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</si>
  <si>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</si>
  <si>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</si>
  <si>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</si>
  <si>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</si>
  <si>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</si>
  <si>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</si>
  <si>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</si>
  <si>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</si>
  <si>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</si>
  <si>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</si>
  <si>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</si>
  <si>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</si>
  <si>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</si>
  <si>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</si>
  <si>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</si>
  <si>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</si>
  <si>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</si>
  <si>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</si>
  <si>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</si>
  <si>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</si>
  <si>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</si>
  <si>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</si>
  <si>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</si>
  <si>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</si>
  <si>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</si>
  <si>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</si>
  <si>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</si>
  <si>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</si>
  <si>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</si>
  <si>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</si>
  <si>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</si>
  <si>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</si>
  <si>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</si>
  <si>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</si>
  <si>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</si>
  <si>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</si>
  <si>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</si>
  <si>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</si>
  <si>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</si>
  <si>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</si>
  <si>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</si>
  <si>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</si>
  <si>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</si>
  <si>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</si>
  <si>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</si>
  <si>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</si>
  <si>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</si>
  <si>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</si>
  <si>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</si>
  <si>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</si>
  <si>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</si>
  <si>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</si>
  <si>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</si>
  <si>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</si>
  <si>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</si>
  <si>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</si>
  <si>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</si>
  <si>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</si>
  <si>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</si>
  <si>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</si>
  <si>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</si>
  <si>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</si>
  <si>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</si>
  <si>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</si>
  <si>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</si>
  <si>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</si>
  <si>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</si>
  <si>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</si>
  <si>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</si>
  <si>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</si>
  <si>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</si>
  <si>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</si>
  <si>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</si>
  <si>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</si>
  <si>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</si>
  <si>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</si>
  <si>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</si>
  <si>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</si>
  <si>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</si>
  <si>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</si>
  <si>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</si>
  <si>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</si>
  <si>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</si>
  <si>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</si>
  <si>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</si>
  <si>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</si>
  <si>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</si>
  <si>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</si>
  <si>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</si>
  <si>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</si>
  <si>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</si>
  <si>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</si>
  <si>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</si>
  <si>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</si>
  <si>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</si>
  <si>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</si>
  <si>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</si>
  <si>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</si>
  <si>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</si>
  <si>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</si>
  <si>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</si>
  <si>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</si>
  <si>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</si>
  <si>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</si>
  <si>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</si>
  <si>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</si>
  <si>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</si>
  <si>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</si>
  <si>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</si>
  <si>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</si>
  <si>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</si>
  <si>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</si>
  <si>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</si>
  <si>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</si>
  <si>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</si>
  <si>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</si>
  <si>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</si>
  <si>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</si>
  <si>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</si>
  <si>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</si>
  <si>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</si>
  <si>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</si>
  <si>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</si>
  <si>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</si>
  <si>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</si>
  <si>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</si>
  <si>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</si>
  <si>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</si>
  <si>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</si>
  <si>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</si>
  <si>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</si>
  <si>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</si>
  <si>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</si>
  <si>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</si>
  <si>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</si>
  <si>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</si>
  <si>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</si>
  <si>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</si>
  <si>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</si>
  <si>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</si>
  <si>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</si>
  <si>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</si>
  <si>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</si>
  <si>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</si>
  <si>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</si>
  <si>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</si>
  <si>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</si>
  <si>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</si>
  <si>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</si>
  <si>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</si>
  <si>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</si>
  <si>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</si>
  <si>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</si>
  <si>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</si>
  <si>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</si>
  <si>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</si>
  <si>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</si>
  <si>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</si>
  <si>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</si>
  <si>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</si>
  <si>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</si>
  <si>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</si>
  <si>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</si>
  <si>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</si>
  <si>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</si>
  <si>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</si>
  <si>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</si>
  <si>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</si>
  <si>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</si>
  <si>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</si>
  <si>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</si>
  <si>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</si>
  <si>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</si>
  <si>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</si>
  <si>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</si>
  <si>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</si>
  <si>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</si>
  <si>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</si>
  <si>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</si>
  <si>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</si>
  <si>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</si>
  <si>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</si>
  <si>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</si>
  <si>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</si>
  <si>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</si>
  <si>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</si>
  <si>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</si>
  <si>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</si>
  <si>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</si>
  <si>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</si>
  <si>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</si>
  <si>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</si>
  <si>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</si>
  <si>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</si>
  <si>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</si>
  <si>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</si>
  <si>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</si>
  <si>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</si>
  <si>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</si>
  <si>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</si>
  <si>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</si>
  <si>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</si>
  <si>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</si>
  <si>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</si>
  <si>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</si>
  <si>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</si>
  <si>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</si>
  <si>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</si>
  <si>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</si>
  <si>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</si>
  <si>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</si>
  <si>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</si>
  <si>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</si>
  <si>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</si>
  <si>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</si>
  <si>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</si>
  <si>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</si>
  <si>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</si>
  <si>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</si>
  <si>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</si>
  <si>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</si>
  <si>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</si>
  <si>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</si>
  <si>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</si>
  <si>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</si>
  <si>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</si>
  <si>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</si>
  <si>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</si>
  <si>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</si>
  <si>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</si>
  <si>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</si>
  <si>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</si>
  <si>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</si>
  <si>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</si>
  <si>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</si>
  <si>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</si>
  <si>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</si>
  <si>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</si>
  <si>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</si>
  <si>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</si>
  <si>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</si>
  <si>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</si>
  <si>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</si>
  <si>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</si>
  <si>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</si>
  <si>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</si>
  <si>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</si>
  <si>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</si>
  <si>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</si>
  <si>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</si>
  <si>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</si>
  <si>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</si>
  <si>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</si>
  <si>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</si>
  <si>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</si>
  <si>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</si>
  <si>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</si>
  <si>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</si>
  <si>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</si>
  <si>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</si>
  <si>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</si>
  <si>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</si>
  <si>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</si>
  <si>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</si>
  <si>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</si>
  <si>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</si>
  <si>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</si>
  <si>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</si>
  <si>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</si>
  <si>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</si>
  <si>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</si>
  <si>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</si>
  <si>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</si>
  <si>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</si>
  <si>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</si>
  <si>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</si>
  <si>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</si>
  <si>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</si>
  <si>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</si>
  <si>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</si>
  <si>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</si>
  <si>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</si>
  <si>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</si>
  <si>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</si>
  <si>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</si>
  <si>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</si>
  <si>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</si>
  <si>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</si>
  <si>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</si>
  <si>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</si>
  <si>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</si>
  <si>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</si>
  <si>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</si>
  <si>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</si>
  <si>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</si>
  <si>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</si>
  <si>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</si>
  <si>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</si>
  <si>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</si>
  <si>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</si>
  <si>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</si>
  <si>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</si>
  <si>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</si>
  <si>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</si>
  <si>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</si>
  <si>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</si>
  <si>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</si>
  <si>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</si>
  <si>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</si>
  <si>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</si>
  <si>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</si>
  <si>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</si>
  <si>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</si>
  <si>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</si>
  <si>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</si>
  <si>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</si>
  <si>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</si>
  <si>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</si>
  <si>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</si>
  <si>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</si>
  <si>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</si>
  <si>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</si>
  <si>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</si>
  <si>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</si>
  <si>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</si>
  <si>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</si>
  <si>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</si>
  <si>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</si>
  <si>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</si>
  <si>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</si>
  <si>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</si>
  <si>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</si>
  <si>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</si>
  <si>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</si>
  <si>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</si>
  <si>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</si>
  <si>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</si>
  <si>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</si>
  <si>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</si>
  <si>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</si>
  <si>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</si>
  <si>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</si>
  <si>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</si>
  <si>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</si>
  <si>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</si>
  <si>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</si>
  <si>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</si>
  <si>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</si>
  <si>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</si>
  <si>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</si>
  <si>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</si>
  <si>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</si>
  <si>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</si>
  <si>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</si>
  <si>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</si>
  <si>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</si>
  <si>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</si>
  <si>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</si>
  <si>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</si>
  <si>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</si>
  <si>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</si>
  <si>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</si>
  <si>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</si>
  <si>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</si>
  <si>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</si>
  <si>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</si>
  <si>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</si>
  <si>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</si>
  <si>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</si>
  <si>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</si>
  <si>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</si>
  <si>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</si>
  <si>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</si>
  <si>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</si>
  <si>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</si>
  <si>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</si>
  <si>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</si>
  <si>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</si>
  <si>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</si>
  <si>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</si>
  <si>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</si>
  <si>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</si>
  <si>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</si>
  <si>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</si>
  <si>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</si>
  <si>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</si>
  <si>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</si>
  <si>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</si>
  <si>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</si>
  <si>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</si>
  <si>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</si>
  <si>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</si>
  <si>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</si>
  <si>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</si>
  <si>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</si>
  <si>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</si>
  <si>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</si>
  <si>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</si>
  <si>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</si>
  <si>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</si>
  <si>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</si>
  <si>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</si>
  <si>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</si>
  <si>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</si>
  <si>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</si>
  <si>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</si>
  <si>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</si>
  <si>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</si>
  <si>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</si>
  <si>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</si>
  <si>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</si>
  <si>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</si>
  <si>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</si>
  <si>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</si>
  <si>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</si>
  <si>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</si>
  <si>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</si>
  <si>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</si>
  <si>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</si>
  <si>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</si>
  <si>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</si>
  <si>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</si>
  <si>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</si>
  <si>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</si>
  <si>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</si>
  <si>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</si>
  <si>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</si>
  <si>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</si>
  <si>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</si>
  <si>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</si>
  <si>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</si>
  <si>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</si>
  <si>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</si>
  <si>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</si>
  <si>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</si>
  <si>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</si>
  <si>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</si>
  <si>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</si>
  <si>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</si>
  <si>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</si>
  <si>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</si>
  <si>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</si>
  <si>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</si>
  <si>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</si>
  <si>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</si>
  <si>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</si>
  <si>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</si>
  <si>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</si>
  <si>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</si>
  <si>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</si>
  <si>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</si>
  <si>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</si>
  <si>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</si>
  <si>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</si>
  <si>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</si>
  <si>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</si>
  <si>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</si>
  <si>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</si>
  <si>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</si>
  <si>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</si>
  <si>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</si>
  <si>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</si>
  <si>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</si>
  <si>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</si>
  <si>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</si>
  <si>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</si>
  <si>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</si>
  <si>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</si>
  <si>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</si>
  <si>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</si>
  <si>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</si>
  <si>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</si>
  <si>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</si>
  <si>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</si>
  <si>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</si>
  <si>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</si>
  <si>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</si>
  <si>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</si>
  <si>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</si>
  <si>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</si>
  <si>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</si>
  <si>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</si>
  <si>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</si>
  <si>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</si>
  <si>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</si>
  <si>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</si>
  <si>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</si>
  <si>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</si>
  <si>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</si>
  <si>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</si>
  <si>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</si>
  <si>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</si>
  <si>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</si>
  <si>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</si>
  <si>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</si>
  <si>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</si>
  <si>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</si>
  <si>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</si>
  <si>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</si>
  <si>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</si>
  <si>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</si>
  <si>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</si>
  <si>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</si>
  <si>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</si>
  <si>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</si>
  <si>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</si>
  <si>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</si>
  <si>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</si>
  <si>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</si>
  <si>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</si>
  <si>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</si>
  <si>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</si>
  <si>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</si>
  <si>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</si>
  <si>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</si>
  <si>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</si>
  <si>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</si>
  <si>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</si>
  <si>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</si>
  <si>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</si>
  <si>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</si>
  <si>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</si>
  <si>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</si>
  <si>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</si>
  <si>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</si>
  <si>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</si>
  <si>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</si>
  <si>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</si>
  <si>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</si>
  <si>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</si>
  <si>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</si>
  <si>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</si>
  <si>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</si>
  <si>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</si>
  <si>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</si>
  <si>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</si>
  <si>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</si>
  <si>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</si>
  <si>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</si>
  <si>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</si>
  <si>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</si>
  <si>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</si>
  <si>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</si>
  <si>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</si>
  <si>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</si>
  <si>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</si>
  <si>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</si>
  <si>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</si>
  <si>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</si>
  <si>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</si>
  <si>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</si>
  <si>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</si>
  <si>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</si>
  <si>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</si>
  <si>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</si>
  <si>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</si>
  <si>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</si>
  <si>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</si>
  <si>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</si>
  <si>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</si>
  <si>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</si>
  <si>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</si>
  <si>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</si>
  <si>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</si>
  <si>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</si>
  <si>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</si>
  <si>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</si>
  <si>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</si>
  <si>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</si>
  <si>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</si>
  <si>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</si>
  <si>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</si>
  <si>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</si>
  <si>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</si>
  <si>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</si>
  <si>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</si>
  <si>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</si>
  <si>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</si>
  <si>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</si>
  <si>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</si>
  <si>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</si>
  <si>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</si>
  <si>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</si>
  <si>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</si>
  <si>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</si>
  <si>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</si>
  <si>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</si>
  <si>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</si>
  <si>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</si>
  <si>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</si>
  <si>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</si>
  <si>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</si>
  <si>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</si>
  <si>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</si>
  <si>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</si>
  <si>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</si>
  <si>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</si>
  <si>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</si>
  <si>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</si>
  <si>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</si>
  <si>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</si>
  <si>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</si>
  <si>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</si>
  <si>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</si>
  <si>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</si>
  <si>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</si>
  <si>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</si>
  <si>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</si>
  <si>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</si>
  <si>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</si>
  <si>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</si>
  <si>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</si>
  <si>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</si>
  <si>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</si>
  <si>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</si>
  <si>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</si>
  <si>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</si>
  <si>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</si>
  <si>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</si>
  <si>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</si>
  <si>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</si>
  <si>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</si>
  <si>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</si>
  <si>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</si>
  <si>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</si>
  <si>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</si>
  <si>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</si>
  <si>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</si>
  <si>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</si>
  <si>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</si>
  <si>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</si>
  <si>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</si>
  <si>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</si>
  <si>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</si>
  <si>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</si>
  <si>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</si>
  <si>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</si>
  <si>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</si>
  <si>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</si>
  <si>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</si>
  <si>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</si>
  <si>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</si>
  <si>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</si>
  <si>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</si>
  <si>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</si>
  <si>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</si>
  <si>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</si>
  <si>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</si>
  <si>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</si>
  <si>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</si>
  <si>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</si>
  <si>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</si>
  <si>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</si>
  <si>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</si>
  <si>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</si>
  <si>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</si>
  <si>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</si>
  <si>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</si>
  <si>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</si>
  <si>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</si>
  <si>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</si>
  <si>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</si>
  <si>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</si>
  <si>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</si>
  <si>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</si>
  <si>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</si>
  <si>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</si>
  <si>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</si>
  <si>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</si>
  <si>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</si>
  <si>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</si>
  <si>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</si>
  <si>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</si>
  <si>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</si>
  <si>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</si>
  <si>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</si>
  <si>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</si>
  <si>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</si>
  <si>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</si>
  <si>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</si>
  <si>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</si>
  <si>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</si>
  <si>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</si>
  <si>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</si>
  <si>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</si>
  <si>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</si>
  <si>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</si>
  <si>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</si>
  <si>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</si>
  <si>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</si>
  <si>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</si>
  <si>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</si>
  <si>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</si>
  <si>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</si>
  <si>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</si>
  <si>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</si>
  <si>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</si>
  <si>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</si>
  <si>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</si>
  <si>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</si>
  <si>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</si>
  <si>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</si>
  <si>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</si>
  <si>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</si>
  <si>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</si>
  <si>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</si>
  <si>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</si>
  <si>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</si>
  <si>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</si>
  <si>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</si>
  <si>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</si>
  <si>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</si>
  <si>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</si>
  <si>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</si>
  <si>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</si>
  <si>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</si>
  <si>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</si>
  <si>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</si>
  <si>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</si>
  <si>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</si>
  <si>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</si>
  <si>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</si>
  <si>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</si>
  <si>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</si>
  <si>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</si>
  <si>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</si>
  <si>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</si>
  <si>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</si>
  <si>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</si>
  <si>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</si>
  <si>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</si>
  <si>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</si>
  <si>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</si>
  <si>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</si>
  <si>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</si>
  <si>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</si>
  <si>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</si>
  <si>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</si>
  <si>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</si>
  <si>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</si>
  <si>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</si>
  <si>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</si>
  <si>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</si>
  <si>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</si>
  <si>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</si>
  <si>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</si>
  <si>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</si>
  <si>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</si>
  <si>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</si>
  <si>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</si>
  <si>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</si>
  <si>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</si>
  <si>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</si>
  <si>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</si>
  <si>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</si>
  <si>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</si>
  <si>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</si>
  <si>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</si>
  <si>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</si>
  <si>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</si>
  <si>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</si>
  <si>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</si>
  <si>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</si>
  <si>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</si>
  <si>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</si>
  <si>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</si>
  <si>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</si>
  <si>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</si>
  <si>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</si>
  <si>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</si>
  <si>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</si>
  <si>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</si>
  <si>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</si>
  <si>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</si>
  <si>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</si>
  <si>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</si>
  <si>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</si>
  <si>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</si>
  <si>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</si>
  <si>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</si>
  <si>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</si>
  <si>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</si>
  <si>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</si>
  <si>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</si>
  <si>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</si>
  <si>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</si>
  <si>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</si>
  <si>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</si>
  <si>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</si>
  <si>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</si>
  <si>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</si>
  <si>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</si>
  <si>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</si>
  <si>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</si>
  <si>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</si>
  <si>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</si>
  <si>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</si>
  <si>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</si>
  <si>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</si>
  <si>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</si>
  <si>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</si>
  <si>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</si>
  <si>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</si>
  <si>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</si>
  <si>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</si>
  <si>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</si>
  <si>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</si>
  <si>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</si>
  <si>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</si>
  <si>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</si>
  <si>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</si>
  <si>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</si>
  <si>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</si>
  <si>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</si>
  <si>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</si>
  <si>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</si>
  <si>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</si>
  <si>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</si>
  <si>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</si>
  <si>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</si>
  <si>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</si>
  <si>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</si>
  <si>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</si>
  <si>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</si>
  <si>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</si>
  <si>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</si>
  <si>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</si>
  <si>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</si>
  <si>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</si>
  <si>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</si>
  <si>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</si>
  <si>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</si>
  <si>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</si>
  <si>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</si>
  <si>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</si>
  <si>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</si>
  <si>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</si>
  <si>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</si>
  <si>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</si>
  <si>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</si>
  <si>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</si>
  <si>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</si>
  <si>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</si>
  <si>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</si>
  <si>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</si>
  <si>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</si>
  <si>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</si>
  <si>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</si>
  <si>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</si>
  <si>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</si>
  <si>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</si>
  <si>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</si>
  <si>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</si>
  <si>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</si>
  <si>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</si>
  <si>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</si>
  <si>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</si>
  <si>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</si>
  <si>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</si>
  <si>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</si>
  <si>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</si>
  <si>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</si>
  <si>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</si>
  <si>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</si>
  <si>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</si>
  <si>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</si>
  <si>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</si>
  <si>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</si>
  <si>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</si>
  <si>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</si>
  <si>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</si>
  <si>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</si>
  <si>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</si>
  <si>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</si>
  <si>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</si>
  <si>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</si>
  <si>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</si>
  <si>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</si>
  <si>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</si>
  <si>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</si>
  <si>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</si>
  <si>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</si>
  <si>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</si>
  <si>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</si>
  <si>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</si>
  <si>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</si>
  <si>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</si>
  <si>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</si>
  <si>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</si>
  <si>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</si>
  <si>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</si>
  <si>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</si>
  <si>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</si>
  <si>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</si>
  <si>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</si>
  <si>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</si>
  <si>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</si>
  <si>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</si>
  <si>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</si>
  <si>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</si>
  <si>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</si>
  <si>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</si>
  <si>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</si>
  <si>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</si>
  <si>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</si>
  <si>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</si>
  <si>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</si>
  <si>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</si>
  <si>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</si>
  <si>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</si>
  <si>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</si>
  <si>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</si>
  <si>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</si>
  <si>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</si>
  <si>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</si>
  <si>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</si>
  <si>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</si>
  <si>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</si>
  <si>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</si>
  <si>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</si>
  <si>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</si>
  <si>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</si>
  <si>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</si>
  <si>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</si>
  <si>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</si>
  <si>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</si>
  <si>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</si>
  <si>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</si>
  <si>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</si>
  <si>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</si>
  <si>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</si>
  <si>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</si>
  <si>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</si>
  <si>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</si>
  <si>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</si>
  <si>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</si>
  <si>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</si>
  <si>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</si>
  <si>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</si>
  <si>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</si>
  <si>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</si>
  <si>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</si>
  <si>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</si>
  <si>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</si>
  <si>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</si>
  <si>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</si>
  <si>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</si>
  <si>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</si>
  <si>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</si>
  <si>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</si>
  <si>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</si>
  <si>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</si>
  <si>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</si>
  <si>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</si>
  <si>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</si>
  <si>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</si>
  <si>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</si>
  <si>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</si>
  <si>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</si>
  <si>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</si>
  <si>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</si>
  <si>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</si>
  <si>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</si>
  <si>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</si>
  <si>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</si>
  <si>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</si>
  <si>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</si>
  <si>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</si>
  <si>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</si>
  <si>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</si>
  <si>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</si>
  <si>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</si>
  <si>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</si>
  <si>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</si>
  <si>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</si>
  <si>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</si>
  <si>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</si>
  <si>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</si>
  <si>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</si>
  <si>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</si>
  <si>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</si>
  <si>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</si>
  <si>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</si>
  <si>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</si>
  <si>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</si>
  <si>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</si>
  <si>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</si>
  <si>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</si>
  <si>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</si>
  <si>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</si>
  <si>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</si>
  <si>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</si>
  <si>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</si>
  <si>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</si>
  <si>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</si>
  <si>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</si>
  <si>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</si>
  <si>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</si>
  <si>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</si>
  <si>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</si>
  <si>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</si>
  <si>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</si>
  <si>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</si>
  <si>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</si>
  <si>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</si>
  <si>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</si>
  <si>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</si>
  <si>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</si>
  <si>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</si>
  <si>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</si>
  <si>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</si>
  <si>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</si>
  <si>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</si>
  <si>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</si>
  <si>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</si>
  <si>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</si>
  <si>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</si>
  <si>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</si>
  <si>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</si>
  <si>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</si>
  <si>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</si>
  <si>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</si>
  <si>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</si>
  <si>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</si>
  <si>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</si>
  <si>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</si>
  <si>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</si>
  <si>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</si>
  <si>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</si>
  <si>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</si>
  <si>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</si>
  <si>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</si>
  <si>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</si>
  <si>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</si>
  <si>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</si>
  <si>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</si>
  <si>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</si>
  <si>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</si>
  <si>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</si>
  <si>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</si>
  <si>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</si>
  <si>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</si>
  <si>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</si>
  <si>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</si>
  <si>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</si>
  <si>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</si>
  <si>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</si>
  <si>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</si>
  <si>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</si>
  <si>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</si>
  <si>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</si>
  <si>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</si>
  <si>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</si>
  <si>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</si>
  <si>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</si>
  <si>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</si>
  <si>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</si>
  <si>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</si>
  <si>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</si>
  <si>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</si>
  <si>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</si>
  <si>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</si>
  <si>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</si>
  <si>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</si>
  <si>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</si>
  <si>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</si>
  <si>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</si>
  <si>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</si>
  <si>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</si>
  <si>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</si>
  <si>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</si>
  <si>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</si>
  <si>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</si>
  <si>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</si>
  <si>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</si>
  <si>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</si>
  <si>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</si>
  <si>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</si>
  <si>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</si>
  <si>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</si>
  <si>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</si>
  <si>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</si>
  <si>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</si>
  <si>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</si>
  <si>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</si>
  <si>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</si>
  <si>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</si>
  <si>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</si>
  <si>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</si>
  <si>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</si>
  <si>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</si>
  <si>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</si>
  <si>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</si>
  <si>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</si>
  <si>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</si>
  <si>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</si>
  <si>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</si>
  <si>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</si>
  <si>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</si>
  <si>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</si>
  <si>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</si>
  <si>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</si>
  <si>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</si>
  <si>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</si>
  <si>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</si>
  <si>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</si>
  <si>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</si>
  <si>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</si>
  <si>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</si>
  <si>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</si>
  <si>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</si>
  <si>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</si>
  <si>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</si>
  <si>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</si>
  <si>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</si>
  <si>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</si>
  <si>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</si>
  <si>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</si>
  <si>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</si>
  <si>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</si>
  <si>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</si>
  <si>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</si>
  <si>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</si>
  <si>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</si>
  <si>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</si>
  <si>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</si>
  <si>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</si>
  <si>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</si>
  <si>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</si>
  <si>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</si>
  <si>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</si>
  <si>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</si>
  <si>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</si>
  <si>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</si>
  <si>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</si>
  <si>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</si>
  <si>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</si>
  <si>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</si>
  <si>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</si>
  <si>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</si>
  <si>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</si>
  <si>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</si>
  <si>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</si>
  <si>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</si>
  <si>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</si>
  <si>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</si>
  <si>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</si>
  <si>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</si>
  <si>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</si>
  <si>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</si>
  <si>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</si>
  <si>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</si>
  <si>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</si>
  <si>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</si>
  <si>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</si>
  <si>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</si>
  <si>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</si>
  <si>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</si>
  <si>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</si>
  <si>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</si>
  <si>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</si>
  <si>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</si>
  <si>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</si>
  <si>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</si>
  <si>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</si>
  <si>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</si>
  <si>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</si>
  <si>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</si>
  <si>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</si>
  <si>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</si>
  <si>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</si>
  <si>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</si>
  <si>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</si>
  <si>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</si>
  <si>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</si>
  <si>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</si>
  <si>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</si>
  <si>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</si>
  <si>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</si>
  <si>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</si>
  <si>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</si>
  <si>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</si>
  <si>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</si>
  <si>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</si>
  <si>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</si>
  <si>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</si>
  <si>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</si>
  <si>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</si>
  <si>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</si>
  <si>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</si>
  <si>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</si>
  <si>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</si>
  <si>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</si>
  <si>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</si>
  <si>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</si>
  <si>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</si>
  <si>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</si>
  <si>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</si>
  <si>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</si>
  <si>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</si>
  <si>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</si>
  <si>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</si>
  <si>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</si>
  <si>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</si>
  <si>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</si>
  <si>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</si>
  <si>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</si>
  <si>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</si>
  <si>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</si>
  <si>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</si>
  <si>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</si>
  <si>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</si>
  <si>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</si>
  <si>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</si>
  <si>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</si>
  <si>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</si>
  <si>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</si>
  <si>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</si>
  <si>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</si>
  <si>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</si>
  <si>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</si>
  <si>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</si>
  <si>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</si>
  <si>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</si>
  <si>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</si>
  <si>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</si>
  <si>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</si>
  <si>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</si>
  <si>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</si>
  <si>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</si>
  <si>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</si>
  <si>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</si>
  <si>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</si>
  <si>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</si>
  <si>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</si>
  <si>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</si>
  <si>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</si>
  <si>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</si>
  <si>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</si>
  <si>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</si>
  <si>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</si>
  <si>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</si>
  <si>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</si>
  <si>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</si>
  <si>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</si>
  <si>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</si>
  <si>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</si>
  <si>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</si>
  <si>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</si>
  <si>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</si>
  <si>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</si>
  <si>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</si>
  <si>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</si>
  <si>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</si>
  <si>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</si>
  <si>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</si>
  <si>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</si>
  <si>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</si>
  <si>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</si>
  <si>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</si>
  <si>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</si>
  <si>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</si>
  <si>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</si>
  <si>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</si>
  <si>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</si>
  <si>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</si>
  <si>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</si>
  <si>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</si>
  <si>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</si>
  <si>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</si>
  <si>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</si>
  <si>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</si>
  <si>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</si>
  <si>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</si>
  <si>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</si>
  <si>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</si>
  <si>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</si>
  <si>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</si>
  <si>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</si>
  <si>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</si>
  <si>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</si>
  <si>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</si>
  <si>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</si>
  <si>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</si>
  <si>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</si>
  <si>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</si>
  <si>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</si>
  <si>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</si>
  <si>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</si>
  <si>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</si>
  <si>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</si>
  <si>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</si>
  <si>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</si>
  <si>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</si>
  <si>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</si>
  <si>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</si>
  <si>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</si>
  <si>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</si>
  <si>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</si>
  <si>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</si>
  <si>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</si>
  <si>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</si>
  <si>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</si>
  <si>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</si>
  <si>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</si>
  <si>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</si>
  <si>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</si>
  <si>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</si>
  <si>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</si>
  <si>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</si>
  <si>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</si>
  <si>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</si>
  <si>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</si>
  <si>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</si>
  <si>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</si>
  <si>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</si>
  <si>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</si>
  <si>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</si>
  <si>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</si>
  <si>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</si>
  <si>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</si>
  <si>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</si>
  <si>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</si>
  <si>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</si>
  <si>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</si>
  <si>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</si>
  <si>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</si>
  <si>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</si>
  <si>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</si>
  <si>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</si>
  <si>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</si>
  <si>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</si>
  <si>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</si>
  <si>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</si>
  <si>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</si>
  <si>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</si>
  <si>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</si>
  <si>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</si>
  <si>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</si>
  <si>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</si>
  <si>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</si>
  <si>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</si>
  <si>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</si>
  <si>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</si>
  <si>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</si>
  <si>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</si>
  <si>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</si>
  <si>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</si>
  <si>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</si>
  <si>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</si>
  <si>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</si>
  <si>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</si>
  <si>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</si>
  <si>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</si>
  <si>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</si>
  <si>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</si>
  <si>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</si>
  <si>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</si>
  <si>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</si>
  <si>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</si>
  <si>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</si>
  <si>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</si>
  <si>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</si>
  <si>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</si>
  <si>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</si>
  <si>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</si>
  <si>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</si>
  <si>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</si>
  <si>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</si>
  <si>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</si>
  <si>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</si>
  <si>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</si>
  <si>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</si>
  <si>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</si>
  <si>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</si>
  <si>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</si>
  <si>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</si>
  <si>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</si>
  <si>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</si>
  <si>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</si>
  <si>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</si>
  <si>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</si>
  <si>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</si>
  <si>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</si>
  <si>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</si>
  <si>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</si>
  <si>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</si>
  <si>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</si>
  <si>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</si>
  <si>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</si>
  <si>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</si>
  <si>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</si>
  <si>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</si>
  <si>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</si>
  <si>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</si>
  <si>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</si>
  <si>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</si>
  <si>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</si>
  <si>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</si>
  <si>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</si>
  <si>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</si>
  <si>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</si>
  <si>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</si>
  <si>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</si>
  <si>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</si>
  <si>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</si>
  <si>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</si>
  <si>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</si>
  <si>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</si>
  <si>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</si>
  <si>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</si>
  <si>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</si>
  <si>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</si>
  <si>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</si>
  <si>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</si>
  <si>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</si>
  <si>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</si>
  <si>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</si>
  <si>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</si>
  <si>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</si>
  <si>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</si>
  <si>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</si>
  <si>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</si>
  <si>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</si>
  <si>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</si>
  <si>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</si>
  <si>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</si>
  <si>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</si>
  <si>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</si>
  <si>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</si>
  <si>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</si>
  <si>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</si>
  <si>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</si>
  <si>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</si>
  <si>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</si>
  <si>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</si>
  <si>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</si>
  <si>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</si>
  <si>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</si>
  <si>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</si>
  <si>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</si>
  <si>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</si>
  <si>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</si>
  <si>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</si>
  <si>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</si>
  <si>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</si>
  <si>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</si>
  <si>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</si>
  <si>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</si>
  <si>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</si>
  <si>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</si>
  <si>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</si>
  <si>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</si>
  <si>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</si>
  <si>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</si>
  <si>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</si>
  <si>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</si>
  <si>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</si>
  <si>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</si>
  <si>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</si>
  <si>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</si>
  <si>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</si>
  <si>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</si>
  <si>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</si>
  <si>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</si>
  <si>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</si>
  <si>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</si>
  <si>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</si>
  <si>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</si>
  <si>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</si>
  <si>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</si>
  <si>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</si>
  <si>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</si>
  <si>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</si>
  <si>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</si>
  <si>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</si>
  <si>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</si>
  <si>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</si>
  <si>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</si>
  <si>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</si>
  <si>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</si>
  <si>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</si>
  <si>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</si>
  <si>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</si>
  <si>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</si>
  <si>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</si>
  <si>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</si>
  <si>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</si>
  <si>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</si>
  <si>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</si>
  <si>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</si>
  <si>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</si>
  <si>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</si>
  <si>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</si>
  <si>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</si>
  <si>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</si>
  <si>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</si>
  <si>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</si>
  <si>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</si>
  <si>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</si>
  <si>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</si>
  <si>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</si>
  <si>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</si>
  <si>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</si>
  <si>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</si>
  <si>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</si>
  <si>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</si>
  <si>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</si>
  <si>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</si>
  <si>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</si>
  <si>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</si>
  <si>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</si>
  <si>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</si>
  <si>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</si>
  <si>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</si>
  <si>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</si>
  <si>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</si>
  <si>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</si>
  <si>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</si>
  <si>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</si>
  <si>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</si>
  <si>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</si>
  <si>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</si>
  <si>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</si>
  <si>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</si>
  <si>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</si>
  <si>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</si>
  <si>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</si>
  <si>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</si>
  <si>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</si>
  <si>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</si>
  <si>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</si>
  <si>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</si>
  <si>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</si>
  <si>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</si>
  <si>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</si>
  <si>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</si>
  <si>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</si>
  <si>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</si>
  <si>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</si>
  <si>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</si>
  <si>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</si>
  <si>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</si>
  <si>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</si>
  <si>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</si>
  <si>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</si>
  <si>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</si>
  <si>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</si>
  <si>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</si>
  <si>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</si>
  <si>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</si>
  <si>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</si>
  <si>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</si>
  <si>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</si>
  <si>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</si>
  <si>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</si>
  <si>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</si>
  <si>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</si>
  <si>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</si>
  <si>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</si>
  <si>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</si>
  <si>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</si>
  <si>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</si>
  <si>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</si>
  <si>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</si>
  <si>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</si>
  <si>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</si>
  <si>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</si>
  <si>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</si>
  <si>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</si>
  <si>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</si>
  <si>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</si>
  <si>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</si>
  <si>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</si>
  <si>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</si>
  <si>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</si>
  <si>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</si>
  <si>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</si>
  <si>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</si>
  <si>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</si>
  <si>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</si>
  <si>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</si>
  <si>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</si>
  <si>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</si>
  <si>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</si>
  <si>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</si>
  <si>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</si>
  <si>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</si>
  <si>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</si>
  <si>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</si>
  <si>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</si>
  <si>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</si>
  <si>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</si>
  <si>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</si>
  <si>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</si>
  <si>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</si>
  <si>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</si>
  <si>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</si>
  <si>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</si>
  <si>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</si>
  <si>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</si>
  <si>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</si>
  <si>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</si>
  <si>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</si>
  <si>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</si>
  <si>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</si>
  <si>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</si>
  <si>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</si>
  <si>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</si>
  <si>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</si>
  <si>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</si>
  <si>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</si>
  <si>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</si>
  <si>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</si>
  <si>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</si>
  <si>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</si>
  <si>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</si>
  <si>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</si>
  <si>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</si>
  <si>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</si>
  <si>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</si>
  <si>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</si>
  <si>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</si>
  <si>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</si>
  <si>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</si>
  <si>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</si>
  <si>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</si>
  <si>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</si>
  <si>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</si>
  <si>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</si>
  <si>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</si>
  <si>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</si>
  <si>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</si>
  <si>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</si>
  <si>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</si>
  <si>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</si>
  <si>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</si>
  <si>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</si>
  <si>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</si>
  <si>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</si>
  <si>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</si>
  <si>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</si>
  <si>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</si>
  <si>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</si>
  <si>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</si>
  <si>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</si>
  <si>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</si>
  <si>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</si>
  <si>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</si>
  <si>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</si>
  <si>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</si>
  <si>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</si>
  <si>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</si>
  <si>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</si>
  <si>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</si>
  <si>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</si>
  <si>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</si>
  <si>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</si>
  <si>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</si>
  <si>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</si>
  <si>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</si>
  <si>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</si>
  <si>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</si>
  <si>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</si>
  <si>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</si>
  <si>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</si>
  <si>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</si>
  <si>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</si>
  <si>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</si>
  <si>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</si>
  <si>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</si>
  <si>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</si>
  <si>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</si>
  <si>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</si>
  <si>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</si>
  <si>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</si>
  <si>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</si>
  <si>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</si>
  <si>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</si>
  <si>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</si>
  <si>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</si>
  <si>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</si>
  <si>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</si>
  <si>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</si>
  <si>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</si>
  <si>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</si>
  <si>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</si>
  <si>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</si>
  <si>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</si>
  <si>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</si>
  <si>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</si>
  <si>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</si>
  <si>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</si>
  <si>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</si>
  <si>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</si>
  <si>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</si>
  <si>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</si>
  <si>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</si>
  <si>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</si>
  <si>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</si>
  <si>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</si>
  <si>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</si>
  <si>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</si>
  <si>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</si>
  <si>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</si>
  <si>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</si>
  <si>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</si>
  <si>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</si>
  <si>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</si>
  <si>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</si>
  <si>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</si>
  <si>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</si>
  <si>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</si>
  <si>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</si>
  <si>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</si>
  <si>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</si>
  <si>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</si>
  <si>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</si>
  <si>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</si>
  <si>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</si>
  <si>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</si>
  <si>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</si>
  <si>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</si>
  <si>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</si>
  <si>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</si>
  <si>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</si>
  <si>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</si>
  <si>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</si>
  <si>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</si>
  <si>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</si>
  <si>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</si>
  <si>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</si>
  <si>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</si>
  <si>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</si>
  <si>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</si>
  <si>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</si>
  <si>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</si>
  <si>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</si>
  <si>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</si>
  <si>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</si>
  <si>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</si>
  <si>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</si>
  <si>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</si>
  <si>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</si>
  <si>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</si>
  <si>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</si>
  <si>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</si>
  <si>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</si>
  <si>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</si>
  <si>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</si>
  <si>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</si>
  <si>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</si>
  <si>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</si>
  <si>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</si>
  <si>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</si>
  <si>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</si>
  <si>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</si>
  <si>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</si>
  <si>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</si>
  <si>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</si>
  <si>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</si>
  <si>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</si>
  <si>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</si>
  <si>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</si>
  <si>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</si>
  <si>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</si>
  <si>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</si>
  <si>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</si>
  <si>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</si>
  <si>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</si>
  <si>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</si>
  <si>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</si>
  <si>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</si>
  <si>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</si>
  <si>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</si>
  <si>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</si>
  <si>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</si>
  <si>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</si>
  <si>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</si>
  <si>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</si>
  <si>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</si>
  <si>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</si>
  <si>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</si>
  <si>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</si>
  <si>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</si>
  <si>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</si>
  <si>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</si>
  <si>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</si>
  <si>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</si>
  <si>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</si>
  <si>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</si>
  <si>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</si>
  <si>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</si>
  <si>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</si>
  <si>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</si>
  <si>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</si>
  <si>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</si>
  <si>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</si>
  <si>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</si>
  <si>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</si>
  <si>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</si>
  <si>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</si>
  <si>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</si>
  <si>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</si>
  <si>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</si>
  <si>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</si>
  <si>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</si>
  <si>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</si>
  <si>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</si>
  <si>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</si>
  <si>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</si>
  <si>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</si>
  <si>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</si>
  <si>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</si>
  <si>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</si>
  <si>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</si>
  <si>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</si>
  <si>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</si>
  <si>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</si>
  <si>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</si>
  <si>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</si>
  <si>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</si>
  <si>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</si>
  <si>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</si>
  <si>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</si>
  <si>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</si>
  <si>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</si>
  <si>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</si>
  <si>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</si>
  <si>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</si>
  <si>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</si>
  <si>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</si>
  <si>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</si>
  <si>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</si>
  <si>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</si>
  <si>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</si>
  <si>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</si>
  <si>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</si>
  <si>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</si>
  <si>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</si>
  <si>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</si>
  <si>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</si>
  <si>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</si>
  <si>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</si>
  <si>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</si>
  <si>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</si>
  <si>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</si>
  <si>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</si>
  <si>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</si>
  <si>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</si>
  <si>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</si>
  <si>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</si>
  <si>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</si>
  <si>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</si>
  <si>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</si>
  <si>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</si>
  <si>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</si>
  <si>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</si>
  <si>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</si>
  <si>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</si>
  <si>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</si>
  <si>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</si>
  <si>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</si>
  <si>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</si>
  <si>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</si>
  <si>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</si>
  <si>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</si>
  <si>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</si>
  <si>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</si>
  <si>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</si>
  <si>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</si>
  <si>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</si>
  <si>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</si>
  <si>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</si>
  <si>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</si>
  <si>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</si>
  <si>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</si>
  <si>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</si>
  <si>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</si>
  <si>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</si>
  <si>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</si>
  <si>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</si>
  <si>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</si>
  <si>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</si>
  <si>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</si>
  <si>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</si>
  <si>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</si>
  <si>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</si>
  <si>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</si>
  <si>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</si>
  <si>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</si>
  <si>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</si>
  <si>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</si>
  <si>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</si>
  <si>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</si>
  <si>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</si>
  <si>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</si>
  <si>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</si>
  <si>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</si>
  <si>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</si>
  <si>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</si>
  <si>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</si>
  <si>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</si>
  <si>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</si>
  <si>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</si>
  <si>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</si>
  <si>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</si>
  <si>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</si>
  <si>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</si>
  <si>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</si>
  <si>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</si>
  <si>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</si>
  <si>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</si>
  <si>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</si>
  <si>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</si>
  <si>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</si>
  <si>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</si>
  <si>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</si>
  <si>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</si>
  <si>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</si>
  <si>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</si>
  <si>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</si>
  <si>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</si>
  <si>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</si>
  <si>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</si>
  <si>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</si>
  <si>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</si>
  <si>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</si>
  <si>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</si>
  <si>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</si>
  <si>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</si>
  <si>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</si>
  <si>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</si>
  <si>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</si>
  <si>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</si>
  <si>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</si>
  <si>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</si>
  <si>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</si>
  <si>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</si>
  <si>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</si>
  <si>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</si>
  <si>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</si>
  <si>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</si>
  <si>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</si>
  <si>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</si>
  <si>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</si>
  <si>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</si>
  <si>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</si>
  <si>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</si>
  <si>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</si>
  <si>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</si>
  <si>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</si>
  <si>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</si>
  <si>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</si>
  <si>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</si>
  <si>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</si>
  <si>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</si>
  <si>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</si>
  <si>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</si>
  <si>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</si>
  <si>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</si>
  <si>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</si>
  <si>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</si>
  <si>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</si>
  <si>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</si>
  <si>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</si>
  <si>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</si>
  <si>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</si>
  <si>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</si>
  <si>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</si>
  <si>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</si>
  <si>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</si>
  <si>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</si>
  <si>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</si>
  <si>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</si>
  <si>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</si>
  <si>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</si>
  <si>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</si>
  <si>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</si>
  <si>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</si>
  <si>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</si>
  <si>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</si>
  <si>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</si>
  <si>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</si>
  <si>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</si>
  <si>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</si>
  <si>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</si>
  <si>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</si>
  <si>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</si>
  <si>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</si>
  <si>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</si>
  <si>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</si>
  <si>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</si>
  <si>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</si>
  <si>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</si>
  <si>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</si>
  <si>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</si>
  <si>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</si>
  <si>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</si>
  <si>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</si>
  <si>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</si>
  <si>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</si>
  <si>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</si>
  <si>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</si>
  <si>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</si>
  <si>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</si>
  <si>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</si>
  <si>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</si>
  <si>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</si>
  <si>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</si>
  <si>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</si>
  <si>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</si>
  <si>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</si>
  <si>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</si>
  <si>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</si>
  <si>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</si>
  <si>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</si>
  <si>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</si>
  <si>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</si>
  <si>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</si>
  <si>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</si>
  <si>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</si>
  <si>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</si>
  <si>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</si>
  <si>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</si>
  <si>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</si>
  <si>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</si>
  <si>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</si>
  <si>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</si>
  <si>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</si>
  <si>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</si>
  <si>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</si>
  <si>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</si>
  <si>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</si>
  <si>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</si>
  <si>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</si>
  <si>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</si>
  <si>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</si>
  <si>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</si>
  <si>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</si>
  <si>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</si>
  <si>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</si>
  <si>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</si>
  <si>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</si>
  <si>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</si>
  <si>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</si>
  <si>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</si>
  <si>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</si>
  <si>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</si>
  <si>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</si>
  <si>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</si>
  <si>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</si>
  <si>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</si>
  <si>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</si>
  <si>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</si>
  <si>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</si>
  <si>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</si>
  <si>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</si>
  <si>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</si>
  <si>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</si>
  <si>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</si>
  <si>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</si>
  <si>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</si>
  <si>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</si>
  <si>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</si>
  <si>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</si>
  <si>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</si>
  <si>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</si>
  <si>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</si>
  <si>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</si>
  <si>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</si>
  <si>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</si>
  <si>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</si>
  <si>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</si>
  <si>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</si>
  <si>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</si>
  <si>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</si>
  <si>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</si>
  <si>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</si>
  <si>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</si>
  <si>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</si>
  <si>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</si>
  <si>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</si>
  <si>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</si>
  <si>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</si>
  <si>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</si>
  <si>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</si>
  <si>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</si>
  <si>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</si>
  <si>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</si>
  <si>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</si>
  <si>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</si>
  <si>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</si>
  <si>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</si>
  <si>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</si>
  <si>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</si>
  <si>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</si>
  <si>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</si>
  <si>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</si>
  <si>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</si>
  <si>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</si>
  <si>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</si>
  <si>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</si>
  <si>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</si>
  <si>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</si>
  <si>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</si>
  <si>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</si>
  <si>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</si>
  <si>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</si>
  <si>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</si>
  <si>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</si>
  <si>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</si>
  <si>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</si>
  <si>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</si>
  <si>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</si>
  <si>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</si>
  <si>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</si>
  <si>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</si>
  <si>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</si>
  <si>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</si>
  <si>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</si>
  <si>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</si>
  <si>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</si>
  <si>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</si>
  <si>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</si>
  <si>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</si>
  <si>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</si>
  <si>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</si>
  <si>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</si>
  <si>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</si>
  <si>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</si>
  <si>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</si>
  <si>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</si>
  <si>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</si>
  <si>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</si>
  <si>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</si>
  <si>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</si>
  <si>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</si>
  <si>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</si>
  <si>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</si>
  <si>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</si>
  <si>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</si>
  <si>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</si>
  <si>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</si>
  <si>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</si>
  <si>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</si>
  <si>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</si>
  <si>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</si>
  <si>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</si>
  <si>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</si>
  <si>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</si>
  <si>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</si>
  <si>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</si>
  <si>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</si>
  <si>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</si>
  <si>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</si>
  <si>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</si>
  <si>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</si>
  <si>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</si>
  <si>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</si>
  <si>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</si>
  <si>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</si>
  <si>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</si>
  <si>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</si>
  <si>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</si>
  <si>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</si>
  <si>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</si>
  <si>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</si>
  <si>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</si>
  <si>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</si>
  <si>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</si>
  <si>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</si>
  <si>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</si>
  <si>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</si>
  <si>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</si>
  <si>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</si>
  <si>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</si>
  <si>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</si>
  <si>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</si>
  <si>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</si>
  <si>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</si>
  <si>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</si>
  <si>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</si>
  <si>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</si>
  <si>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</si>
  <si>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</si>
  <si>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</si>
  <si>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</si>
  <si>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</si>
  <si>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</si>
  <si>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</si>
  <si>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</si>
  <si>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</si>
  <si>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</si>
  <si>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</si>
  <si>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</si>
  <si>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</si>
  <si>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</si>
  <si>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</si>
  <si>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</si>
  <si>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</si>
  <si>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</si>
  <si>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</si>
  <si>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</si>
  <si>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</si>
  <si>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</si>
  <si>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</si>
  <si>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</si>
  <si>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</si>
  <si>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</si>
  <si>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</si>
  <si>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</si>
  <si>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</si>
  <si>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</si>
  <si>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</si>
  <si>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</si>
  <si>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</si>
  <si>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</si>
  <si>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</si>
  <si>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</si>
  <si>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</si>
  <si>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</si>
  <si>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</si>
  <si>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</si>
  <si>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</si>
  <si>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</si>
  <si>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</si>
  <si>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</si>
  <si>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</si>
  <si>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</si>
  <si>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</si>
  <si>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</si>
  <si>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</si>
  <si>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</si>
  <si>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</si>
  <si>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</si>
  <si>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</si>
  <si>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</si>
  <si>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</si>
  <si>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</si>
  <si>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</si>
  <si>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</si>
  <si>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</si>
  <si>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</si>
  <si>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</si>
  <si>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</si>
  <si>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</si>
  <si>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</si>
  <si>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</si>
  <si>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</si>
  <si>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</si>
  <si>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</si>
  <si>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</si>
  <si>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</si>
  <si>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</si>
  <si>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</si>
  <si>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</si>
  <si>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</si>
  <si>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</si>
  <si>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</si>
  <si>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</si>
  <si>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</si>
  <si>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</si>
  <si>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</si>
  <si>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</si>
  <si>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</si>
  <si>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</si>
  <si>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</si>
  <si>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</si>
  <si>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</si>
  <si>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</si>
  <si>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</si>
  <si>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</si>
  <si>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</si>
  <si>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</si>
  <si>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</si>
  <si>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</si>
  <si>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</si>
  <si>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</si>
  <si>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</si>
  <si>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</si>
  <si>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</si>
  <si>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</si>
  <si>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</si>
  <si>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</si>
  <si>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</si>
  <si>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</si>
  <si>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</si>
  <si>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</si>
  <si>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</si>
  <si>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</si>
  <si>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</si>
  <si>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</si>
  <si>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</si>
  <si>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</si>
  <si>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</si>
  <si>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</si>
  <si>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</si>
  <si>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</si>
  <si>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</si>
  <si>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</si>
  <si>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</si>
  <si>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</si>
  <si>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</si>
  <si>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</si>
  <si>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</si>
  <si>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</si>
  <si>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</si>
  <si>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</si>
  <si>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</si>
  <si>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</si>
  <si>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</si>
  <si>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</si>
  <si>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</si>
  <si>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</si>
  <si>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</si>
  <si>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</si>
  <si>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</si>
  <si>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</si>
  <si>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</si>
  <si>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</si>
  <si>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</si>
  <si>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</si>
  <si>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</si>
  <si>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</si>
  <si>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</si>
  <si>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</si>
  <si>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</si>
  <si>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</si>
  <si>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</si>
  <si>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</si>
  <si>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</si>
  <si>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</si>
  <si>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</si>
  <si>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</si>
  <si>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</si>
  <si>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</si>
  <si>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</si>
  <si>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</si>
  <si>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</si>
  <si>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</si>
  <si>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</si>
  <si>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</si>
  <si>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</si>
  <si>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</si>
  <si>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</si>
  <si>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</si>
  <si>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</si>
  <si>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</si>
  <si>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</si>
  <si>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</si>
  <si>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</si>
  <si>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</si>
  <si>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</si>
  <si>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</si>
  <si>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</si>
  <si>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</si>
  <si>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</si>
  <si>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</si>
  <si>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</si>
  <si>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</si>
  <si>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</si>
  <si>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</si>
  <si>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</si>
  <si>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</si>
  <si>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</si>
  <si>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</si>
  <si>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</si>
  <si>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</si>
  <si>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</si>
  <si>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</si>
  <si>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</si>
  <si>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</si>
  <si>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</si>
  <si>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</si>
  <si>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</si>
  <si>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</si>
  <si>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</si>
  <si>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</si>
  <si>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</si>
  <si>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</si>
  <si>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</si>
  <si>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</si>
  <si>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</si>
  <si>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</si>
  <si>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</si>
  <si>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</si>
  <si>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</si>
  <si>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</si>
  <si>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</si>
  <si>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</si>
  <si>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</si>
  <si>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</si>
  <si>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</si>
  <si>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</si>
  <si>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</si>
  <si>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</si>
  <si>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</si>
  <si>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</si>
  <si>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</si>
  <si>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</si>
  <si>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</si>
  <si>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</si>
  <si>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</si>
  <si>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</si>
  <si>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</si>
  <si>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</si>
  <si>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</si>
  <si>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</si>
  <si>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</si>
  <si>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</si>
  <si>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</si>
  <si>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</si>
  <si>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</si>
  <si>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</si>
  <si>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</si>
  <si>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</si>
  <si>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</si>
  <si>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</si>
  <si>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</si>
  <si>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</si>
  <si>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</si>
  <si>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</si>
  <si>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</si>
  <si>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</si>
  <si>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</si>
  <si>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</si>
  <si>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</si>
  <si>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</si>
  <si>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</si>
  <si>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</si>
  <si>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</si>
  <si>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</si>
  <si>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</si>
  <si>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</si>
  <si>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</si>
  <si>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</si>
  <si>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</si>
  <si>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</si>
  <si>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</si>
  <si>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</si>
  <si>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</si>
  <si>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</si>
  <si>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</si>
  <si>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</si>
  <si>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</si>
  <si>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</si>
  <si>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</si>
  <si>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</si>
  <si>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</si>
  <si>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</si>
  <si>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</si>
  <si>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</si>
  <si>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</si>
  <si>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</si>
  <si>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</si>
  <si>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</si>
  <si>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</si>
  <si>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</si>
  <si>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</si>
  <si>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</si>
  <si>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</si>
  <si>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</si>
  <si>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</si>
  <si>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</si>
  <si>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</si>
  <si>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</si>
  <si>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</si>
  <si>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</si>
  <si>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</si>
  <si>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</si>
  <si>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</si>
  <si>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</si>
  <si>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</si>
  <si>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</si>
  <si>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</si>
  <si>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</si>
  <si>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</si>
  <si>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</si>
  <si>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</si>
  <si>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</si>
  <si>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</si>
  <si>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</si>
  <si>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</si>
  <si>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</si>
  <si>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</si>
  <si>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</si>
  <si>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</si>
  <si>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</si>
  <si>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</si>
  <si>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</si>
  <si>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</si>
  <si>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</si>
  <si>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</si>
  <si>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</si>
  <si>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</si>
  <si>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</si>
  <si>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</si>
  <si>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</si>
  <si>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</si>
  <si>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</si>
  <si>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</si>
  <si>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</si>
  <si>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</si>
  <si>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</si>
  <si>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</si>
  <si>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</si>
  <si>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</si>
  <si>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</si>
  <si>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</si>
  <si>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</si>
  <si>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</si>
  <si>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</si>
  <si>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</si>
  <si>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</si>
  <si>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</si>
  <si>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</si>
  <si>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</si>
  <si>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</si>
  <si>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</si>
  <si>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</si>
  <si>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</si>
  <si>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</si>
  <si>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</si>
  <si>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</si>
  <si>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</si>
  <si>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</si>
  <si>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</si>
  <si>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</si>
  <si>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</si>
  <si>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</si>
  <si>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</si>
  <si>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</si>
  <si>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</si>
  <si>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</si>
  <si>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</si>
  <si>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</si>
  <si>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</si>
  <si>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</si>
  <si>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</si>
  <si>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</si>
  <si>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</si>
  <si>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</si>
  <si>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</si>
  <si>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</si>
  <si>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</si>
  <si>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</si>
  <si>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</si>
  <si>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</si>
  <si>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</si>
  <si>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</si>
  <si>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</si>
  <si>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</si>
  <si>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</si>
  <si>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</si>
  <si>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</si>
  <si>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</si>
  <si>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</si>
  <si>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</si>
  <si>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</si>
  <si>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</si>
  <si>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</si>
  <si>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</si>
  <si>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</si>
  <si>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</si>
  <si>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</si>
  <si>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</si>
  <si>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</si>
  <si>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</si>
  <si>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</si>
  <si>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</si>
  <si>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</si>
  <si>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</si>
  <si>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</si>
  <si>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</si>
  <si>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</si>
  <si>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</si>
  <si>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</si>
  <si>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</si>
  <si>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</si>
  <si>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</si>
  <si>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</si>
  <si>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</si>
  <si>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</si>
  <si>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</si>
  <si>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</si>
  <si>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</si>
  <si>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</si>
  <si>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</si>
  <si>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</si>
  <si>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</si>
  <si>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</si>
  <si>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</si>
  <si>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</si>
  <si>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</si>
  <si>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</si>
  <si>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</si>
  <si>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</si>
  <si>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</si>
  <si>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</si>
  <si>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</si>
  <si>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</si>
  <si>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</si>
  <si>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</si>
  <si>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</si>
  <si>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</si>
  <si>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</si>
  <si>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</si>
  <si>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</si>
  <si>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</si>
  <si>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</si>
  <si>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</si>
  <si>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</si>
  <si>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</si>
  <si>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</si>
  <si>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</si>
  <si>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</si>
  <si>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</si>
  <si>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</si>
  <si>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</si>
  <si>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</si>
  <si>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</si>
  <si>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</si>
  <si>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</si>
  <si>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</si>
  <si>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</si>
  <si>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</si>
  <si>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</si>
  <si>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</si>
  <si>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</si>
  <si>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</si>
  <si>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</si>
  <si>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</si>
  <si>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</si>
  <si>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</si>
  <si>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</si>
  <si>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</si>
  <si>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</si>
  <si>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</si>
  <si>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</si>
  <si>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</si>
  <si>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</si>
  <si>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</si>
  <si>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</si>
  <si>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</si>
  <si>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</si>
  <si>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</si>
  <si>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</si>
  <si>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</si>
  <si>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</si>
  <si>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</si>
  <si>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</si>
  <si>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</si>
  <si>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</si>
  <si>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</si>
  <si>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</si>
  <si>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</si>
  <si>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</si>
  <si>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</si>
  <si>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</si>
  <si>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</si>
  <si>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</si>
  <si>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</si>
  <si>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</si>
  <si>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</si>
  <si>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</si>
  <si>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</si>
  <si>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</si>
  <si>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</si>
  <si>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</si>
  <si>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</si>
  <si>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</si>
  <si>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</si>
  <si>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</si>
  <si>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</si>
  <si>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</si>
  <si>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</si>
  <si>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</si>
  <si>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</si>
  <si>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</si>
  <si>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</si>
  <si>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</si>
  <si>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</si>
  <si>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</si>
  <si>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</si>
  <si>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</si>
  <si>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</si>
  <si>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</si>
  <si>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</si>
  <si>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</si>
  <si>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</si>
  <si>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</si>
  <si>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</si>
  <si>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</si>
  <si>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</si>
  <si>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</si>
  <si>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</si>
  <si>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</si>
  <si>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</si>
  <si>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</si>
  <si>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</si>
  <si>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</si>
  <si>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</si>
  <si>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</si>
  <si>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</si>
  <si>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</si>
  <si>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</si>
  <si>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</si>
  <si>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</si>
  <si>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</si>
  <si>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</si>
  <si>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</si>
  <si>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</si>
  <si>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</si>
  <si>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</si>
  <si>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</si>
  <si>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</si>
  <si>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</si>
  <si>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</si>
  <si>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</si>
  <si>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</si>
  <si>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</si>
  <si>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</si>
  <si>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</si>
  <si>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</si>
  <si>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</si>
  <si>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</si>
  <si>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</si>
  <si>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</si>
  <si>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</si>
  <si>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</si>
  <si>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</si>
  <si>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</si>
  <si>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</si>
  <si>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</si>
  <si>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</si>
  <si>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</si>
  <si>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</si>
  <si>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</si>
  <si>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</si>
  <si>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</si>
  <si>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</si>
  <si>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</si>
  <si>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</si>
  <si>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</si>
  <si>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</si>
  <si>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</si>
  <si>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</si>
  <si>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</si>
  <si>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</si>
  <si>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</si>
  <si>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</si>
  <si>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</si>
  <si>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</si>
  <si>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</si>
  <si>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</si>
  <si>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</si>
  <si>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</si>
  <si>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</si>
  <si>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</si>
  <si>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</si>
  <si>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</si>
  <si>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</si>
  <si>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</si>
  <si>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</si>
  <si>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</si>
  <si>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</si>
  <si>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</si>
  <si>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</si>
  <si>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</si>
  <si>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</si>
  <si>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</si>
  <si>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</si>
  <si>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</si>
  <si>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</si>
  <si>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</si>
  <si>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</si>
  <si>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</si>
  <si>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</si>
  <si>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</si>
  <si>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</si>
  <si>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</si>
  <si>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</si>
  <si>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</si>
  <si>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</si>
  <si>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</si>
  <si>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</si>
  <si>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</si>
  <si>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</si>
  <si>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</si>
  <si>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</si>
  <si>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</si>
  <si>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</si>
  <si>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</si>
  <si>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</si>
  <si>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</si>
  <si>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</si>
  <si>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</si>
  <si>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</si>
  <si>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</si>
  <si>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</si>
  <si>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</si>
  <si>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</si>
  <si>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</si>
  <si>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</si>
  <si>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</si>
  <si>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</si>
  <si>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</si>
  <si>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</si>
  <si>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</si>
  <si>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</si>
  <si>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</si>
  <si>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</si>
  <si>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</si>
  <si>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</si>
  <si>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</si>
  <si>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</si>
  <si>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</si>
  <si>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</si>
  <si>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</si>
  <si>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</si>
  <si>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</si>
  <si>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</si>
  <si>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</si>
  <si>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</si>
  <si>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</si>
  <si>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</si>
  <si>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</si>
  <si>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</si>
  <si>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</si>
  <si>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</si>
  <si>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</si>
  <si>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</si>
  <si>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</si>
  <si>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</si>
  <si>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</si>
  <si>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</si>
  <si>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</si>
  <si>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</si>
  <si>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</si>
  <si>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</si>
  <si>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</si>
  <si>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</si>
  <si>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</si>
  <si>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</si>
  <si>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</si>
  <si>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</si>
  <si>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</si>
  <si>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</si>
  <si>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</si>
  <si>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</si>
  <si>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</si>
  <si>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</si>
  <si>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</si>
  <si>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</si>
  <si>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</si>
  <si>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</si>
  <si>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</si>
  <si>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</si>
  <si>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</si>
  <si>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</si>
  <si>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</si>
  <si>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</si>
  <si>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</si>
  <si>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</si>
  <si>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</si>
  <si>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</si>
  <si>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</si>
  <si>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</si>
  <si>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</si>
  <si>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</si>
  <si>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</si>
  <si>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</si>
  <si>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</si>
  <si>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</si>
  <si>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</si>
  <si>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</si>
  <si>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</si>
  <si>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</si>
  <si>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</si>
  <si>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</si>
  <si>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</si>
  <si>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</si>
  <si>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</si>
  <si>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</si>
  <si>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</si>
  <si>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</si>
  <si>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</si>
  <si>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</si>
  <si>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</si>
  <si>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</si>
  <si>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</si>
  <si>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</si>
  <si>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</si>
  <si>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</si>
  <si>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</si>
  <si>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</si>
  <si>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</si>
  <si>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</si>
  <si>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</si>
  <si>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</si>
  <si>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</si>
  <si>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</si>
  <si>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</si>
  <si>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</si>
  <si>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</si>
  <si>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</si>
  <si>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</si>
  <si>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</si>
  <si>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</si>
  <si>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</si>
  <si>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</si>
  <si>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</si>
  <si>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</si>
  <si>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</si>
  <si>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</si>
  <si>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</si>
  <si>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</si>
  <si>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</si>
  <si>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</si>
  <si>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</si>
  <si>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</si>
  <si>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</si>
  <si>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</si>
  <si>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</si>
  <si>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</si>
  <si>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</si>
  <si>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</si>
  <si>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</si>
  <si>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</si>
  <si>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</si>
  <si>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</si>
  <si>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</si>
  <si>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</si>
  <si>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</si>
  <si>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</si>
  <si>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</si>
  <si>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</si>
  <si>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</si>
  <si>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</si>
  <si>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</si>
  <si>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</si>
  <si>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</si>
  <si>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</si>
  <si>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</si>
  <si>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</si>
  <si>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</si>
  <si>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</si>
  <si>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</si>
  <si>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</si>
  <si>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</si>
  <si>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</si>
  <si>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</si>
  <si>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</si>
  <si>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</si>
  <si>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</si>
  <si>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</si>
  <si>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</si>
  <si>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</si>
  <si>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</si>
  <si>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</si>
  <si>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</si>
  <si>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</si>
  <si>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</si>
  <si>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</si>
  <si>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</si>
  <si>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</si>
  <si>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</si>
  <si>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</si>
  <si>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</si>
  <si>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</si>
  <si>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</si>
  <si>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</si>
  <si>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</si>
  <si>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</si>
  <si>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</si>
  <si>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</si>
  <si>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</si>
  <si>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</si>
  <si>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</si>
  <si>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</si>
  <si>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</si>
  <si>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</si>
  <si>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</si>
  <si>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</si>
  <si>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</si>
  <si>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</si>
  <si>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</si>
  <si>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</si>
  <si>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</si>
  <si>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</si>
  <si>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</si>
  <si>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</si>
  <si>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</si>
  <si>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</si>
  <si>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</si>
  <si>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</si>
  <si>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</si>
  <si>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</si>
  <si>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</si>
  <si>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</si>
  <si>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</si>
  <si>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</si>
  <si>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</si>
  <si>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</si>
  <si>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</si>
  <si>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</si>
  <si>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</si>
  <si>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</si>
  <si>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</si>
  <si>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</si>
  <si>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</si>
  <si>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</si>
  <si>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</si>
  <si>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</si>
  <si>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</si>
  <si>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</si>
  <si>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</si>
  <si>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</si>
  <si>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</si>
  <si>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</si>
  <si>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</si>
  <si>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</si>
  <si>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</si>
  <si>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</si>
  <si>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</si>
  <si>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</si>
  <si>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</si>
  <si>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</si>
  <si>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</si>
  <si>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</si>
  <si>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</si>
  <si>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</si>
  <si>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</si>
  <si>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</si>
  <si>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</si>
  <si>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</si>
  <si>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</si>
  <si>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</si>
  <si>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</si>
  <si>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</si>
  <si>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</si>
  <si>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</si>
  <si>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</si>
  <si>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</si>
  <si>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</si>
  <si>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</si>
  <si>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</si>
  <si>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</si>
  <si>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</si>
  <si>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</si>
  <si>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</si>
  <si>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</si>
  <si>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</si>
  <si>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</si>
  <si>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</si>
  <si>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</si>
  <si>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</si>
  <si>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</si>
  <si>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</si>
  <si>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</si>
  <si>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</si>
  <si>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</si>
  <si>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</si>
  <si>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</si>
  <si>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</si>
  <si>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</si>
  <si>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</si>
  <si>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</si>
  <si>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</si>
  <si>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</si>
  <si>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</si>
  <si>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</si>
  <si>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</si>
  <si>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</si>
  <si>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</si>
  <si>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</si>
  <si>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</si>
  <si>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</si>
  <si>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</si>
  <si>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</si>
  <si>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</si>
  <si>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</si>
  <si>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</si>
  <si>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</si>
  <si>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</si>
  <si>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</si>
  <si>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</si>
  <si>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</si>
  <si>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</si>
  <si>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</si>
  <si>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</si>
  <si>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</si>
  <si>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</si>
  <si>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</si>
  <si>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</si>
  <si>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</si>
  <si>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</si>
  <si>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</si>
  <si>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</si>
  <si>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</si>
  <si>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</si>
  <si>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</si>
  <si>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</si>
  <si>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</si>
  <si>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</si>
  <si>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</si>
  <si>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</si>
  <si>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</si>
  <si>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</si>
  <si>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</si>
  <si>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</si>
  <si>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</si>
  <si>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</si>
  <si>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</si>
  <si>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</si>
  <si>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</si>
  <si>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</si>
  <si>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</si>
  <si>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</si>
  <si>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</si>
  <si>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</si>
  <si>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</si>
  <si>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</si>
  <si>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</si>
  <si>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</si>
  <si>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</si>
  <si>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</si>
  <si>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</si>
  <si>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</si>
  <si>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</si>
  <si>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</si>
  <si>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</si>
  <si>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</si>
  <si>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</si>
  <si>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</si>
  <si>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</si>
  <si>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</si>
  <si>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</si>
  <si>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</si>
  <si>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</si>
  <si>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</si>
  <si>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</si>
  <si>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</si>
  <si>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</si>
  <si>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</si>
  <si>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</si>
  <si>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</si>
  <si>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</si>
  <si>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</si>
  <si>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</si>
  <si>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</si>
  <si>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</si>
  <si>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</si>
  <si>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</si>
  <si>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</si>
  <si>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</si>
  <si>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</si>
  <si>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</si>
  <si>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</si>
  <si>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</si>
  <si>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</si>
  <si>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</si>
  <si>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</si>
  <si>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</si>
  <si>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</si>
  <si>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</si>
  <si>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</si>
  <si>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</si>
  <si>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</si>
  <si>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</si>
  <si>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</si>
  <si>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</si>
  <si>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</si>
  <si>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</si>
  <si>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</si>
  <si>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</si>
  <si>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</si>
  <si>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</si>
  <si>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</si>
  <si>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</si>
  <si>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</si>
  <si>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</si>
  <si>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</si>
  <si>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</si>
  <si>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</si>
  <si>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</si>
  <si>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</si>
  <si>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</si>
  <si>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</si>
  <si>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</si>
  <si>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</si>
  <si>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</si>
  <si>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</si>
  <si>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</si>
  <si>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</si>
  <si>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</si>
  <si>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</si>
  <si>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</si>
  <si>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</si>
  <si>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</si>
  <si>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</si>
  <si>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</si>
  <si>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</si>
  <si>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</si>
  <si>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</si>
  <si>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</si>
  <si>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</si>
  <si>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</si>
  <si>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</si>
  <si>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</si>
  <si>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</si>
  <si>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</si>
  <si>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</si>
  <si>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</si>
  <si>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</si>
  <si>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</si>
  <si>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</si>
  <si>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</si>
  <si>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</si>
  <si>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</si>
  <si>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</si>
  <si>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</si>
  <si>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</si>
  <si>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</si>
  <si>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</si>
  <si>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</si>
  <si>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</si>
  <si>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</si>
  <si>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</si>
  <si>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</si>
  <si>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</si>
  <si>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</si>
  <si>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</si>
  <si>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</si>
  <si>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</si>
  <si>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</si>
  <si>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</si>
  <si>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</si>
  <si>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</si>
  <si>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</si>
  <si>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</si>
  <si>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</si>
  <si>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</si>
  <si>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</si>
  <si>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</si>
  <si>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</si>
  <si>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</si>
  <si>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</si>
  <si>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</si>
  <si>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</si>
  <si>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</si>
  <si>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</si>
  <si>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</si>
  <si>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</si>
  <si>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</si>
  <si>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</si>
  <si>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</si>
  <si>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</si>
  <si>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</si>
  <si>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</si>
  <si>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</si>
  <si>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</si>
  <si>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</si>
  <si>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</si>
  <si>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</si>
  <si>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</si>
  <si>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</si>
  <si>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</si>
  <si>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</si>
  <si>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</si>
  <si>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</si>
  <si>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</si>
  <si>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</si>
  <si>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</si>
  <si>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</si>
  <si>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</si>
  <si>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</si>
  <si>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</si>
  <si>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</si>
  <si>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</si>
  <si>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</si>
  <si>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</si>
  <si>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</si>
  <si>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</si>
  <si>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</si>
  <si>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</si>
  <si>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</si>
  <si>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</si>
  <si>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</si>
  <si>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</si>
  <si>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</si>
  <si>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</si>
  <si>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</si>
  <si>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</si>
  <si>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</si>
  <si>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</si>
  <si>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</si>
  <si>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</si>
  <si>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</si>
  <si>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</si>
  <si>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</si>
  <si>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</si>
  <si>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</si>
  <si>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</si>
  <si>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</si>
  <si>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</si>
  <si>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</si>
  <si>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</si>
  <si>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</si>
  <si>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</si>
  <si>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</si>
  <si>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</si>
  <si>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</si>
  <si>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</si>
  <si>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</si>
  <si>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</si>
  <si>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</si>
  <si>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</si>
  <si>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</si>
  <si>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</si>
  <si>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</si>
  <si>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</si>
  <si>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</si>
  <si>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</si>
  <si>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</si>
  <si>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</si>
  <si>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</si>
  <si>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</si>
  <si>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</si>
  <si>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</si>
  <si>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</si>
  <si>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</si>
  <si>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</si>
  <si>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</si>
  <si>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</si>
  <si>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</si>
  <si>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</si>
  <si>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</si>
  <si>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</si>
  <si>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</si>
  <si>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</si>
  <si>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</si>
  <si>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</si>
  <si>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</si>
  <si>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</si>
  <si>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</si>
  <si>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</si>
  <si>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</si>
  <si>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</si>
  <si>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</si>
  <si>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</si>
  <si>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</si>
  <si>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</si>
  <si>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</si>
  <si>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</si>
  <si>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</si>
  <si>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</si>
  <si>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</si>
  <si>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</si>
  <si>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</si>
  <si>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</si>
  <si>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</si>
  <si>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</si>
  <si>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</si>
  <si>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</si>
  <si>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</si>
  <si>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</si>
  <si>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</si>
  <si>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</si>
  <si>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</si>
  <si>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</si>
  <si>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</si>
  <si>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</si>
  <si>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</si>
  <si>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</si>
  <si>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</si>
  <si>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</si>
  <si>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</si>
  <si>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</si>
  <si>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</si>
  <si>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</si>
  <si>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</si>
  <si>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</si>
  <si>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</si>
  <si>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</si>
  <si>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</si>
  <si>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</si>
  <si>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</si>
  <si>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</si>
  <si>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</si>
  <si>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</si>
  <si>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</si>
  <si>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</si>
  <si>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</si>
  <si>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</si>
  <si>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</si>
  <si>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</si>
  <si>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</si>
  <si>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</si>
  <si>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</si>
  <si>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</si>
  <si>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</si>
  <si>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</si>
  <si>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</si>
  <si>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</si>
  <si>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</si>
  <si>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</si>
  <si>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</si>
  <si>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</si>
  <si>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</si>
  <si>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</si>
  <si>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</si>
  <si>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</si>
  <si>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</si>
  <si>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</si>
  <si>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</si>
  <si>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</si>
  <si>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</si>
  <si>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</si>
  <si>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</si>
  <si>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</si>
  <si>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</si>
  <si>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</si>
  <si>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</si>
  <si>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</si>
  <si>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</si>
  <si>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</si>
  <si>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</si>
  <si>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</si>
  <si>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</si>
  <si>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</si>
  <si>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</si>
  <si>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</si>
  <si>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</si>
  <si>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</si>
  <si>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</si>
  <si>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</si>
  <si>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</si>
  <si>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</si>
  <si>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</si>
  <si>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</si>
  <si>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</si>
  <si>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</si>
  <si>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</si>
  <si>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</si>
  <si>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</si>
  <si>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</si>
  <si>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</si>
  <si>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</si>
  <si>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</si>
  <si>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</si>
  <si>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</si>
  <si>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</si>
  <si>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</si>
  <si>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</si>
  <si>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</si>
  <si>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</si>
  <si>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</si>
  <si>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</si>
  <si>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</si>
  <si>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</si>
  <si>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</si>
  <si>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</si>
  <si>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</si>
  <si>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</si>
  <si>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</si>
  <si>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</si>
  <si>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</si>
  <si>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</si>
  <si>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</si>
  <si>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</si>
  <si>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</si>
  <si>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</si>
  <si>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</si>
  <si>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</si>
  <si>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</si>
  <si>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</si>
  <si>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</si>
  <si>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</si>
  <si>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</si>
  <si>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</si>
  <si>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</si>
  <si>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</si>
  <si>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</si>
  <si>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</si>
  <si>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</si>
  <si>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</si>
  <si>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</si>
  <si>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</si>
  <si>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</si>
  <si>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</si>
  <si>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</si>
  <si>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</si>
  <si>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</si>
  <si>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</si>
  <si>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</si>
  <si>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</si>
  <si>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</si>
  <si>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</si>
  <si>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</si>
  <si>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</si>
  <si>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</si>
  <si>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</si>
  <si>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</si>
  <si>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</si>
  <si>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</si>
  <si>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</si>
  <si>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</si>
  <si>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</si>
  <si>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</si>
  <si>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</si>
  <si>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</si>
  <si>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</si>
  <si>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</si>
  <si>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</si>
  <si>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</si>
  <si>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</si>
  <si>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</si>
  <si>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</si>
  <si>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</si>
  <si>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</si>
  <si>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</si>
  <si>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</si>
  <si>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</si>
  <si>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</si>
  <si>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</si>
  <si>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</si>
  <si>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</si>
  <si>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</si>
  <si>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</si>
  <si>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</si>
  <si>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</si>
  <si>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</si>
  <si>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</si>
  <si>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</si>
  <si>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</si>
  <si>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</si>
  <si>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</si>
  <si>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</si>
  <si>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</si>
  <si>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</si>
  <si>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</si>
  <si>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</si>
  <si>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</si>
  <si>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</si>
  <si>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</si>
  <si>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</si>
  <si>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</si>
  <si>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</si>
  <si>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</si>
  <si>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</si>
  <si>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</si>
  <si>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</si>
  <si>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</si>
  <si>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</si>
  <si>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</si>
  <si>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</si>
  <si>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</si>
  <si>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</si>
  <si>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</si>
  <si>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</si>
  <si>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</si>
  <si>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</si>
  <si>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</si>
  <si>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</si>
  <si>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</si>
  <si>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</si>
  <si>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</si>
  <si>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</si>
  <si>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</si>
  <si>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</si>
  <si>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</si>
  <si>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</si>
  <si>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</si>
  <si>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</si>
  <si>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</si>
  <si>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</si>
  <si>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</si>
  <si>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</si>
  <si>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</si>
  <si>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</si>
  <si>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</si>
  <si>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</si>
  <si>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</si>
  <si>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</si>
  <si>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</si>
  <si>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</si>
  <si>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</si>
  <si>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</si>
  <si>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</si>
  <si>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</si>
  <si>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</si>
  <si>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</si>
  <si>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</si>
  <si>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</si>
  <si>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</si>
  <si>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</si>
  <si>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</si>
  <si>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</si>
  <si>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</si>
  <si>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</si>
  <si>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</si>
  <si>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</si>
  <si>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</si>
  <si>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</si>
  <si>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</si>
  <si>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</si>
  <si>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</si>
  <si>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</si>
  <si>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</si>
  <si>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</si>
  <si>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</si>
  <si>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</si>
  <si>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</si>
  <si>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</si>
  <si>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</si>
  <si>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</si>
  <si>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</si>
  <si>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</si>
  <si>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</si>
  <si>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</si>
  <si>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</si>
  <si>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</si>
  <si>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</si>
  <si>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</si>
  <si>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</si>
  <si>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</si>
  <si>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</si>
  <si>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</si>
  <si>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</si>
  <si>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</si>
  <si>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</si>
  <si>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</si>
  <si>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</si>
  <si>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</si>
  <si>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</si>
  <si>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</si>
  <si>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</si>
  <si>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</si>
  <si>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</si>
  <si>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</si>
  <si>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</si>
  <si>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</si>
  <si>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</si>
  <si>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</si>
  <si>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</si>
  <si>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</si>
  <si>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</si>
  <si>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</si>
  <si>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</si>
  <si>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</si>
  <si>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</si>
  <si>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</si>
  <si>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</si>
  <si>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</si>
  <si>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</si>
  <si>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</si>
  <si>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</si>
  <si>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</si>
  <si>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</si>
  <si>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</si>
  <si>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</si>
  <si>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</si>
  <si>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</si>
  <si>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</si>
  <si>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</si>
  <si>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</si>
  <si>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</si>
  <si>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</si>
  <si>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</si>
  <si>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</si>
  <si>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</si>
  <si>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</si>
  <si>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</si>
  <si>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</si>
  <si>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</si>
  <si>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</si>
  <si>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</si>
  <si>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</si>
  <si>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</si>
  <si>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</si>
  <si>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</si>
  <si>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</si>
  <si>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</si>
  <si>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</si>
  <si>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</si>
  <si>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</si>
  <si>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</si>
  <si>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</si>
  <si>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</si>
  <si>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</si>
  <si>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</si>
  <si>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</si>
  <si>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</si>
  <si>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</si>
  <si>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</si>
  <si>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</si>
  <si>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</si>
  <si>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</si>
  <si>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</si>
  <si>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</si>
  <si>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</si>
  <si>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</si>
  <si>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</si>
  <si>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</si>
  <si>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</si>
  <si>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</si>
  <si>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</si>
  <si>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</si>
  <si>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</si>
  <si>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</si>
  <si>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</si>
  <si>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</si>
  <si>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</si>
  <si>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</si>
  <si>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</si>
  <si>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</si>
  <si>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</si>
  <si>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</si>
  <si>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</si>
  <si>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</si>
  <si>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</si>
  <si>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</si>
  <si>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</si>
  <si>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</si>
  <si>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</si>
  <si>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</si>
  <si>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</si>
  <si>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</si>
  <si>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</si>
  <si>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</si>
  <si>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</si>
  <si>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</si>
  <si>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</si>
  <si>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</si>
  <si>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</si>
  <si>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</si>
  <si>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</si>
  <si>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</si>
  <si>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</si>
  <si>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</si>
  <si>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</si>
  <si>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</si>
  <si>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</si>
  <si>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</si>
  <si>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</si>
  <si>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</si>
  <si>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</si>
  <si>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</si>
  <si>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</si>
  <si>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</si>
  <si>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</si>
  <si>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</si>
  <si>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</si>
  <si>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</si>
  <si>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</si>
  <si>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</si>
  <si>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</si>
  <si>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</si>
  <si>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</si>
  <si>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</si>
  <si>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</si>
  <si>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</si>
  <si>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</si>
  <si>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</si>
  <si>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</si>
  <si>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</si>
  <si>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</si>
  <si>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</si>
  <si>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</si>
  <si>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</si>
  <si>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</si>
  <si>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</si>
  <si>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</si>
  <si>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</si>
  <si>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</si>
  <si>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</si>
  <si>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</si>
  <si>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</si>
  <si>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</si>
  <si>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</si>
  <si>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</si>
  <si>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</si>
  <si>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</si>
  <si>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</si>
  <si>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</si>
  <si>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</si>
  <si>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</si>
  <si>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</si>
  <si>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</si>
  <si>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</si>
  <si>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</si>
  <si>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</si>
  <si>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</si>
  <si>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</si>
  <si>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</si>
  <si>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</si>
  <si>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</si>
  <si>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</si>
  <si>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</si>
  <si>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</si>
  <si>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</si>
  <si>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</si>
  <si>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</si>
  <si>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</si>
  <si>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</si>
  <si>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</si>
  <si>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</si>
  <si>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</si>
  <si>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</si>
  <si>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</si>
  <si>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</si>
  <si>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</si>
  <si>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</si>
  <si>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</si>
  <si>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</si>
  <si>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</si>
  <si>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</si>
  <si>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</si>
  <si>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</si>
  <si>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</si>
  <si>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</si>
  <si>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</si>
  <si>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</si>
  <si>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</si>
  <si>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</si>
  <si>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</si>
  <si>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</si>
  <si>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</si>
  <si>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</si>
  <si>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</si>
  <si>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</si>
  <si>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</si>
  <si>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</si>
  <si>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</si>
  <si>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</si>
  <si>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</si>
  <si>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</si>
  <si>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</si>
  <si>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</si>
  <si>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</si>
  <si>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</si>
  <si>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</si>
  <si>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</si>
  <si>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</si>
  <si>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</si>
  <si>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</si>
  <si>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</si>
  <si>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</si>
  <si>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</si>
  <si>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</si>
  <si>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</si>
  <si>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</si>
  <si>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</si>
  <si>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</si>
  <si>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</si>
  <si>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</si>
  <si>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</si>
  <si>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</si>
  <si>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</si>
  <si>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</si>
  <si>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</si>
  <si>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</si>
  <si>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</si>
  <si>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</si>
  <si>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</si>
  <si>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</si>
  <si>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</si>
  <si>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</si>
  <si>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</si>
  <si>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</si>
  <si>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</si>
  <si>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</si>
  <si>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</si>
  <si>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</si>
  <si>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</si>
  <si>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</si>
  <si>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</si>
  <si>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</si>
  <si>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</si>
  <si>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</si>
  <si>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</si>
  <si>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</si>
  <si>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</si>
  <si>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</si>
  <si>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</si>
  <si>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</si>
  <si>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</si>
  <si>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</si>
  <si>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</si>
  <si>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</si>
  <si>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</si>
  <si>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</si>
  <si>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</si>
  <si>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</si>
  <si>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</si>
  <si>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</si>
  <si>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</si>
  <si>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</si>
  <si>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</si>
  <si>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</si>
  <si>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</si>
  <si>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</si>
  <si>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</si>
  <si>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</si>
  <si>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</si>
  <si>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</si>
  <si>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</si>
  <si>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</si>
  <si>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</si>
  <si>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</si>
  <si>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</si>
  <si>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</si>
  <si>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</si>
  <si>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</si>
  <si>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</si>
  <si>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</si>
  <si>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</si>
  <si>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</si>
  <si>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</si>
  <si>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</si>
  <si>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</si>
  <si>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</si>
  <si>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</si>
  <si>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</si>
  <si>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</si>
  <si>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</si>
  <si>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</si>
  <si>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</si>
  <si>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</si>
  <si>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</si>
  <si>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</si>
  <si>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</si>
  <si>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</si>
  <si>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</si>
  <si>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</si>
  <si>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</si>
  <si>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</si>
  <si>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</si>
  <si>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</si>
  <si>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</si>
  <si>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</si>
  <si>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</si>
  <si>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</si>
  <si>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</si>
  <si>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</si>
  <si>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</si>
  <si>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</si>
  <si>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</si>
  <si>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</si>
  <si>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</si>
  <si>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</si>
  <si>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</si>
  <si>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</si>
  <si>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</si>
  <si>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</si>
  <si>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</si>
  <si>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</si>
  <si>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</si>
  <si>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</si>
  <si>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</si>
  <si>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</si>
  <si>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</si>
  <si>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</si>
  <si>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</si>
  <si>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</si>
  <si>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</si>
  <si>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</si>
  <si>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</si>
  <si>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</si>
  <si>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</si>
  <si>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</si>
  <si>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</si>
  <si>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</si>
  <si>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</si>
  <si>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</si>
  <si>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</si>
  <si>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</si>
  <si>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</si>
  <si>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</si>
  <si>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</si>
  <si>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</si>
  <si>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</si>
  <si>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</si>
  <si>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</si>
  <si>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</si>
  <si>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</si>
  <si>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</si>
  <si>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</si>
  <si>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</si>
  <si>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</si>
  <si>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</si>
  <si>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</si>
  <si>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</si>
  <si>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</si>
  <si>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</si>
  <si>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</si>
  <si>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</si>
  <si>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</si>
  <si>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</si>
  <si>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</si>
  <si>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</si>
  <si>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</si>
  <si>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</si>
  <si>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</si>
  <si>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</si>
  <si>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</si>
  <si>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</si>
  <si>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</si>
  <si>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</si>
  <si>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</si>
  <si>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</si>
  <si>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</si>
  <si>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</si>
  <si>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</si>
  <si>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</si>
  <si>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</si>
  <si>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</si>
  <si>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</si>
  <si>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</si>
  <si>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</si>
  <si>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</si>
  <si>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</si>
  <si>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</si>
  <si>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</si>
  <si>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</si>
  <si>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</si>
  <si>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</si>
  <si>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</si>
  <si>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</si>
  <si>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</si>
  <si>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</si>
  <si>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</si>
  <si>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</si>
  <si>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</si>
  <si>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</si>
  <si>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</si>
  <si>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</si>
  <si>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</si>
  <si>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</si>
  <si>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</si>
  <si>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</si>
  <si>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</si>
  <si>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</si>
  <si>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</si>
  <si>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</si>
  <si>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</si>
  <si>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</si>
  <si>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</si>
  <si>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</si>
  <si>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</si>
  <si>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</si>
  <si>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</si>
  <si>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</si>
  <si>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</si>
  <si>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</si>
  <si>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</si>
  <si>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</si>
  <si>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</si>
  <si>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</si>
  <si>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</si>
  <si>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</si>
  <si>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</si>
  <si>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</si>
  <si>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</si>
  <si>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</si>
  <si>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</si>
  <si>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</si>
  <si>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</si>
  <si>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</si>
  <si>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</si>
  <si>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</si>
  <si>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</si>
  <si>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</si>
  <si>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</si>
  <si>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</si>
  <si>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</si>
  <si>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</si>
  <si>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</si>
  <si>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</si>
  <si>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</si>
  <si>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</si>
  <si>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</si>
  <si>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</si>
  <si>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</si>
  <si>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</si>
  <si>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</si>
  <si>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</si>
  <si>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</si>
  <si>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</si>
  <si>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</si>
  <si>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</si>
  <si>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</si>
  <si>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</si>
  <si>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</si>
  <si>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</si>
  <si>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</si>
  <si>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</si>
  <si>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</si>
  <si>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</si>
  <si>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</si>
  <si>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</si>
  <si>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</si>
  <si>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</si>
  <si>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</si>
  <si>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</si>
  <si>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</si>
  <si>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</si>
  <si>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</si>
  <si>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</si>
  <si>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</si>
  <si>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</si>
  <si>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</si>
  <si>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</si>
  <si>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</si>
  <si>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</si>
  <si>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</si>
  <si>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</si>
  <si>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</si>
  <si>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</si>
  <si>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</si>
  <si>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</si>
  <si>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</si>
  <si>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</si>
  <si>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</si>
  <si>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</si>
  <si>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</si>
  <si>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</si>
  <si>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</si>
  <si>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</si>
  <si>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</si>
  <si>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</si>
  <si>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</si>
  <si>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</si>
  <si>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</si>
  <si>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</si>
  <si>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</si>
  <si>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</si>
  <si>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</si>
  <si>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</si>
  <si>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</si>
  <si>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</si>
  <si>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</si>
  <si>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</si>
  <si>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</si>
  <si>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</si>
  <si>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</si>
  <si>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</si>
  <si>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</si>
  <si>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</si>
  <si>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</si>
  <si>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</si>
  <si>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</si>
  <si>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</si>
  <si>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</si>
  <si>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</si>
  <si>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</si>
  <si>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</si>
  <si>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</si>
  <si>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</si>
  <si>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</si>
  <si>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</si>
  <si>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</si>
  <si>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</si>
  <si>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</si>
  <si>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</si>
  <si>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</si>
  <si>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</si>
  <si>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</si>
  <si>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</si>
  <si>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</si>
  <si>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</si>
  <si>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</si>
  <si>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</si>
  <si>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</si>
  <si>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</si>
  <si>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</si>
  <si>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</si>
  <si>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</si>
  <si>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</si>
  <si>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</si>
  <si>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</si>
  <si>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</si>
  <si>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</si>
  <si>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</si>
  <si>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</si>
  <si>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</si>
  <si>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</si>
  <si>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</si>
  <si>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</si>
  <si>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</si>
  <si>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</si>
  <si>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</si>
  <si>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</si>
  <si>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</si>
  <si>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</si>
  <si>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</si>
  <si>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</si>
  <si>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</si>
  <si>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</si>
  <si>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</si>
  <si>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</si>
  <si>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</si>
  <si>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</si>
  <si>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</si>
  <si>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</si>
  <si>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</si>
  <si>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</si>
  <si>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</si>
  <si>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</si>
  <si>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</si>
  <si>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</si>
  <si>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</si>
  <si>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</si>
  <si>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</si>
  <si>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</si>
  <si>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</si>
  <si>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</si>
  <si>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</si>
  <si>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</si>
  <si>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</si>
  <si>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</si>
  <si>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</si>
  <si>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</si>
  <si>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</si>
  <si>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</si>
  <si>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</si>
  <si>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</si>
  <si>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</si>
  <si>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</si>
  <si>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</si>
  <si>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</si>
  <si>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</si>
  <si>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</si>
  <si>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</si>
  <si>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</si>
  <si>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</si>
  <si>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</si>
  <si>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</si>
  <si>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</si>
  <si>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</si>
  <si>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</si>
  <si>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</si>
  <si>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</si>
  <si>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</si>
  <si>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</si>
  <si>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</si>
  <si>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</si>
  <si>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</si>
  <si>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</si>
  <si>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</si>
  <si>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</si>
  <si>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</si>
  <si>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</si>
  <si>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</si>
  <si>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</si>
  <si>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</si>
  <si>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</si>
  <si>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</si>
  <si>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</si>
  <si>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</si>
  <si>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</si>
  <si>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</si>
  <si>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</si>
  <si>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</si>
  <si>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</si>
  <si>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</si>
  <si>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</si>
  <si>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</si>
  <si>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</si>
  <si>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</si>
  <si>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</si>
  <si>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</si>
  <si>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</si>
  <si>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</si>
  <si>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</si>
  <si>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</si>
  <si>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</si>
  <si>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</si>
  <si>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</si>
  <si>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</si>
  <si>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</si>
  <si>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</si>
  <si>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</si>
  <si>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</si>
  <si>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</si>
  <si>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</si>
  <si>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</si>
  <si>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</si>
  <si>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</si>
  <si>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</si>
  <si>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</si>
  <si>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</si>
  <si>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</si>
  <si>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</si>
  <si>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</si>
  <si>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</si>
  <si>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</si>
  <si>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</si>
  <si>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</si>
  <si>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</si>
  <si>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</si>
  <si>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</si>
  <si>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</si>
  <si>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</si>
  <si>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</si>
  <si>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</si>
  <si>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</si>
  <si>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</si>
  <si>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</si>
  <si>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</si>
  <si>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</si>
  <si>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</si>
  <si>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</si>
  <si>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</si>
  <si>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</si>
  <si>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</si>
  <si>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</si>
  <si>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</si>
  <si>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</si>
  <si>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</si>
  <si>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</si>
  <si>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</si>
  <si>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</si>
  <si>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</si>
  <si>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</si>
  <si>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</si>
  <si>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</si>
  <si>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</si>
  <si>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</si>
  <si>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</si>
  <si>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</si>
  <si>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</si>
  <si>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</si>
  <si>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</si>
  <si>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</si>
  <si>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</si>
  <si>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</si>
  <si>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</si>
  <si>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</si>
  <si>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</si>
  <si>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</si>
  <si>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</si>
  <si>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</si>
  <si>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</si>
  <si>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</si>
  <si>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</si>
  <si>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</si>
  <si>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</si>
  <si>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</si>
  <si>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</si>
  <si>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</si>
  <si>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</si>
  <si>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</si>
  <si>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</si>
  <si>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</si>
  <si>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</si>
  <si>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</si>
  <si>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</si>
  <si>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</si>
  <si>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</si>
  <si>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</si>
  <si>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</si>
  <si>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</si>
  <si>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</si>
  <si>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</si>
  <si>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</si>
  <si>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</si>
  <si>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</si>
  <si>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</si>
  <si>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</si>
  <si>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</si>
  <si>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</si>
  <si>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</si>
  <si>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</si>
  <si>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</si>
  <si>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</si>
  <si>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</si>
  <si>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</si>
  <si>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</si>
  <si>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</si>
  <si>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</si>
  <si>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</si>
  <si>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</si>
  <si>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</si>
  <si>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</si>
  <si>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</si>
  <si>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</si>
  <si>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</si>
  <si>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</si>
  <si>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</si>
  <si>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</si>
  <si>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</si>
  <si>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</si>
  <si>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</si>
  <si>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</si>
  <si>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</si>
  <si>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</si>
  <si>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</si>
  <si>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</si>
  <si>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</si>
  <si>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</si>
  <si>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</si>
  <si>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</si>
  <si>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</si>
  <si>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</si>
  <si>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</si>
  <si>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</si>
  <si>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</si>
  <si>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</si>
  <si>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</si>
  <si>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</si>
  <si>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</si>
  <si>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</si>
  <si>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</si>
  <si>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</si>
  <si>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</si>
  <si>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</si>
  <si>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</si>
  <si>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</si>
  <si>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</si>
  <si>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</si>
  <si>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</si>
  <si>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</si>
  <si>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</si>
  <si>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</si>
  <si>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</si>
  <si>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</si>
  <si>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</si>
  <si>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</si>
  <si>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</si>
  <si>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</si>
  <si>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</si>
  <si>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</si>
  <si>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</si>
  <si>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</si>
  <si>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</si>
  <si>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</si>
  <si>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</si>
  <si>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</si>
  <si>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</si>
  <si>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</si>
  <si>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</si>
  <si>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</si>
  <si>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</si>
  <si>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</si>
  <si>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</si>
  <si>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</si>
  <si>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</si>
  <si>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</si>
  <si>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</si>
  <si>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</si>
  <si>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</si>
  <si>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</si>
  <si>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</si>
  <si>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</si>
  <si>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</si>
  <si>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</si>
  <si>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</si>
  <si>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</si>
  <si>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</si>
  <si>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</si>
  <si>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</si>
  <si>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</si>
  <si>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</si>
  <si>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</si>
  <si>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</si>
  <si>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</si>
  <si>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</si>
  <si>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</si>
  <si>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</si>
  <si>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</si>
  <si>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</si>
  <si>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</si>
  <si>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</si>
  <si>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</si>
  <si>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</si>
  <si>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</si>
  <si>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</si>
  <si>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</si>
  <si>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</si>
  <si>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</si>
  <si>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</si>
  <si>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</si>
  <si>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</si>
  <si>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</si>
  <si>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</si>
  <si>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</si>
  <si>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</si>
  <si>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</si>
  <si>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</si>
  <si>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</si>
  <si>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</si>
  <si>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</si>
  <si>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</si>
  <si>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</si>
  <si>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</si>
  <si>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</si>
  <si>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</si>
  <si>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</si>
  <si>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</si>
  <si>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</si>
  <si>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</si>
  <si>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</si>
  <si>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</si>
  <si>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</si>
  <si>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</si>
  <si>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</si>
  <si>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</si>
  <si>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</si>
  <si>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</si>
  <si>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</si>
  <si>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</si>
  <si>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</si>
  <si>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</si>
  <si>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</si>
  <si>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</si>
  <si>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</si>
  <si>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</si>
  <si>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</si>
  <si>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</si>
  <si>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</si>
  <si>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</si>
  <si>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</si>
  <si>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</si>
  <si>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</si>
  <si>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</si>
  <si>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</si>
  <si>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</si>
  <si>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</si>
  <si>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</si>
  <si>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</si>
  <si>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</si>
  <si>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</si>
  <si>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</si>
  <si>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</si>
  <si>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</si>
  <si>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</si>
  <si>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</si>
  <si>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</si>
  <si>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</si>
  <si>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</si>
  <si>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</si>
  <si>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</si>
  <si>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</si>
  <si>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</si>
  <si>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</si>
  <si>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</si>
  <si>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</si>
  <si>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</si>
  <si>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</si>
  <si>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</si>
  <si>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</si>
  <si>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</si>
  <si>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</si>
  <si>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</si>
  <si>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</si>
  <si>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</si>
  <si>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</si>
  <si>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</si>
  <si>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</si>
  <si>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</si>
  <si>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</si>
  <si>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</si>
  <si>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</si>
  <si>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</si>
  <si>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</si>
  <si>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</si>
  <si>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</si>
  <si>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</si>
  <si>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</si>
  <si>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</si>
  <si>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</si>
  <si>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</si>
  <si>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</si>
  <si>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</si>
  <si>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</si>
  <si>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</si>
  <si>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</si>
  <si>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</si>
  <si>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</si>
  <si>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</si>
  <si>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</si>
  <si>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</si>
  <si>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</si>
  <si>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</si>
  <si>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</si>
  <si>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</si>
  <si>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</si>
  <si>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</si>
  <si>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</si>
  <si>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</si>
  <si>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</si>
  <si>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</si>
  <si>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</si>
  <si>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</si>
  <si>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</si>
  <si>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</si>
  <si>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</si>
  <si>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</si>
  <si>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</si>
  <si>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</si>
  <si>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</si>
  <si>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</si>
  <si>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</si>
  <si>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</si>
  <si>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</si>
  <si>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</si>
  <si>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</si>
  <si>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</si>
  <si>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</si>
  <si>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</si>
  <si>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</si>
  <si>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</si>
  <si>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</si>
  <si>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</si>
  <si>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</si>
  <si>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</si>
  <si>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</si>
  <si>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</si>
  <si>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</si>
  <si>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</si>
  <si>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</si>
  <si>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</si>
  <si>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</si>
  <si>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</si>
  <si>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</si>
  <si>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</si>
  <si>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</si>
  <si>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</si>
  <si>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</si>
  <si>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</si>
  <si>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</si>
  <si>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</si>
  <si>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</si>
  <si>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</si>
  <si>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</si>
  <si>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</si>
  <si>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</si>
  <si>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</si>
  <si>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</si>
  <si>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</si>
  <si>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</si>
  <si>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</si>
  <si>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</si>
  <si>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</si>
  <si>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</si>
  <si>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</si>
  <si>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</si>
  <si>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</si>
  <si>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</si>
  <si>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</si>
  <si>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</si>
  <si>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</si>
  <si>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</si>
  <si>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</si>
  <si>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</si>
  <si>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</si>
  <si>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</si>
  <si>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</si>
  <si>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</si>
  <si>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</si>
  <si>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</si>
  <si>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</si>
  <si>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</si>
  <si>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</si>
  <si>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</si>
  <si>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</si>
  <si>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</si>
  <si>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</si>
  <si>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</si>
  <si>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</si>
  <si>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</si>
  <si>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</si>
  <si>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</si>
  <si>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</si>
  <si>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</si>
  <si>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</si>
  <si>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</si>
  <si>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</si>
  <si>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</si>
  <si>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</si>
  <si>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</si>
  <si>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</si>
  <si>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</si>
  <si>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</si>
  <si>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</si>
  <si>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</si>
  <si>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</si>
  <si>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</si>
  <si>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</si>
  <si>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</si>
  <si>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</si>
  <si>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</si>
  <si>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</si>
  <si>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</si>
  <si>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</si>
  <si>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</si>
  <si>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</si>
  <si>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</si>
  <si>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</si>
  <si>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</si>
  <si>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</si>
  <si>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</si>
  <si>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</si>
  <si>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</si>
  <si>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</si>
  <si>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</si>
  <si>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</si>
  <si>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</si>
  <si>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</si>
  <si>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</si>
  <si>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</si>
  <si>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</si>
  <si>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</si>
  <si>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</si>
  <si>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</si>
  <si>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</si>
  <si>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</si>
  <si>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</si>
  <si>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</si>
  <si>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</si>
  <si>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</si>
  <si>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</si>
  <si>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</si>
  <si>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</si>
  <si>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</si>
  <si>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</si>
  <si>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</si>
  <si>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</si>
  <si>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</si>
  <si>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</si>
  <si>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</si>
  <si>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</si>
  <si>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</si>
  <si>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</si>
  <si>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</si>
  <si>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</si>
  <si>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</si>
  <si>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</si>
  <si>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</si>
  <si>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</si>
  <si>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</si>
  <si>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</si>
  <si>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</si>
  <si>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</si>
  <si>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</si>
  <si>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</si>
  <si>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</si>
  <si>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</si>
  <si>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</si>
  <si>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</si>
  <si>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</si>
  <si>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</si>
  <si>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</si>
  <si>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</si>
  <si>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</si>
  <si>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</si>
  <si>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</si>
  <si>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</si>
  <si>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</si>
  <si>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</si>
  <si>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</si>
  <si>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</si>
  <si>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</si>
  <si>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</si>
  <si>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</si>
  <si>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</si>
  <si>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</si>
  <si>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</si>
  <si>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</si>
  <si>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</si>
  <si>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</si>
  <si>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</si>
  <si>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</si>
  <si>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</si>
  <si>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</si>
  <si>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</si>
  <si>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</si>
  <si>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</si>
  <si>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</si>
  <si>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</si>
  <si>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</si>
  <si>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</si>
  <si>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</si>
  <si>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</si>
  <si>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</si>
  <si>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</si>
  <si>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</si>
  <si>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</si>
  <si>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</si>
  <si>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</si>
  <si>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</si>
  <si>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</si>
  <si>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</si>
  <si>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</si>
  <si>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</si>
  <si>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</si>
  <si>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</si>
  <si>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</si>
  <si>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</si>
  <si>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</si>
  <si>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</si>
  <si>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</si>
  <si>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</si>
  <si>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</si>
  <si>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</si>
  <si>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</si>
  <si>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</si>
  <si>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</si>
  <si>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</si>
  <si>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</si>
  <si>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</si>
  <si>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</si>
  <si>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</si>
  <si>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</si>
  <si>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</si>
  <si>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</si>
  <si>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</si>
  <si>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</si>
  <si>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</si>
  <si>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</si>
  <si>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</si>
  <si>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</si>
  <si>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</si>
  <si>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</si>
  <si>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</si>
  <si>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</si>
  <si>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</si>
  <si>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</si>
  <si>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</si>
  <si>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</si>
  <si>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</si>
  <si>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</si>
  <si>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</si>
  <si>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</si>
  <si>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</si>
  <si>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</si>
  <si>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</si>
  <si>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</si>
  <si>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</si>
  <si>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</si>
  <si>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</si>
  <si>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</si>
  <si>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</si>
  <si>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</si>
  <si>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</si>
  <si>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</si>
  <si>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</si>
  <si>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</si>
  <si>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</si>
  <si>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</si>
  <si>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</si>
  <si>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</si>
  <si>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</si>
  <si>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</si>
  <si>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</si>
  <si>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</si>
  <si>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</si>
  <si>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</si>
  <si>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</si>
  <si>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</si>
  <si>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</si>
  <si>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</si>
  <si>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</si>
  <si>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</si>
  <si>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</si>
  <si>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</si>
  <si>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</si>
  <si>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</si>
  <si>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</si>
  <si>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</si>
  <si>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</si>
  <si>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</si>
  <si>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</si>
  <si>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</si>
  <si>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</si>
  <si>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</si>
  <si>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</si>
  <si>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</si>
  <si>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</si>
  <si>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</si>
  <si>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</si>
  <si>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</si>
  <si>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</si>
  <si>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</si>
  <si>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</si>
  <si>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</si>
  <si>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</si>
  <si>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</si>
  <si>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</si>
  <si>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</si>
  <si>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</si>
  <si>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</si>
  <si>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</si>
  <si>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</si>
  <si>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</si>
  <si>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</si>
  <si>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</si>
  <si>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</si>
  <si>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</si>
  <si>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</si>
  <si>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</si>
  <si>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</si>
  <si>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</si>
  <si>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</si>
  <si>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</si>
  <si>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</si>
  <si>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</si>
  <si>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</si>
  <si>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</si>
  <si>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</si>
  <si>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</si>
  <si>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</si>
  <si>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</si>
  <si>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</si>
  <si>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</si>
  <si>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</si>
  <si>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</si>
  <si>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</si>
  <si>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</si>
  <si>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</si>
  <si>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</si>
  <si>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</si>
  <si>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</si>
  <si>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</si>
  <si>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</si>
  <si>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</si>
  <si>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</si>
  <si>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</si>
  <si>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</si>
  <si>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</si>
  <si>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</si>
  <si>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</si>
  <si>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</si>
  <si>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</si>
  <si>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</si>
  <si>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</si>
  <si>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</si>
  <si>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</si>
  <si>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</si>
  <si>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</si>
  <si>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</si>
  <si>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</si>
  <si>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</si>
  <si>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</si>
  <si>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</si>
  <si>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</si>
  <si>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</si>
  <si>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</si>
  <si>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</si>
  <si>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</si>
  <si>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</si>
  <si>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</si>
  <si>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</si>
  <si>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</si>
  <si>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</si>
  <si>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</si>
  <si>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</si>
  <si>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</si>
  <si>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</si>
  <si>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</si>
  <si>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</si>
  <si>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</si>
  <si>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</si>
  <si>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</si>
  <si>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</si>
  <si>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</si>
  <si>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</si>
  <si>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</si>
  <si>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</si>
  <si>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</si>
  <si>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</si>
  <si>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</si>
  <si>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</si>
  <si>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</si>
  <si>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</si>
  <si>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</si>
  <si>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</si>
  <si>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</si>
  <si>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</si>
  <si>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</si>
  <si>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</si>
  <si>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</si>
  <si>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</si>
  <si>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</si>
  <si>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</si>
  <si>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</si>
  <si>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</si>
  <si>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</si>
  <si>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</si>
  <si>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</si>
  <si>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</si>
  <si>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</si>
  <si>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</si>
  <si>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</si>
  <si>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</si>
  <si>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</si>
  <si>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</si>
  <si>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</si>
  <si>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</si>
  <si>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</si>
  <si>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</si>
  <si>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</si>
  <si>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</si>
  <si>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</si>
  <si>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</si>
  <si>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</si>
  <si>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</si>
  <si>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</si>
  <si>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</si>
  <si>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</si>
  <si>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</si>
  <si>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</si>
  <si>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</si>
  <si>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</si>
  <si>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</si>
  <si>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</si>
  <si>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</si>
  <si>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</si>
  <si>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</si>
  <si>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</si>
  <si>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</si>
  <si>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</si>
  <si>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</si>
  <si>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</si>
  <si>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</si>
  <si>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</si>
  <si>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</si>
  <si>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</si>
  <si>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</si>
  <si>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</si>
  <si>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</si>
  <si>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</si>
  <si>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</si>
  <si>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</si>
  <si>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</si>
  <si>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</si>
  <si>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</si>
  <si>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</si>
  <si>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</si>
  <si>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</si>
  <si>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</si>
  <si>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</si>
  <si>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</si>
  <si>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</si>
  <si>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</si>
  <si>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</si>
  <si>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</si>
  <si>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</si>
  <si>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</si>
  <si>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</si>
  <si>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</si>
  <si>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</si>
  <si>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</si>
  <si>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</si>
  <si>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</si>
  <si>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</si>
  <si>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</si>
  <si>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</si>
  <si>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</si>
  <si>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</si>
  <si>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</si>
  <si>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</si>
  <si>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</si>
  <si>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</si>
  <si>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</si>
  <si>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</si>
  <si>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</si>
  <si>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</si>
  <si>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</si>
  <si>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</si>
  <si>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</si>
  <si>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</si>
  <si>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</si>
  <si>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</si>
  <si>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</si>
  <si>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</si>
  <si>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</si>
  <si>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</si>
  <si>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</si>
  <si>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</si>
  <si>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</si>
  <si>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</si>
  <si>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</si>
  <si>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</si>
  <si>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</si>
  <si>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</si>
  <si>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</si>
  <si>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</si>
  <si>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</si>
  <si>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</si>
  <si>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</si>
  <si>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</si>
  <si>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</si>
  <si>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</si>
  <si>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</si>
  <si>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</si>
  <si>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</si>
  <si>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</si>
  <si>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</si>
  <si>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</si>
  <si>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</si>
  <si>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</si>
  <si>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</si>
  <si>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</si>
  <si>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</si>
  <si>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</si>
  <si>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</si>
  <si>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</si>
  <si>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</si>
  <si>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</si>
  <si>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</si>
  <si>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</si>
  <si>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</si>
  <si>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</si>
  <si>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</si>
  <si>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</si>
  <si>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</si>
  <si>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</si>
  <si>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</si>
  <si>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</si>
  <si>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</si>
  <si>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</si>
  <si>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</si>
  <si>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</si>
  <si>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</si>
  <si>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</si>
  <si>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</si>
  <si>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</si>
  <si>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</si>
  <si>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</si>
  <si>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</si>
  <si>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</si>
  <si>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</si>
  <si>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</si>
  <si>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</si>
  <si>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</si>
  <si>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</si>
  <si>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</si>
  <si>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</si>
  <si>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</si>
  <si>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</si>
  <si>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</si>
  <si>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</si>
  <si>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</si>
  <si>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</si>
  <si>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</si>
  <si>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</si>
  <si>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</si>
  <si>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</si>
  <si>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</si>
  <si>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</si>
  <si>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</si>
  <si>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</si>
  <si>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</si>
  <si>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</si>
  <si>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</si>
  <si>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</si>
  <si>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</si>
  <si>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</si>
  <si>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</si>
  <si>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</si>
  <si>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</si>
  <si>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</si>
  <si>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</si>
  <si>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</si>
  <si>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</si>
  <si>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</si>
  <si>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</si>
  <si>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</si>
  <si>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</si>
  <si>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</si>
  <si>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</si>
  <si>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</si>
  <si>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</si>
  <si>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</si>
  <si>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</si>
  <si>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</si>
  <si>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</si>
  <si>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</si>
  <si>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</si>
  <si>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</si>
  <si>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</si>
  <si>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</si>
  <si>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</si>
  <si>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</si>
  <si>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</si>
  <si>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</si>
  <si>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</si>
  <si>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</si>
  <si>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</si>
  <si>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</si>
  <si>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</si>
  <si>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</si>
  <si>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</si>
  <si>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</si>
  <si>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</si>
  <si>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</si>
  <si>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</si>
  <si>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</si>
  <si>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</si>
  <si>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</si>
  <si>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</si>
  <si>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</si>
  <si>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</si>
  <si>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</si>
  <si>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</si>
  <si>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</si>
  <si>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</si>
  <si>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</si>
  <si>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</si>
  <si>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</si>
  <si>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</si>
  <si>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</si>
  <si>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</si>
  <si>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</si>
  <si>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</si>
  <si>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</si>
  <si>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</si>
  <si>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</si>
  <si>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</si>
  <si>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</si>
  <si>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</si>
  <si>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</si>
  <si>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</si>
  <si>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</si>
  <si>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</si>
  <si>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</si>
  <si>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</si>
  <si>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</si>
  <si>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</si>
  <si>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</si>
  <si>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</si>
  <si>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</si>
  <si>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</si>
  <si>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</si>
  <si>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</si>
  <si>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</si>
  <si>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</si>
  <si>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</si>
  <si>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</si>
  <si>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</si>
  <si>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</si>
  <si>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</si>
  <si>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</si>
  <si>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</si>
  <si>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</si>
  <si>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</si>
  <si>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</si>
  <si>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</si>
  <si>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</si>
  <si>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</si>
  <si>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</si>
  <si>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</si>
  <si>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</si>
  <si>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</si>
  <si>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</si>
  <si>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</si>
  <si>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</si>
  <si>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</si>
  <si>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</si>
  <si>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</si>
  <si>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</si>
  <si>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</si>
  <si>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</si>
  <si>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</si>
  <si>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</si>
  <si>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</si>
  <si>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</si>
  <si>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</si>
  <si>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</si>
  <si>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</si>
  <si>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</si>
  <si>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</si>
  <si>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</si>
  <si>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</si>
  <si>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</si>
  <si>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</si>
  <si>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</si>
  <si>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</si>
  <si>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</si>
  <si>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</si>
  <si>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</si>
  <si>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</si>
  <si>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</si>
  <si>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</si>
  <si>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</si>
  <si>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</si>
  <si>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</si>
  <si>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</si>
  <si>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</si>
  <si>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</si>
  <si>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</si>
  <si>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</si>
  <si>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</si>
  <si>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</si>
  <si>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</si>
  <si>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</si>
  <si>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</si>
  <si>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</si>
  <si>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</si>
  <si>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</si>
  <si>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</si>
  <si>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</si>
  <si>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</si>
  <si>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</si>
  <si>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</si>
  <si>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</si>
  <si>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</si>
  <si>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</si>
  <si>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</si>
  <si>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</si>
  <si>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</si>
  <si>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</si>
  <si>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</si>
  <si>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</si>
  <si>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</si>
  <si>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</si>
  <si>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</si>
  <si>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</si>
  <si>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</si>
  <si>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</si>
  <si>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</si>
  <si>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</si>
  <si>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</si>
  <si>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</si>
  <si>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</si>
  <si>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</si>
  <si>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</si>
  <si>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</si>
  <si>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</si>
  <si>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</si>
  <si>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</si>
  <si>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</si>
  <si>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</si>
  <si>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</si>
  <si>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</si>
  <si>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</si>
  <si>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</si>
  <si>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</si>
  <si>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</si>
  <si>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</si>
  <si>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</si>
  <si>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</si>
  <si>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</si>
  <si>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</si>
  <si>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</si>
  <si>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</si>
  <si>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</si>
  <si>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</si>
  <si>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</si>
  <si>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</si>
  <si>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</si>
  <si>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</si>
  <si>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</si>
  <si>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</si>
  <si>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</si>
  <si>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</si>
  <si>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</si>
  <si>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</si>
  <si>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</si>
  <si>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</si>
  <si>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</si>
  <si>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</si>
  <si>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</si>
  <si>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</si>
  <si>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</si>
  <si>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</si>
  <si>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</si>
  <si>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</si>
  <si>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</si>
  <si>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</si>
  <si>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</si>
  <si>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</si>
  <si>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</si>
  <si>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</si>
  <si>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</si>
  <si>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</si>
  <si>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</si>
  <si>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</si>
  <si>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</si>
  <si>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</si>
  <si>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</si>
  <si>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</si>
  <si>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</si>
  <si>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</si>
  <si>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</si>
  <si>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</si>
  <si>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</si>
  <si>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</si>
  <si>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</si>
  <si>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</si>
  <si>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</si>
  <si>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</si>
  <si>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</si>
  <si>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</si>
  <si>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</si>
  <si>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</si>
  <si>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</si>
  <si>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</si>
  <si>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</si>
  <si>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</si>
  <si>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</si>
  <si>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</si>
  <si>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</si>
  <si>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</si>
  <si>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</si>
  <si>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</si>
  <si>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</si>
  <si>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</si>
  <si>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</si>
  <si>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</si>
  <si>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</si>
  <si>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</si>
  <si>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</si>
  <si>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</si>
  <si>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</si>
  <si>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</si>
  <si>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</si>
  <si>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</si>
  <si>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</si>
  <si>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</si>
  <si>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</si>
  <si>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</si>
  <si>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</si>
  <si>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</si>
  <si>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</si>
  <si>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</si>
  <si>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</si>
  <si>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</si>
  <si>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</si>
  <si>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</si>
  <si>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</si>
  <si>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</si>
  <si>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</si>
  <si>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</si>
  <si>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</si>
  <si>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</si>
  <si>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</si>
  <si>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</si>
  <si>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</si>
  <si>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</si>
  <si>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</si>
  <si>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</si>
  <si>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</si>
  <si>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</si>
  <si>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</si>
  <si>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</si>
  <si>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</si>
  <si>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</si>
  <si>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</si>
  <si>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</si>
  <si>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</si>
  <si>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</si>
  <si>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</si>
  <si>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</si>
  <si>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</si>
  <si>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</si>
  <si>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</si>
  <si>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</si>
  <si>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</si>
  <si>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</si>
  <si>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</si>
  <si>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</si>
  <si>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</si>
  <si>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</si>
  <si>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</si>
  <si>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</si>
  <si>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</si>
  <si>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</si>
  <si>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</si>
  <si>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</si>
  <si>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</si>
  <si>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</si>
  <si>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</si>
  <si>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</si>
  <si>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</si>
  <si>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</si>
  <si>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</si>
  <si>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</si>
  <si>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</si>
  <si>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</si>
  <si>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</si>
  <si>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</si>
  <si>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</si>
  <si>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</si>
  <si>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</si>
  <si>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</si>
  <si>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</si>
  <si>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</si>
  <si>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</si>
  <si>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</si>
  <si>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</si>
  <si>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</si>
  <si>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</si>
  <si>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</si>
  <si>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</si>
  <si>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</si>
  <si>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</si>
  <si>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</si>
  <si>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</si>
  <si>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</si>
  <si>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</si>
  <si>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</si>
  <si>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</si>
  <si>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</si>
  <si>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</si>
  <si>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</si>
  <si>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</si>
  <si>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</si>
  <si>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</si>
  <si>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</si>
  <si>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</si>
  <si>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</si>
  <si>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</si>
  <si>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</si>
  <si>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</si>
  <si>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</si>
  <si>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</si>
  <si>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</si>
  <si>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</si>
  <si>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</si>
  <si>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</si>
  <si>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</si>
  <si>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</si>
  <si>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</si>
  <si>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</si>
  <si>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</si>
  <si>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</si>
  <si>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</si>
  <si>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</si>
  <si>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</si>
  <si>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</si>
  <si>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</si>
  <si>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</si>
  <si>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</si>
  <si>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</si>
  <si>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</si>
  <si>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</si>
  <si>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</si>
  <si>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</si>
  <si>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</si>
  <si>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</si>
  <si>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</si>
  <si>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</si>
  <si>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</si>
  <si>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</si>
  <si>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</si>
  <si>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</si>
  <si>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</si>
  <si>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</si>
  <si>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</si>
  <si>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</si>
  <si>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</si>
  <si>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</si>
  <si>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</si>
  <si>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</si>
  <si>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</si>
  <si>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</si>
  <si>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</si>
  <si>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</si>
  <si>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</si>
  <si>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</si>
  <si>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</si>
  <si>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</si>
  <si>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</si>
  <si>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</si>
  <si>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</si>
  <si>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</si>
  <si>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</si>
  <si>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</si>
  <si>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</si>
  <si>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</si>
  <si>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</si>
  <si>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</si>
  <si>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</si>
  <si>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</si>
  <si>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</si>
  <si>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</si>
  <si>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</si>
  <si>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</si>
  <si>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</si>
  <si>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</si>
  <si>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</si>
  <si>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</si>
  <si>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</si>
  <si>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</si>
  <si>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</si>
  <si>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</si>
  <si>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</si>
  <si>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</si>
  <si>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</si>
  <si>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</si>
  <si>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</si>
  <si>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</si>
  <si>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</si>
  <si>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</si>
  <si>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</si>
  <si>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</si>
  <si>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</si>
  <si>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</si>
  <si>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</si>
  <si>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</si>
  <si>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</si>
  <si>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</si>
  <si>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</si>
  <si>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</si>
  <si>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</si>
  <si>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</si>
  <si>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</si>
  <si>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</si>
  <si>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</si>
  <si>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</si>
  <si>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</si>
  <si>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</si>
  <si>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</si>
  <si>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</si>
  <si>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</si>
  <si>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</si>
  <si>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</si>
  <si>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</si>
  <si>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</si>
  <si>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</si>
  <si>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</si>
  <si>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</si>
  <si>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</si>
  <si>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</si>
  <si>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</si>
  <si>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</si>
  <si>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</si>
  <si>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</si>
  <si>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</si>
  <si>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</si>
  <si>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</si>
  <si>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</si>
  <si>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</si>
  <si>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</si>
  <si>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</si>
  <si>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</si>
  <si>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</si>
  <si>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</si>
  <si>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</si>
  <si>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</si>
  <si>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</si>
  <si>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</si>
  <si>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</si>
  <si>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</si>
  <si>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</si>
  <si>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</si>
  <si>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</si>
  <si>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</si>
  <si>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</si>
  <si>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</si>
  <si>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</si>
  <si>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</si>
  <si>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</si>
  <si>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</si>
  <si>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</si>
  <si>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</si>
  <si>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</si>
  <si>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</si>
  <si>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</si>
  <si>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</si>
  <si>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</si>
  <si>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</si>
  <si>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</si>
  <si>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</si>
  <si>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</si>
  <si>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</si>
  <si>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</si>
  <si>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</si>
  <si>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</si>
  <si>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</si>
  <si>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</si>
  <si>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</si>
  <si>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</si>
  <si>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</si>
  <si>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</si>
  <si>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</si>
  <si>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</si>
  <si>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</si>
  <si>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</si>
  <si>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</si>
  <si>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</si>
  <si>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</si>
  <si>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</si>
  <si>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</si>
  <si>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</si>
  <si>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</si>
  <si>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</si>
  <si>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</si>
  <si>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</si>
  <si>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</si>
  <si>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</si>
  <si>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</si>
  <si>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</si>
  <si>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</si>
  <si>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</si>
  <si>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</si>
  <si>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</si>
  <si>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</si>
  <si>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</si>
  <si>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</si>
  <si>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</si>
  <si>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</si>
  <si>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</si>
  <si>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</si>
  <si>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</si>
  <si>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</si>
  <si>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</si>
  <si>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</si>
  <si>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</si>
  <si>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</si>
  <si>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</si>
  <si>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</si>
  <si>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</si>
  <si>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</si>
  <si>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</si>
  <si>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</si>
  <si>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</si>
  <si>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</si>
  <si>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</si>
  <si>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</si>
  <si>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</si>
  <si>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</si>
  <si>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</si>
  <si>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</si>
  <si>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</si>
  <si>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</si>
  <si>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</si>
  <si>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</si>
  <si>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</si>
  <si>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</si>
  <si>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</si>
  <si>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</si>
  <si>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</si>
  <si>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</si>
  <si>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</si>
  <si>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</si>
  <si>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</si>
  <si>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</si>
  <si>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</si>
  <si>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</si>
  <si>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</si>
  <si>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</si>
  <si>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</si>
  <si>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</si>
  <si>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</si>
  <si>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</si>
  <si>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</si>
  <si>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</si>
  <si>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</si>
  <si>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</si>
  <si>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</si>
  <si>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</si>
  <si>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</si>
  <si>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</si>
  <si>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</si>
  <si>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</si>
  <si>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</si>
  <si>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</si>
  <si>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</si>
  <si>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</si>
  <si>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</si>
  <si>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</si>
  <si>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</si>
  <si>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</si>
  <si>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</si>
  <si>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</si>
  <si>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</si>
  <si>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</si>
  <si>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</si>
  <si>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</si>
  <si>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</si>
  <si>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</si>
  <si>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</si>
  <si>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</si>
  <si>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</si>
  <si>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</si>
  <si>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</si>
  <si>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</si>
  <si>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</si>
  <si>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</si>
  <si>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</si>
  <si>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</si>
  <si>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</si>
  <si>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</si>
  <si>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</si>
  <si>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</si>
  <si>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</si>
  <si>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</si>
  <si>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</si>
  <si>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</si>
  <si>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</si>
  <si>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</si>
  <si>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</si>
  <si>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</si>
  <si>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</si>
  <si>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</si>
  <si>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</si>
  <si>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</si>
  <si>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</si>
  <si>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</si>
  <si>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</si>
  <si>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</si>
  <si>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</si>
  <si>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</si>
  <si>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</si>
  <si>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</si>
  <si>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</si>
  <si>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</si>
  <si>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</si>
  <si>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</si>
  <si>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</si>
  <si>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</si>
  <si>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</si>
  <si>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</si>
  <si>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</si>
  <si>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</si>
  <si>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</si>
  <si>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</si>
  <si>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</si>
  <si>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</si>
  <si>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</si>
  <si>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</si>
  <si>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</si>
  <si>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</si>
  <si>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</si>
  <si>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</si>
  <si>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</si>
  <si>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</si>
  <si>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</si>
  <si>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</si>
  <si>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</si>
  <si>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</si>
  <si>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</si>
  <si>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</si>
  <si>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</si>
  <si>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</si>
  <si>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</si>
  <si>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</si>
  <si>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</si>
  <si>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</si>
  <si>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</si>
  <si>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</si>
  <si>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</si>
  <si>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</si>
  <si>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</si>
  <si>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</si>
  <si>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</si>
  <si>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</si>
  <si>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</si>
  <si>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</si>
  <si>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</si>
  <si>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</si>
  <si>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</si>
  <si>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</si>
  <si>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</si>
  <si>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</si>
  <si>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</si>
  <si>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</si>
  <si>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</si>
  <si>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</si>
  <si>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</si>
  <si>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</si>
  <si>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</si>
  <si>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</si>
  <si>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</si>
  <si>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</si>
  <si>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</si>
  <si>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</si>
  <si>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</si>
  <si>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</si>
  <si>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</si>
  <si>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</si>
  <si>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</si>
  <si>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</si>
  <si>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</si>
  <si>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</si>
  <si>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</si>
  <si>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</si>
  <si>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</si>
  <si>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</si>
  <si>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</si>
  <si>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</si>
  <si>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</si>
  <si>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</si>
  <si>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</si>
  <si>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</si>
  <si>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</si>
  <si>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</si>
  <si>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</si>
  <si>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</si>
  <si>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</si>
  <si>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</si>
  <si>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</si>
  <si>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</si>
  <si>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</si>
  <si>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</si>
  <si>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</si>
  <si>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</si>
  <si>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</si>
  <si>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</si>
  <si>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</si>
  <si>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</si>
  <si>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</si>
  <si>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</si>
  <si>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</si>
  <si>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</si>
  <si>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</si>
  <si>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</si>
  <si>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</si>
  <si>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</si>
  <si>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</si>
  <si>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</si>
  <si>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</si>
  <si>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</si>
  <si>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</si>
  <si>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</si>
  <si>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</si>
  <si>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</si>
  <si>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</si>
  <si>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</si>
  <si>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</si>
  <si>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</si>
  <si>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</si>
  <si>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</si>
  <si>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</si>
  <si>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</si>
  <si>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</si>
  <si>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</si>
  <si>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</si>
  <si>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</si>
  <si>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</si>
  <si>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</si>
  <si>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</si>
  <si>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</si>
  <si>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</si>
  <si>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</si>
  <si>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</si>
  <si>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</si>
  <si>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</si>
  <si>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</si>
  <si>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</si>
  <si>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</si>
  <si>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</si>
  <si>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</si>
  <si>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</si>
  <si>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</si>
  <si>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</si>
  <si>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</si>
  <si>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</si>
  <si>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</si>
  <si>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</si>
  <si>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</si>
  <si>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</si>
  <si>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</si>
  <si>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</si>
  <si>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</si>
  <si>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</si>
  <si>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</si>
  <si>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</si>
  <si>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</si>
  <si>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</si>
  <si>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</si>
  <si>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</si>
  <si>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</si>
  <si>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</si>
  <si>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</si>
  <si>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</si>
  <si>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</si>
  <si>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</si>
  <si>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</si>
  <si>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</si>
  <si>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</si>
  <si>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</si>
  <si>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</si>
  <si>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</si>
  <si>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</si>
  <si>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</si>
  <si>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</si>
  <si>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</si>
  <si>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</si>
  <si>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</si>
  <si>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</si>
  <si>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</si>
  <si>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</si>
  <si>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</si>
  <si>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</si>
  <si>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</si>
  <si>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</si>
  <si>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</si>
  <si>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</si>
  <si>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</si>
  <si>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</si>
  <si>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</si>
  <si>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</si>
  <si>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</si>
  <si>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</si>
  <si>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</si>
  <si>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</si>
  <si>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</si>
  <si>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</si>
  <si>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</si>
  <si>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</si>
  <si>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</si>
  <si>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</si>
  <si>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</si>
  <si>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</si>
  <si>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</si>
  <si>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</si>
  <si>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</si>
  <si>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</si>
  <si>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</si>
  <si>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</si>
  <si>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</si>
  <si>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</si>
  <si>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</si>
  <si>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</si>
  <si>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</si>
  <si>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</si>
  <si>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</si>
  <si>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</si>
  <si>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</si>
  <si>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</si>
  <si>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</si>
  <si>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</si>
  <si>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</si>
  <si>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</si>
  <si>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</si>
  <si>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</si>
  <si>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</si>
  <si>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</si>
  <si>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</si>
  <si>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</si>
  <si>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</si>
  <si>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</si>
  <si>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</si>
  <si>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</si>
  <si>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</si>
  <si>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</si>
  <si>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</si>
  <si>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</si>
  <si>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</si>
  <si>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</si>
  <si>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</si>
  <si>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</si>
  <si>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</si>
  <si>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</si>
  <si>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</si>
  <si>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</si>
  <si>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</si>
  <si>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</si>
  <si>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</si>
  <si>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</si>
  <si>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</si>
  <si>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</si>
  <si>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</si>
  <si>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</si>
  <si>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</si>
  <si>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</si>
  <si>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</si>
  <si>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</si>
  <si>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</si>
  <si>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</si>
  <si>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</si>
  <si>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</si>
  <si>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</si>
  <si>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</si>
  <si>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</si>
  <si>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</si>
  <si>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</si>
  <si>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</si>
  <si>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</si>
  <si>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</si>
  <si>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</si>
  <si>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</si>
  <si>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</si>
  <si>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</si>
  <si>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</si>
  <si>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</si>
  <si>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</si>
  <si>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</si>
  <si>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</si>
  <si>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</si>
  <si>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</si>
  <si>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</si>
  <si>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</si>
  <si>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</si>
  <si>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</si>
  <si>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</si>
  <si>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</si>
  <si>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</si>
  <si>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</si>
  <si>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</si>
  <si>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</si>
  <si>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</si>
  <si>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</si>
  <si>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</si>
  <si>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</si>
  <si>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</si>
  <si>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</si>
  <si>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</si>
  <si>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</si>
  <si>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</si>
  <si>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</si>
  <si>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</si>
  <si>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</si>
  <si>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</si>
  <si>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</si>
  <si>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</si>
  <si>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</si>
  <si>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</si>
  <si>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</si>
  <si>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</si>
  <si>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</si>
  <si>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</si>
  <si>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</si>
  <si>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</si>
  <si>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</si>
  <si>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</si>
  <si>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</si>
  <si>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</si>
  <si>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</si>
  <si>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</si>
  <si>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</si>
  <si>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</si>
  <si>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</si>
  <si>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</si>
  <si>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</si>
  <si>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</si>
  <si>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</si>
  <si>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</si>
  <si>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</si>
  <si>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</si>
  <si>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</si>
  <si>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</si>
  <si>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</si>
  <si>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</si>
  <si>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</si>
  <si>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</si>
  <si>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</si>
  <si>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</si>
  <si>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</si>
  <si>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</si>
  <si>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</si>
  <si>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</si>
  <si>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</si>
  <si>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</si>
  <si>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</si>
  <si>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</si>
  <si>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</si>
  <si>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</si>
  <si>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</si>
  <si>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</si>
  <si>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</si>
  <si>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</si>
  <si>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</si>
  <si>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</si>
  <si>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</si>
  <si>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</si>
  <si>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</si>
  <si>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</si>
  <si>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</si>
  <si>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</si>
  <si>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</si>
  <si>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</si>
  <si>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</si>
  <si>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</si>
  <si>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</si>
  <si>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</si>
  <si>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</si>
  <si>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</si>
  <si>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</si>
  <si>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</si>
  <si>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</si>
  <si>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</si>
  <si>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</si>
  <si>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</si>
  <si>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</si>
  <si>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</si>
  <si>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</si>
  <si>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</si>
  <si>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</si>
  <si>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</si>
  <si>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</si>
  <si>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</si>
  <si>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</si>
  <si>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</si>
  <si>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</si>
  <si>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</si>
  <si>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</si>
  <si>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</si>
  <si>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</si>
  <si>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</si>
  <si>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</si>
  <si>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</si>
  <si>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</si>
  <si>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</si>
  <si>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</si>
  <si>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</si>
  <si>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</si>
  <si>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</si>
  <si>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</si>
  <si>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</si>
  <si>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</si>
  <si>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</si>
  <si>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</si>
  <si>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</si>
  <si>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</si>
  <si>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</si>
  <si>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</si>
  <si>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</si>
  <si>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</si>
  <si>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</si>
  <si>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</si>
  <si>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</si>
  <si>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</si>
  <si>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</si>
  <si>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</si>
  <si>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</si>
  <si>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</si>
  <si>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</si>
  <si>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</si>
  <si>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</si>
  <si>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</si>
  <si>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</si>
  <si>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</si>
  <si>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</si>
  <si>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</si>
  <si>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</si>
  <si>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</si>
  <si>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</si>
  <si>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</si>
  <si>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</si>
  <si>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</si>
  <si>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</si>
  <si>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</si>
  <si>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</si>
  <si>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</si>
  <si>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</si>
  <si>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</si>
  <si>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</si>
  <si>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</si>
  <si>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</si>
  <si>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</si>
  <si>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</si>
  <si>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</si>
  <si>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</si>
  <si>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</si>
  <si>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</si>
  <si>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</si>
  <si>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</si>
  <si>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</si>
  <si>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</si>
  <si>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</si>
  <si>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</si>
  <si>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</si>
  <si>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</si>
  <si>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</si>
  <si>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</si>
  <si>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</si>
  <si>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</si>
  <si>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</si>
  <si>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</si>
  <si>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</si>
  <si>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</si>
  <si>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</si>
  <si>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</si>
  <si>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</si>
  <si>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</si>
  <si>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</si>
  <si>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</si>
  <si>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</si>
  <si>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</si>
  <si>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</si>
  <si>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</si>
  <si>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</si>
  <si>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</si>
  <si>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</si>
  <si>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</si>
  <si>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</si>
  <si>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</si>
  <si>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</si>
  <si>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</si>
  <si>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</si>
  <si>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</si>
  <si>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</si>
  <si>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</si>
  <si>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</si>
  <si>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</si>
  <si>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</si>
  <si>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</si>
  <si>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</si>
  <si>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</si>
  <si>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</si>
  <si>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</si>
  <si>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</si>
  <si>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</si>
  <si>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</si>
  <si>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</si>
  <si>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</si>
  <si>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</si>
  <si>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</si>
  <si>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</si>
  <si>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</si>
  <si>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</si>
  <si>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</si>
  <si>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</si>
  <si>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</si>
  <si>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</si>
  <si>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</si>
  <si>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</si>
  <si>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</si>
  <si>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</si>
  <si>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</si>
  <si>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</si>
  <si>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</si>
  <si>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</si>
  <si>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</si>
  <si>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</si>
  <si>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</si>
  <si>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</si>
  <si>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</si>
  <si>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</si>
  <si>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</si>
  <si>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</si>
  <si>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</si>
  <si>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</si>
  <si>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</si>
  <si>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</si>
  <si>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</si>
  <si>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</si>
  <si>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</si>
  <si>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</si>
  <si>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</si>
  <si>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</si>
  <si>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</si>
  <si>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</si>
  <si>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</si>
  <si>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</si>
  <si>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</si>
  <si>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</si>
  <si>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</si>
  <si>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</si>
  <si>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</si>
  <si>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</si>
  <si>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</si>
  <si>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</si>
  <si>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</si>
  <si>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</si>
  <si>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</si>
  <si>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</si>
  <si>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</si>
  <si>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</si>
  <si>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</si>
  <si>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</si>
  <si>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</si>
  <si>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</si>
  <si>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</si>
  <si>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</si>
  <si>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</si>
  <si>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</si>
  <si>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</si>
  <si>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</si>
  <si>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</si>
  <si>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</si>
  <si>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</si>
  <si>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</si>
  <si>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</si>
  <si>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</si>
  <si>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</si>
  <si>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</si>
  <si>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</si>
  <si>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</si>
  <si>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</si>
  <si>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</si>
  <si>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</si>
  <si>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</si>
  <si>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</si>
  <si>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</si>
  <si>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</si>
  <si>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</si>
  <si>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</si>
  <si>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</si>
  <si>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</si>
  <si>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</si>
  <si>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</si>
  <si>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</si>
  <si>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</si>
  <si>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</si>
  <si>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</si>
  <si>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</si>
  <si>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</si>
  <si>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</si>
  <si>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</si>
  <si>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</si>
  <si>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</si>
  <si>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</si>
  <si>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</si>
  <si>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</si>
  <si>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</si>
  <si>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</si>
  <si>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</si>
  <si>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</si>
  <si>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</si>
  <si>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</si>
  <si>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</si>
  <si>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</si>
  <si>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</si>
  <si>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</si>
  <si>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</si>
  <si>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</si>
  <si>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</si>
  <si>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</si>
  <si>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</si>
  <si>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</si>
  <si>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</si>
  <si>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</si>
  <si>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</si>
  <si>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</si>
  <si>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</si>
  <si>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</si>
  <si>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</si>
  <si>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</si>
  <si>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</si>
  <si>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</si>
  <si>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</si>
  <si>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</si>
  <si>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</si>
  <si>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</si>
  <si>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</si>
  <si>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</si>
  <si>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</si>
  <si>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</si>
  <si>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</si>
  <si>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</si>
  <si>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</si>
  <si>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</si>
  <si>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</si>
  <si>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</si>
  <si>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</si>
  <si>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</si>
  <si>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</si>
  <si>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</si>
  <si>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</si>
  <si>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</si>
  <si>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</si>
  <si>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</si>
  <si>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</si>
  <si>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</si>
  <si>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</si>
  <si>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</si>
  <si>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</si>
  <si>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</si>
  <si>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</si>
  <si>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</si>
  <si>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</si>
  <si>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</si>
  <si>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</si>
  <si>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</si>
  <si>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</si>
  <si>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</si>
  <si>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</si>
  <si>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</si>
  <si>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</si>
  <si>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</si>
  <si>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</si>
  <si>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</si>
  <si>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</si>
  <si>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</si>
  <si>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</si>
  <si>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</si>
  <si>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</si>
  <si>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</si>
  <si>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</si>
  <si>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</si>
  <si>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</si>
  <si>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</si>
  <si>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</si>
  <si>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</si>
  <si>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</si>
  <si>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</si>
  <si>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</si>
  <si>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</si>
  <si>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</si>
  <si>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</si>
  <si>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</si>
  <si>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</si>
  <si>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</si>
  <si>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</si>
  <si>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</si>
  <si>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</si>
  <si>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</si>
  <si>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</si>
  <si>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</si>
  <si>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</si>
  <si>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</si>
  <si>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</si>
  <si>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</si>
  <si>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</si>
  <si>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</si>
  <si>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</si>
  <si>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</si>
  <si>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</si>
  <si>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</si>
  <si>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</si>
  <si>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</si>
  <si>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</si>
  <si>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</si>
  <si>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</si>
  <si>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</si>
  <si>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</si>
  <si>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</si>
  <si>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</si>
  <si>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</si>
  <si>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</si>
  <si>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</si>
  <si>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</si>
  <si>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</si>
  <si>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</si>
  <si>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</si>
  <si>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</si>
  <si>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</si>
  <si>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</si>
  <si>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</si>
  <si>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</si>
  <si>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</si>
  <si>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</si>
  <si>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</si>
  <si>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</si>
  <si>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</si>
  <si>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</si>
  <si>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</si>
  <si>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</si>
  <si>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</si>
  <si>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</si>
  <si>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</si>
  <si>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</si>
  <si>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</si>
  <si>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</si>
  <si>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</si>
  <si>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</si>
  <si>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</si>
  <si>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</si>
  <si>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</si>
  <si>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</si>
  <si>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</si>
  <si>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</si>
  <si>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</si>
  <si>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</si>
  <si>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</si>
  <si>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</si>
  <si>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</si>
  <si>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</si>
  <si>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</si>
  <si>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</si>
  <si>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</si>
  <si>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</si>
  <si>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</si>
  <si>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</si>
  <si>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</si>
  <si>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</si>
  <si>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</si>
  <si>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</si>
  <si>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</si>
  <si>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</si>
  <si>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</si>
  <si>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</si>
  <si>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</si>
  <si>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</si>
  <si>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</si>
  <si>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</si>
  <si>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</si>
  <si>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</si>
  <si>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</si>
  <si>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</si>
  <si>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</si>
  <si>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</si>
  <si>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</si>
  <si>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</si>
  <si>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</si>
  <si>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</si>
  <si>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</si>
  <si>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</si>
  <si>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</si>
  <si>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</si>
  <si>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</si>
  <si>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</si>
  <si>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</si>
  <si>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</si>
  <si>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</si>
  <si>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</si>
  <si>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</si>
  <si>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</si>
  <si>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</si>
  <si>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</si>
  <si>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</si>
  <si>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</si>
  <si>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</si>
  <si>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</si>
  <si>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</si>
  <si>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</si>
  <si>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</si>
  <si>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</si>
  <si>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</si>
  <si>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</si>
  <si>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</si>
  <si>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</si>
  <si>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</si>
  <si>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</si>
  <si>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</si>
  <si>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</si>
  <si>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</si>
  <si>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</si>
  <si>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</si>
  <si>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</si>
  <si>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</si>
  <si>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</si>
  <si>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</si>
  <si>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</si>
  <si>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</si>
  <si>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</si>
  <si>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</si>
  <si>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</si>
  <si>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</si>
  <si>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</si>
  <si>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</si>
  <si>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</si>
  <si>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</si>
  <si>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</si>
  <si>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</si>
  <si>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</si>
  <si>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</si>
  <si>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</si>
  <si>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</si>
  <si>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</si>
  <si>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</si>
  <si>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</si>
  <si>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</si>
  <si>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</si>
  <si>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</si>
  <si>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</si>
  <si>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</si>
  <si>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</si>
  <si>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</si>
  <si>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</si>
  <si>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</si>
  <si>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</si>
  <si>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</si>
  <si>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</si>
  <si>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</si>
  <si>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</si>
  <si>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</si>
  <si>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</si>
  <si>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</si>
  <si>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</si>
  <si>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</si>
  <si>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</si>
  <si>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</si>
  <si>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</si>
  <si>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</si>
  <si>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</si>
  <si>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</si>
  <si>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</si>
  <si>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</si>
  <si>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</si>
  <si>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</si>
  <si>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</si>
  <si>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</si>
  <si>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</si>
  <si>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</si>
  <si>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</si>
  <si>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</si>
  <si>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</si>
  <si>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</si>
  <si>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</si>
  <si>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</si>
  <si>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</si>
  <si>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</si>
  <si>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</si>
  <si>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</si>
  <si>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</si>
  <si>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</si>
  <si>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</si>
  <si>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</si>
  <si>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</si>
  <si>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</si>
  <si>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</si>
  <si>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</si>
  <si>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</si>
  <si>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</si>
  <si>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</si>
  <si>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</si>
  <si>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</si>
  <si>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</si>
  <si>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</si>
  <si>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</si>
  <si>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</si>
  <si>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</si>
  <si>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</si>
  <si>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</si>
  <si>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</si>
  <si>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</si>
  <si>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</si>
  <si>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</si>
  <si>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</si>
  <si>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</si>
  <si>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</si>
  <si>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</si>
  <si>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</si>
  <si>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</si>
  <si>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</si>
  <si>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</si>
  <si>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</si>
  <si>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</si>
  <si>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</si>
  <si>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</si>
  <si>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</si>
  <si>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</si>
  <si>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</si>
  <si>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</si>
  <si>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</si>
  <si>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</si>
  <si>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</si>
  <si>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</si>
  <si>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</si>
  <si>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</si>
  <si>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</si>
  <si>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</si>
  <si>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</si>
  <si>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</si>
  <si>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</si>
  <si>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</si>
  <si>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</si>
  <si>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</si>
  <si>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</si>
  <si>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</si>
  <si>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</si>
  <si>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</si>
  <si>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</si>
  <si>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</si>
  <si>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</si>
  <si>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</si>
  <si>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</si>
  <si>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</si>
  <si>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</si>
  <si>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</si>
  <si>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</si>
  <si>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</si>
  <si>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</si>
  <si>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</si>
  <si>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</si>
  <si>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</si>
  <si>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</si>
  <si>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</si>
  <si>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</si>
  <si>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</si>
  <si>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</si>
  <si>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</si>
  <si>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</si>
  <si>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</si>
  <si>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</si>
  <si>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</si>
  <si>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</si>
  <si>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</si>
  <si>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</si>
  <si>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</si>
  <si>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</si>
  <si>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</si>
  <si>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</si>
  <si>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</si>
  <si>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</si>
  <si>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</si>
  <si>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</si>
  <si>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</si>
  <si>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</si>
  <si>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</si>
  <si>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</si>
  <si>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</si>
  <si>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</si>
  <si>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</si>
  <si>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</si>
  <si>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</si>
  <si>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</si>
  <si>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</si>
  <si>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</si>
  <si>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</si>
  <si>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</si>
  <si>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</si>
  <si>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</si>
  <si>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</si>
  <si>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</si>
  <si>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</si>
  <si>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</si>
  <si>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</si>
  <si>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</si>
  <si>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</si>
  <si>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</si>
  <si>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</si>
  <si>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</si>
  <si>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</si>
  <si>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</si>
  <si>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</si>
  <si>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</si>
  <si>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</si>
  <si>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</si>
  <si>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</si>
  <si>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</si>
  <si>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</si>
  <si>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</si>
  <si>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</si>
  <si>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</si>
  <si>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</si>
  <si>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</si>
  <si>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</si>
  <si>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</si>
  <si>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</si>
  <si>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</si>
  <si>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</si>
  <si>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</si>
  <si>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</si>
  <si>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</si>
  <si>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</si>
  <si>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</si>
  <si>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</si>
  <si>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</si>
  <si>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</si>
  <si>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</si>
  <si>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</si>
  <si>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</si>
  <si>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</si>
  <si>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</si>
  <si>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</si>
  <si>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</si>
  <si>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</si>
  <si>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</si>
  <si>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</si>
  <si>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</si>
  <si>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</si>
  <si>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</si>
  <si>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</si>
  <si>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</si>
  <si>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</si>
  <si>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</si>
  <si>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</si>
  <si>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</si>
  <si>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</si>
  <si>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</si>
  <si>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</si>
  <si>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</si>
  <si>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</si>
  <si>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</si>
  <si>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</si>
  <si>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</si>
  <si>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</si>
  <si>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</si>
  <si>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</si>
  <si>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</si>
  <si>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</si>
  <si>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</si>
  <si>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</si>
  <si>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</si>
  <si>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</si>
  <si>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</si>
  <si>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</si>
  <si>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</si>
  <si>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</si>
  <si>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</si>
  <si>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</si>
  <si>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</si>
  <si>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</si>
  <si>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</si>
  <si>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</si>
  <si>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</si>
  <si>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</si>
  <si>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</si>
  <si>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</si>
  <si>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</si>
  <si>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</si>
  <si>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</si>
  <si>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</si>
  <si>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</si>
  <si>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</si>
  <si>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</si>
  <si>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</si>
  <si>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</si>
  <si>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</si>
  <si>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</si>
  <si>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</si>
  <si>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</si>
  <si>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</si>
  <si>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</si>
  <si>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</si>
  <si>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</si>
  <si>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</si>
  <si>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</si>
  <si>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</si>
  <si>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</si>
  <si>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</si>
  <si>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</si>
  <si>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</si>
  <si>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</si>
  <si>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</si>
  <si>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</si>
  <si>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</si>
  <si>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</si>
  <si>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</si>
  <si>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</si>
  <si>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</si>
  <si>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</si>
  <si>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</si>
  <si>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</si>
  <si>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</si>
  <si>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</si>
  <si>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</si>
  <si>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</si>
  <si>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</si>
  <si>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</si>
  <si>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</si>
  <si>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</si>
  <si>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</si>
  <si>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</si>
  <si>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</si>
  <si>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</si>
  <si>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</si>
  <si>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</si>
  <si>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</si>
  <si>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</si>
  <si>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</si>
  <si>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</si>
  <si>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</si>
  <si>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</si>
  <si>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</si>
  <si>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</si>
  <si>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</si>
  <si>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</si>
  <si>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</si>
  <si>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</si>
  <si>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</si>
  <si>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</si>
  <si>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</si>
  <si>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</si>
  <si>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</si>
  <si>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Currency_trailing_code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</si>
  <si>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</si>
  <si>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</si>
  <si>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</si>
  <si>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</si>
  <si>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</si>
  <si>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</si>
  <si>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</si>
  <si>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</si>
  <si>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</si>
  <si>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</si>
  <si>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</si>
  <si>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</si>
  <si>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</si>
  <si>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</si>
  <si>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</si>
  <si>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</si>
  <si>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</si>
  <si>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</si>
  <si>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</si>
  <si>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</si>
  <si>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</si>
  <si>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</si>
  <si>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</si>
  <si>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</si>
  <si>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</si>
  <si>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</si>
  <si>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</si>
  <si>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</si>
  <si>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</si>
  <si>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</si>
  <si>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</si>
  <si>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</si>
  <si>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</si>
  <si>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</si>
  <si>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</si>
  <si>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</si>
  <si>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</si>
  <si>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</si>
  <si>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</si>
  <si>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</si>
  <si>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</si>
  <si>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</si>
  <si>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</si>
  <si>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</si>
  <si>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</si>
  <si>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</si>
  <si>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</si>
  <si>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</si>
  <si>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</si>
  <si>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</si>
  <si>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</si>
  <si>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</si>
  <si>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</si>
  <si>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</si>
  <si>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Sub-Category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</si>
  <si>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</si>
  <si>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</si>
  <si>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</si>
  <si>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</si>
  <si>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</si>
  <si>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</si>
  <si>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</si>
  <si>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</si>
  <si>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</si>
  <si>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</si>
  <si>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</si>
  <si>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</si>
  <si>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</si>
  <si>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</si>
  <si>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</si>
  <si>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</si>
  <si>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</si>
  <si>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</si>
  <si>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</si>
  <si>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</si>
  <si>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</si>
  <si>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cancelled</t>
  </si>
  <si>
    <t>Percentage Failed</t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</si>
  <si>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Less than 1000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</si>
  <si>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1000 to 4999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</si>
  <si>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5000 to 9999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</si>
  <si>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10000 to 14999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</si>
  <si>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15000 to 19999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</si>
  <si>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20000 to 24999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</si>
  <si>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25000 to 29999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</si>
  <si>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30000 to 34999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</si>
  <si>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35000 to 39999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</si>
  <si>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40000 to 44999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</si>
  <si>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45000 to 49999</t>
    </r>
  </si>
  <si>
    <r>
      <t xml:space="preserve">  </t>
    </r>
    <r>
      <rPr>
        <sz val="12"/>
        <color rgb="FF815F03"/>
        <rFont val="Calibri"/>
        <family val="2"/>
      </rPr>
      <t>*</t>
    </r>
    <r>
      <rPr>
        <sz val="12"/>
        <color rgb="FF000000"/>
        <rFont val="Calibri"/>
        <family val="2"/>
      </rPr>
      <t xml:space="preserve"> Greater than or equal to 50000</t>
    </r>
  </si>
  <si>
    <t>Number Canceled</t>
  </si>
  <si>
    <t>Backers</t>
  </si>
  <si>
    <t>Failed Outcome</t>
  </si>
  <si>
    <t>Successful Outcome</t>
  </si>
  <si>
    <t>Successful Campaigns</t>
  </si>
  <si>
    <t>Failed Campaigns</t>
  </si>
  <si>
    <t>Mean</t>
  </si>
  <si>
    <t>Median</t>
  </si>
  <si>
    <t>Minimum</t>
  </si>
  <si>
    <t>Maximum</t>
  </si>
  <si>
    <t># of Backers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</si>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</sst>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rgb="FF815F03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1" fontId="0" fillId="0" borderId="0" xfId="0" applyNumberFormat="1"/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2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[USC - Excel Homework.xlsx]Status per category Piv!PivotTable4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 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per category Piv'!$B$3:$B$4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per category 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 Piv'!$B$5:$B$14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0-B846-A9C7-60596E1C4D92}"/>
            </c:ext>
          </c:extLst>
        </c:ser>
        <c:ser>
          <c:idx val="1"/>
          <c:order val="1"/>
          <c:tx>
            <c:strRef>
              <c:f>'Status per category Piv'!$C$3:$C$4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per category 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 Piv'!$C$5:$C$14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D-724C-BA46-E9FCF96A0E11}"/>
            </c:ext>
          </c:extLst>
        </c:ser>
        <c:ser>
          <c:idx val="2"/>
          <c:order val="2"/>
          <c:tx>
            <c:strRef>
              <c:f>'Status per category Piv'!$D$3:$D$4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per category 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 Piv'!$D$5:$D$14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D-724C-BA46-E9FCF96A0E11}"/>
            </c:ext>
          </c:extLst>
        </c:ser>
        <c:ser>
          <c:idx val="3"/>
          <c:order val="3"/>
          <c:tx>
            <c:strRef>
              <c:f>'Status per category Piv'!$E$3:$E$4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per category 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 Piv'!$E$5:$E$14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D-724C-BA46-E9FCF96A0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739626223"/>
        <c:axId val="1806230415"/>
      </c:barChart>
      <c:catAx>
        <c:axId val="1739626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230415"/>
        <c:crosses val="autoZero"/>
        <c:auto val="1"/>
        <c:lblAlgn val="ctr"/>
        <c:lblOffset val="100"/>
        <c:noMultiLvlLbl val="0"/>
      </c:catAx>
      <c:valAx>
        <c:axId val="180623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[USC - Excel Homework.xlsx]Status per subcategory Piv!PivotTable5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</a:t>
            </a:r>
            <a:r>
              <a:rPr lang="en-US" baseline="0"/>
              <a:t> Campaign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per subcategory Piv'!$B$4:$B$5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per subcategory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 Piv'!$B$6:$B$47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C-D24B-AABC-49F308EEB247}"/>
            </c:ext>
          </c:extLst>
        </c:ser>
        <c:ser>
          <c:idx val="1"/>
          <c:order val="1"/>
          <c:tx>
            <c:strRef>
              <c:f>'Status per subcategory Piv'!$C$4:$C$5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per subcategory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 Piv'!$C$6:$C$47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6D-FB48-9906-EAB9B78AF99C}"/>
            </c:ext>
          </c:extLst>
        </c:ser>
        <c:ser>
          <c:idx val="2"/>
          <c:order val="2"/>
          <c:tx>
            <c:strRef>
              <c:f>'Status per subcategory Piv'!$D$4:$D$5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per subcategory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 Piv'!$D$6:$D$47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6D-FB48-9906-EAB9B78AF99C}"/>
            </c:ext>
          </c:extLst>
        </c:ser>
        <c:ser>
          <c:idx val="3"/>
          <c:order val="3"/>
          <c:tx>
            <c:strRef>
              <c:f>'Status per subcategory Piv'!$E$4:$E$5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per subcategory 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 Piv'!$E$6:$E$47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6D-FB48-9906-EAB9B78AF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4806591"/>
        <c:axId val="1804808239"/>
      </c:barChart>
      <c:catAx>
        <c:axId val="1804806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808239"/>
        <c:crosses val="autoZero"/>
        <c:auto val="1"/>
        <c:lblAlgn val="ctr"/>
        <c:lblOffset val="100"/>
        <c:noMultiLvlLbl val="0"/>
      </c:catAx>
      <c:valAx>
        <c:axId val="180480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80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[USC - Excel Homework.xlsx]Launch Date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F-C547-9924-5F91B8A75A1E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CDF-C547-9924-5F91B8A75A1E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CDF-C547-9924-5F91B8A75A1E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CDF-C547-9924-5F91B8A75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849215"/>
        <c:axId val="720793263"/>
      </c:lineChart>
      <c:catAx>
        <c:axId val="70384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Campaign</a:t>
                </a:r>
                <a:r>
                  <a:rPr lang="en-US" baseline="0"/>
                  <a:t> Launched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93263"/>
        <c:crosses val="autoZero"/>
        <c:auto val="1"/>
        <c:lblAlgn val="ctr"/>
        <c:lblOffset val="100"/>
        <c:noMultiLvlLbl val="0"/>
      </c:catAx>
      <c:valAx>
        <c:axId val="72079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Campaign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4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Successful/Failed/Cancelled Campaigns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 Success Fail Cancel'!$F$1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 Success Fail Cancel'!$A$2:$A$13</c:f>
              <c:strCache>
                <c:ptCount val="12"/>
                <c:pt idx="0">
                  <c:v>  * 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'Percent Success Fail Cancel'!$F$2:$F$13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6-3B4E-B0CC-C8CF6754F96A}"/>
            </c:ext>
          </c:extLst>
        </c:ser>
        <c:ser>
          <c:idx val="1"/>
          <c:order val="1"/>
          <c:tx>
            <c:strRef>
              <c:f>'Percent Success Fail Cancel'!$G$1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 Success Fail Cancel'!$A$2:$A$13</c:f>
              <c:strCache>
                <c:ptCount val="12"/>
                <c:pt idx="0">
                  <c:v>  * 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'Percent Success Fail Cancel'!$G$2:$G$13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6-3B4E-B0CC-C8CF6754F96A}"/>
            </c:ext>
          </c:extLst>
        </c:ser>
        <c:ser>
          <c:idx val="2"/>
          <c:order val="2"/>
          <c:tx>
            <c:strRef>
              <c:f>'Percent Success Fail Cancel'!$H$1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 Success Fail Cancel'!$A$2:$A$13</c:f>
              <c:strCache>
                <c:ptCount val="12"/>
                <c:pt idx="0">
                  <c:v>  * 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'Percent Success Fail Cancel'!$H$2:$H$13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96-3B4E-B0CC-C8CF6754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081967"/>
        <c:axId val="1450626735"/>
      </c:lineChart>
      <c:catAx>
        <c:axId val="1472081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626735"/>
        <c:crosses val="autoZero"/>
        <c:auto val="1"/>
        <c:lblAlgn val="ctr"/>
        <c:lblOffset val="100"/>
        <c:noMultiLvlLbl val="0"/>
      </c:catAx>
      <c:valAx>
        <c:axId val="14506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Campaign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0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641349</xdr:colOff>
      <xdr:row>3</xdr:row>
      <xdr:rowOff>101600</xdr:rowOff>
    </xdr:from>
    <xdr:to>
      <xdr:col>17</xdr:col>
      <xdr:colOff>651932</xdr:colOff>
      <xdr:row>39</xdr:row>
      <xdr:rowOff>165100</xdr:rowOff>
    </xdr:to>
    <xdr:graphicFrame macro="">
      <xdr:nvGraphicFramePr>
        <xdr:cNvPr id="2" name="Status By Category">
          <a:extLst>
            <a:ext uri="{FF2B5EF4-FFF2-40B4-BE49-F238E27FC236}">
              <a16:creationId xmlns:a16="http://schemas.microsoft.com/office/drawing/2014/main" id="{2A99E939-3C99-184E-9010-15B0A255D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5</xdr:row>
      <xdr:rowOff>101600</xdr:rowOff>
    </xdr:from>
    <xdr:to>
      <xdr:col>18</xdr:col>
      <xdr:colOff>266700</xdr:colOff>
      <xdr:row>36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150ED-9ADB-DF43-9583-5F732E9AF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1136650</xdr:colOff>
      <xdr:row>6</xdr:row>
      <xdr:rowOff>134620</xdr:rowOff>
    </xdr:from>
    <xdr:to>
      <xdr:col>11</xdr:col>
      <xdr:colOff>533400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F41CE-5BA1-6946-AD7E-B957D5228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1147883</xdr:colOff>
      <xdr:row>15</xdr:row>
      <xdr:rowOff>157283</xdr:rowOff>
    </xdr:from>
    <xdr:to>
      <xdr:col>5</xdr:col>
      <xdr:colOff>1289537</xdr:colOff>
      <xdr:row>37</xdr:row>
      <xdr:rowOff>52752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7145E-0A17-1F4F-9AFD-18ECFA77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80.674479050926" createdVersion="7" refreshedVersion="7" minRefreshableVersion="3" recordCount="4115" xr:uid="{382B31C8-B775-A649-B3C6-8F09BF3C067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Currency_trailing_code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84.459707986112" createdVersion="7" refreshedVersion="7" minRefreshableVersion="3" recordCount="4114" xr:uid="{3154AADA-E918-5C49-84A8-A0F8C673AEAC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Currency_trailing_code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x v="4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x v="5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x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x v="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x v="8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x v="10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x v="11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x v="12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x v="13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x v="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x v="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x v="16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x v="17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x v="18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x v="1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x v="21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x v="22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x v="23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x v="24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x v="25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x v="26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x v="27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x v="28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x v="29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x v="30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x v="3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x v="33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x v="3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x v="35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x v="36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x v="37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x v="38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x v="39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x v="4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x v="4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x v="4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x v="46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x v="4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x v="48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x v="51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x v="52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x v="5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x v="55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x v="56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x v="57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x v="58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x v="59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x v="6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x v="61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x v="62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x v="6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x v="6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x v="65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x v="6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x v="68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x v="69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x v="70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x v="71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x v="7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x v="74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x v="75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x v="7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x v="7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x v="80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x v="82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x v="83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x v="85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x v="86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x v="88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x v="89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x v="90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x v="9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x v="9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x v="9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x v="96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x v="97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x v="98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x v="9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x v="102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x v="10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x v="105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x v="106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x v="10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x v="108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x v="109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x v="11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x v="111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x v="114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x v="11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x v="11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x v="11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x v="118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x v="119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x v="120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x v="121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x v="12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x v="12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x v="124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x v="126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x v="127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x v="128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x v="129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x v="13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x v="13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x v="132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x v="133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x v="13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x v="135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x v="136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x v="137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x v="138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x v="14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x v="141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x v="142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x v="143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x v="144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x v="14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x v="146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x v="147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x v="149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x v="15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x v="15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x v="152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x v="15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x v="154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x v="15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x v="157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x v="15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x v="16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x v="162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x v="163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x v="164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x v="165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x v="168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x v="172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x v="173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x v="174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x v="175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x v="176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x v="17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x v="18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x v="181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x v="18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x v="18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x v="186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x v="188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x v="189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x v="19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x v="19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x v="195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x v="196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x v="198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x v="199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x v="200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x v="201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x v="202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x v="20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x v="205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x v="20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x v="207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x v="208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x v="209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x v="2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x v="211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x v="21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x v="214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x v="215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x v="216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x v="217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x v="219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x v="221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x v="223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x v="224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x v="225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x v="226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x v="227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x v="228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x v="229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x v="23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x v="23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x v="233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x v="23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x v="236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x v="237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x v="238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x v="240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x v="241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x v="242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x v="24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x v="24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x v="24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x v="246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x v="24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x v="248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x v="249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x v="250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x v="251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x v="252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x v="253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x v="254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x v="255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x v="25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x v="257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x v="25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x v="25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x v="26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x v="261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x v="263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x v="264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x v="265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x v="266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x v="267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x v="26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x v="269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x v="27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x v="27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x v="272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x v="273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x v="27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x v="276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x v="277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x v="278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x v="279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x v="28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x v="281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x v="282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x v="283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x v="284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x v="285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x v="286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x v="287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x v="288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x v="289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x v="29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x v="291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x v="292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x v="29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x v="295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x v="296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x v="297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x v="29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x v="299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x v="300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x v="301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x v="30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x v="303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x v="304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x v="30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x v="306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x v="30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x v="308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x v="309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x v="31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x v="311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x v="31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x v="313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x v="31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x v="31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x v="316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x v="317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x v="318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x v="31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x v="32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x v="321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x v="32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x v="323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x v="32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x v="325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x v="3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x v="327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x v="32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x v="329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x v="33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x v="331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x v="332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x v="333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x v="33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x v="33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x v="336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x v="337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x v="338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x v="339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x v="34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x v="341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x v="34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x v="34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x v="34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x v="34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x v="346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x v="347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x v="349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x v="35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x v="351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x v="352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x v="353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x v="354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x v="355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x v="35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x v="358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x v="359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x v="36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x v="361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x v="362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x v="363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x v="364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x v="365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x v="366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x v="367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x v="36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x v="36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x v="37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x v="371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x v="37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x v="373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x v="374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x v="37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x v="377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x v="378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x v="379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x v="380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x v="381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x v="38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x v="38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x v="384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x v="385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x v="386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x v="387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x v="388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x v="389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x v="39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x v="392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x v="39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x v="394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x v="39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x v="39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x v="39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x v="398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x v="399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x v="4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x v="40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x v="402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x v="403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x v="404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x v="405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x v="40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x v="407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x v="408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x v="41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x v="411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x v="4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x v="413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x v="41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x v="415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x v="416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x v="417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x v="418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x v="419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x v="420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x v="4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x v="422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x v="42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x v="424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x v="42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x v="42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x v="427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x v="428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x v="42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x v="431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x v="433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x v="436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x v="437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x v="43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x v="43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x v="441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x v="442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x v="446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x v="447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x v="448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x v="45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x v="4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x v="453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x v="45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x v="456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x v="457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x v="458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x v="459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x v="46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x v="461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x v="462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x v="46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x v="464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x v="465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x v="467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x v="46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x v="469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x v="471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x v="472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x v="474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x v="47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x v="476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x v="477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x v="478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x v="480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x v="481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x v="483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x v="484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x v="48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x v="486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x v="487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x v="488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x v="489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x v="490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x v="491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x v="49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x v="493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x v="494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x v="49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x v="497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x v="498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x v="49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x v="5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x v="50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x v="50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x v="504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x v="505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x v="506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x v="508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x v="510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x v="51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x v="513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x v="5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x v="515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x v="51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x v="5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x v="518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x v="519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x v="52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x v="521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x v="52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x v="523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x v="524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x v="527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x v="528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x v="529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x v="53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x v="53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x v="533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x v="534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x v="53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x v="53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x v="537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x v="538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x v="539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x v="54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x v="541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x v="54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x v="54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x v="546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x v="547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x v="551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x v="552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x v="55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x v="55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x v="555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x v="557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x v="558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x v="559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x v="560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x v="561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x v="56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x v="563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x v="564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x v="56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x v="567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x v="570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x v="571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x v="57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x v="573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x v="574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x v="575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x v="578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x v="579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x v="580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x v="581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x v="582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x v="583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x v="585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x v="587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x v="588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x v="58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x v="59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x v="591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x v="59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x v="594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x v="59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x v="597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x v="599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x v="601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x v="602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x v="60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x v="604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x v="60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x v="60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x v="608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x v="609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x v="61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x v="611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x v="61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x v="613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x v="614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x v="6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x v="616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x v="618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x v="621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x v="62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x v="623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x v="62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x v="625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x v="626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x v="628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x v="629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x v="63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x v="631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x v="632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x v="635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x v="637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x v="638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x v="64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x v="641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x v="642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x v="643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x v="644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x v="645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x v="646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x v="647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x v="64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x v="649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x v="650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x v="65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x v="65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x v="653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x v="654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x v="65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x v="65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x v="657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x v="658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x v="659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x v="660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x v="661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x v="66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x v="665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x v="667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x v="669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x v="67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x v="671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x v="672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x v="67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x v="67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x v="676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x v="677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x v="67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x v="67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x v="680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x v="68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x v="683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x v="68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x v="686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x v="687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x v="689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x v="69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x v="69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x v="693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x v="694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x v="695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x v="697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x v="69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x v="699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x v="700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x v="70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x v="70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x v="70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x v="704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x v="705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x v="70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x v="70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x v="708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x v="70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x v="71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x v="7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x v="71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x v="713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x v="714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x v="7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x v="716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x v="717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x v="719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x v="720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x v="721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x v="722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x v="724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x v="72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x v="726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x v="727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x v="728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x v="730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x v="733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x v="734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x v="735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x v="736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x v="737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x v="738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x v="73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x v="74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x v="74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x v="74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x v="744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x v="74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x v="746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x v="747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x v="748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x v="749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x v="750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x v="75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x v="75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x v="754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x v="755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x v="75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x v="75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x v="760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x v="761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x v="76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x v="763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x v="76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x v="765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x v="766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x v="768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x v="769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x v="770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x v="771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x v="772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x v="773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x v="776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x v="779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x v="781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x v="783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x v="78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x v="786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x v="787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x v="78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x v="789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x v="790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x v="791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x v="792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x v="793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x v="794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x v="79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x v="796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x v="797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x v="79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x v="799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x v="800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x v="80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x v="80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x v="803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x v="80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x v="80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x v="809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x v="812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x v="814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x v="816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x v="817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x v="818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x v="819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x v="82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x v="822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x v="82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x v="824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x v="82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x v="826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x v="82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x v="830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x v="831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x v="832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x v="83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x v="83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x v="83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x v="836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x v="837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x v="838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x v="839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x v="840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x v="84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x v="842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x v="843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x v="84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x v="845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x v="849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x v="85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x v="851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x v="85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x v="854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x v="855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x v="858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x v="859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x v="860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x v="861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x v="86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x v="865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x v="866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x v="867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x v="86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x v="869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x v="871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x v="872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x v="87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x v="87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x v="875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x v="876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x v="877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x v="879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x v="88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x v="88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x v="88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x v="887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x v="889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x v="890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x v="891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x v="892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x v="894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x v="895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x v="897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x v="899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x v="901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x v="904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x v="905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x v="906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x v="907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x v="908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x v="910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x v="911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x v="9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x v="913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x v="914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x v="91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x v="916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x v="918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x v="920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x v="922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x v="925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x v="926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x v="927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x v="928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x v="92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x v="93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x v="931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x v="93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x v="93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x v="935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x v="936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x v="93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x v="93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x v="939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x v="94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x v="94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x v="94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x v="943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x v="944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x v="945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x v="94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x v="947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x v="949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x v="950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x v="951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x v="95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x v="954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x v="955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x v="956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x v="95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x v="95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x v="959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x v="960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x v="96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x v="96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x v="963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x v="964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x v="965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x v="967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x v="968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x v="96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x v="97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x v="972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x v="97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x v="974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x v="97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x v="976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x v="97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x v="978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x v="979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x v="98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x v="981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x v="98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x v="983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x v="984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x v="98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x v="986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x v="987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x v="988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x v="98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x v="990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x v="991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x v="99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x v="993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x v="99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x v="995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x v="996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x v="99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x v="998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x v="999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x v="10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x v="1002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x v="1003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x v="1004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x v="100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x v="1007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x v="100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x v="101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x v="1011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x v="10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x v="1013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x v="1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x v="1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x v="1017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x v="1018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x v="101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x v="102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x v="1021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x v="1022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x v="1023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x v="1024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x v="102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x v="102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x v="102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x v="1028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x v="1029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x v="1030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x v="1031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x v="103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x v="1033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x v="1035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x v="1036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x v="1037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x v="1038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x v="1039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x v="1040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x v="1041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x v="1042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x v="1043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x v="1044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x v="1046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x v="1048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x v="104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x v="105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x v="105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x v="105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x v="105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x v="105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x v="1056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x v="1057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x v="1058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x v="1059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x v="1061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x v="106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x v="1063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x v="106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x v="1066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x v="106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x v="1071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x v="1072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x v="1073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x v="1074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x v="107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x v="1077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x v="1079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x v="1080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x v="1081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x v="108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x v="108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x v="1086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x v="108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x v="108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x v="1089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x v="109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x v="1093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x v="1094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x v="1095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x v="1096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x v="109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x v="1098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x v="1101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x v="1102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x v="110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x v="1105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x v="1106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x v="1107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x v="1108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x v="1110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x v="1112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x v="111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x v="111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x v="1116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x v="111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x v="1118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x v="1119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x v="112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x v="1121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x v="1122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x v="112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x v="1124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x v="1125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x v="1127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x v="1129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x v="113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x v="1131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x v="113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x v="113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x v="1136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x v="1137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x v="1138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x v="1139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x v="114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x v="1141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x v="1142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x v="1143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x v="1144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x v="1145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x v="1146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x v="1147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x v="1148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x v="1151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x v="11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x v="1153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x v="1154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x v="1155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x v="1156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x v="1157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x v="115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x v="1159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x v="116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x v="1161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x v="1162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x v="116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x v="1164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x v="1165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x v="1166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x v="1167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x v="1168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x v="1169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x v="117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x v="1173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x v="1174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x v="117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x v="1176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x v="11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x v="1178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x v="1179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x v="1180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x v="118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x v="1184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x v="118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x v="1186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x v="1187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x v="1188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x v="1189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x v="1191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x v="119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x v="1194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x v="1196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x v="1197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x v="1198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x v="1199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x v="120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x v="1201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x v="1202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x v="1203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x v="1204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x v="120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x v="1207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x v="1208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x v="121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x v="1212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x v="1213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x v="1215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x v="1216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x v="1217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x v="1218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x v="1219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x v="122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x v="1221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x v="122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x v="1223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x v="122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x v="122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x v="122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x v="12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x v="1229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x v="12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x v="123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x v="1233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x v="1234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x v="1235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x v="123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x v="123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x v="1238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x v="1239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x v="124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x v="1241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x v="124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x v="1243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x v="124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x v="124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x v="1247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x v="1248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x v="1249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x v="1250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x v="125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x v="1252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x v="125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x v="1254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x v="125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x v="1256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x v="1257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x v="1258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x v="125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x v="126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x v="1261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x v="126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x v="126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x v="126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x v="1266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x v="1267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x v="1268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x v="1269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x v="1270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x v="127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x v="127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x v="1274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x v="1275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x v="1276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x v="127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x v="1278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x v="1279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x v="1280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x v="1281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x v="1282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x v="128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x v="128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x v="1286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x v="1288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x v="1289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x v="129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x v="129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x v="1293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x v="129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x v="129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x v="1297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x v="1298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x v="1301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x v="1303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x v="1304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x v="1305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x v="1306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x v="1307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x v="1308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x v="1309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x v="131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x v="1311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x v="131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x v="131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x v="1314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x v="13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x v="1317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x v="1318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x v="1319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x v="132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x v="1321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x v="132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x v="132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x v="1324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x v="1326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x v="1327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x v="132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x v="132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x v="133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x v="1331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x v="133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x v="133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x v="1334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x v="1336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x v="133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x v="1338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x v="1339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x v="134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x v="134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x v="134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x v="1344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x v="134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x v="134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x v="134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x v="1349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x v="135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x v="1351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x v="1352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x v="135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x v="1354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x v="135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x v="1356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x v="1357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x v="1358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x v="1359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x v="136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x v="1361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x v="1364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x v="1365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x v="1366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x v="1367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x v="1368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x v="1369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x v="137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x v="1371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x v="137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x v="137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x v="1375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x v="137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x v="1377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x v="1378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x v="137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x v="1381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x v="1382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x v="1383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x v="1384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x v="1385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x v="1387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x v="1388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x v="1389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x v="139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x v="1391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x v="139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x v="139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x v="1394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x v="1395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x v="1396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x v="1397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x v="1398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x v="1399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x v="14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x v="1401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x v="1402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x v="140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x v="1404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x v="1405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x v="1406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x v="1409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x v="141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x v="1411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x v="141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x v="14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x v="1416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x v="1417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x v="141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x v="142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x v="142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x v="1423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x v="1424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x v="142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x v="1426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x v="1429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x v="1431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x v="1432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x v="1433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x v="1434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x v="1437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x v="143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x v="144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x v="1441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x v="144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x v="1443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x v="1444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x v="144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x v="144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x v="1447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x v="144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x v="1449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x v="1451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x v="145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x v="1453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x v="145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x v="1456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x v="145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x v="145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x v="145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x v="146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x v="1461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x v="1462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x v="1463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x v="146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x v="146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x v="1466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x v="1468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x v="146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x v="1470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x v="1471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x v="1472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x v="1473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x v="147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x v="1475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x v="147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x v="1477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x v="1478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x v="147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x v="148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x v="1483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x v="1484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x v="148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x v="1487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x v="1489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x v="1490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x v="1491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x v="149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x v="1494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x v="14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x v="1496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x v="149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x v="1500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x v="1501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x v="150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x v="1503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x v="15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x v="1505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x v="1506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x v="1508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x v="1509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x v="151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x v="1511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x v="1512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x v="151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x v="1514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x v="1515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x v="15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x v="151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x v="1518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x v="1519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x v="152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x v="152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x v="1522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x v="152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x v="1525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x v="1526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x v="1527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x v="1528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x v="152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x v="153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x v="1531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x v="153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x v="1533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x v="153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x v="153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x v="1536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x v="153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x v="1538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x v="15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x v="154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x v="1541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x v="154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x v="1544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x v="154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x v="1546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x v="1547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x v="1548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x v="1550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x v="1551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x v="341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x v="1552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x v="1553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x v="1554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x v="1555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x v="1557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x v="1558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x v="1561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x v="1562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x v="1565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x v="1566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x v="1568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x v="1569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x v="157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x v="157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x v="1573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x v="1574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x v="157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x v="1578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x v="1579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x v="1582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x v="158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x v="1585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x v="1586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x v="1587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x v="1588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x v="1590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x v="1591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x v="1592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x v="1595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x v="1596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x v="1597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x v="1598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x v="1599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x v="1600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x v="1601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x v="1602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x v="1603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x v="1604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x v="1606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x v="160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x v="1608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x v="1609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x v="1610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x v="161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x v="161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x v="1614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x v="161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x v="1616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x v="1617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x v="1618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x v="162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x v="1621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x v="1622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x v="1624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x v="1625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x v="1627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x v="1628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x v="1629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x v="1630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x v="1631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x v="1633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x v="1634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x v="1635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x v="1639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x v="164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x v="1643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x v="1645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x v="1646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x v="1647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x v="1648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x v="1649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x v="1651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x v="1652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x v="1653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x v="1654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x v="165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x v="1656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x v="165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x v="1658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x v="1659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x v="166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x v="1661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x v="1663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x v="1664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x v="1665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x v="1666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x v="1667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x v="1669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x v="1670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x v="1671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x v="167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x v="1673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x v="1674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x v="167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x v="167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x v="1677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x v="168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x v="168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x v="1682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x v="1683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x v="1684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x v="1686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x v="1687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x v="1689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x v="169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x v="169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x v="1692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x v="169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x v="1695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x v="1696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x v="1697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x v="1698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x v="1699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x v="1700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x v="1701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x v="170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x v="1704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x v="1705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x v="1706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x v="1707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x v="1708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x v="1711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x v="171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x v="1713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x v="1716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x v="1717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x v="1718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x v="1719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x v="172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x v="1721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x v="1722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x v="172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x v="172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x v="1725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x v="1726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x v="1727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x v="1728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x v="1729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x v="173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x v="1731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x v="173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x v="1733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x v="1735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x v="1736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x v="1739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x v="174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x v="1741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x v="174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x v="1743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x v="1744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x v="1745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x v="1746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x v="1747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x v="1748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x v="1749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x v="175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x v="1751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x v="175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x v="1755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x v="1757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x v="1758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x v="1759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x v="176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x v="176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x v="1764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x v="1765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x v="1766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x v="1767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x v="1768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x v="1769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x v="177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x v="1771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x v="1772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x v="177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x v="177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x v="1776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x v="1777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x v="1778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x v="1779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x v="1780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x v="1781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x v="1782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x v="1783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x v="1784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x v="1785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x v="1786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x v="1787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x v="1789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x v="1790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x v="1791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x v="1792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x v="1793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x v="1794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x v="1795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x v="1797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x v="179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x v="1799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x v="18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x v="1801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x v="18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x v="1803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x v="1804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x v="1805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x v="1806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x v="1807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x v="1808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x v="1809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x v="181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x v="1811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x v="18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x v="1813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x v="1814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x v="1815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x v="1816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x v="1817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x v="1818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x v="1819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x v="1820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x v="1822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x v="1823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x v="182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x v="1827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x v="1828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x v="1829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x v="1831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x v="1833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x v="1835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x v="1836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x v="1837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x v="1838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x v="1839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x v="184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x v="18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x v="1842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x v="184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x v="1846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x v="1847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x v="1848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x v="1849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x v="185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x v="1851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x v="1852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x v="1853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x v="1854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x v="1855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x v="1857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x v="1858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x v="1859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x v="1860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x v="186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x v="186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x v="1867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x v="1868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x v="1869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x v="1870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x v="1871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x v="187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x v="187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x v="1876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x v="1877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x v="1879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x v="188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x v="1881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x v="1882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x v="1883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x v="1884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x v="1885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x v="1886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x v="188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x v="1888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x v="1889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x v="189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x v="189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x v="1894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x v="189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x v="1896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x v="1897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x v="1898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x v="1899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x v="19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x v="1902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x v="190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x v="1905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x v="1906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x v="1907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x v="1908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x v="1909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x v="1910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x v="1911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x v="1912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x v="191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x v="1916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x v="1917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x v="1918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x v="1919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x v="1921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x v="1922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x v="192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x v="1925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x v="1926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x v="1927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x v="1928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x v="193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x v="1931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x v="1932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x v="1933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x v="1935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x v="1936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x v="1937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x v="193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x v="1939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x v="1940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x v="1941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x v="194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x v="194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x v="1944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x v="194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x v="1946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x v="1947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x v="1949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x v="1950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x v="1951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x v="1952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x v="1953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x v="1954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x v="195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x v="1956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x v="1957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x v="1958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x v="1959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x v="196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x v="1961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x v="1962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x v="19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x v="1964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x v="1965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x v="1966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x v="1967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x v="196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x v="1969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x v="197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x v="1971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x v="197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x v="1973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x v="197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x v="197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x v="1976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x v="1977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x v="1978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x v="1979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x v="1981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x v="198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x v="198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x v="1984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x v="198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x v="1987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x v="1989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x v="199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x v="1992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x v="1993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x v="1995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x v="1996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x v="1997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x v="199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x v="20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x v="2001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x v="20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x v="200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x v="200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x v="200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x v="2007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x v="2008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x v="2009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x v="201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x v="201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x v="201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x v="2013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x v="2015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x v="2016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x v="2017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x v="2018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x v="2019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x v="2020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x v="2021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x v="2022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x v="2023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x v="2024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x v="202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x v="2026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x v="202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x v="2028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x v="2029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x v="203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x v="2031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x v="2032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x v="203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x v="2034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x v="2035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x v="2036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x v="2037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x v="2038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x v="2039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x v="2040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x v="2041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x v="204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x v="2043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x v="2044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x v="2045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x v="2047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x v="2048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x v="2049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x v="2050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x v="2051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x v="2052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x v="205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x v="2054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x v="2055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x v="2056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x v="2057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x v="2058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x v="2059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x v="2060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x v="2061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x v="206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x v="206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x v="206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x v="2065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x v="206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x v="2067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x v="2068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x v="2069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x v="207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x v="2071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x v="2072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x v="207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x v="2075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x v="207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x v="207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x v="2078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x v="208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x v="2081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x v="2082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x v="208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x v="2084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x v="2085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x v="208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x v="208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x v="2088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x v="208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x v="209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x v="2091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x v="209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x v="2093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x v="209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x v="2097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x v="2098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x v="2099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x v="2100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x v="2102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x v="2105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x v="2106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x v="2107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x v="2108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x v="21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x v="211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x v="2112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x v="2113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x v="2114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x v="211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x v="2116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x v="2117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x v="2118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x v="2119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x v="2120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x v="2121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x v="2123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x v="2124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x v="2126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x v="2127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x v="2128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x v="2129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x v="2131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x v="2132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x v="2133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x v="2134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x v="2135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x v="2136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x v="2137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x v="213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x v="2139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x v="2140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x v="2141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x v="2143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x v="214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x v="2146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x v="2148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x v="2150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x v="2151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x v="2152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x v="2155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x v="2156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x v="2157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x v="2158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x v="2159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x v="216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x v="216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x v="2162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x v="2163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x v="2164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x v="2165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x v="2167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x v="2169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x v="217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x v="2172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x v="2173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x v="2175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x v="217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x v="217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x v="2178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x v="2179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x v="2180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x v="2181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x v="2182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x v="2183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x v="218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x v="2185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x v="218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x v="2187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x v="2188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x v="2189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x v="2190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x v="2191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x v="219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x v="2193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x v="2194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x v="2195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x v="2196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x v="2197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x v="219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x v="2199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x v="2200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x v="2201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x v="220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x v="220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x v="2207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x v="2208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x v="2209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x v="2211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x v="221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x v="2214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x v="22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x v="2216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x v="2217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x v="2218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x v="2219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x v="222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x v="2223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x v="2224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x v="2225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x v="2226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x v="2227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x v="2228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x v="2229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x v="223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x v="2231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x v="2232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x v="2234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x v="2235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x v="2236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x v="2237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x v="2238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x v="2239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x v="22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x v="2241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x v="2243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x v="2244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x v="2245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x v="224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x v="2247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x v="2248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x v="2249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x v="2250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x v="2251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x v="2252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x v="2253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x v="2254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x v="2255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x v="2256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x v="225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x v="2258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x v="2259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x v="226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x v="2261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x v="2262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x v="2263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x v="2264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x v="2265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x v="2266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x v="2267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x v="2268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x v="2269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x v="2270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x v="2271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x v="227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x v="227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x v="227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x v="2275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x v="2276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x v="2277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x v="2278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x v="2279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x v="228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x v="2282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x v="2283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x v="2284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x v="2285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x v="2286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x v="228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x v="229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x v="2291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x v="2292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x v="2293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x v="2294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x v="229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x v="2296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x v="2297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x v="2298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x v="2299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x v="2300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x v="2301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x v="2302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x v="1254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x v="230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x v="2304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x v="230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x v="2306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x v="230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x v="2308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x v="230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x v="231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x v="2311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x v="2312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x v="231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x v="2314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x v="2316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x v="2317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x v="2318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x v="2319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x v="2320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x v="2322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x v="2325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x v="2326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x v="2328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x v="2329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x v="233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x v="2331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x v="2332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x v="233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x v="2334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x v="2335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x v="2336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x v="2337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x v="23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x v="2339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x v="234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x v="2343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x v="2344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x v="2346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x v="2347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x v="2348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x v="234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x v="235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x v="2351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x v="2352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x v="2353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x v="235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x v="2355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x v="2356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x v="2359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x v="236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x v="2361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x v="2362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x v="2363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x v="2364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x v="2365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x v="2367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x v="2368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x v="2369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x v="237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x v="2371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x v="2372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x v="2373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x v="2374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x v="2375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x v="2376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x v="2377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x v="2378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x v="2379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x v="2383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x v="238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x v="2385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x v="2386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x v="2387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x v="2388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x v="2389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x v="239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x v="2393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x v="2395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x v="2396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x v="2397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x v="2398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x v="2399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x v="240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x v="2401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x v="2402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x v="2404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x v="2405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x v="240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x v="2408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x v="2409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x v="2410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x v="2411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x v="2412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x v="2413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x v="2414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x v="2415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x v="2417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x v="2418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x v="2419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x v="2421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x v="2422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x v="2423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x v="2424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x v="2427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x v="243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x v="2431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x v="2433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x v="2434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x v="2435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x v="2436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x v="2437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x v="2439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x v="244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x v="2441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x v="244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x v="2443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x v="2444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x v="2445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x v="2446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x v="2448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x v="2449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x v="245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x v="2452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x v="2454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x v="2455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x v="245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x v="2457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x v="2458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x v="183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x v="2459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x v="2461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x v="2462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x v="2464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x v="246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x v="246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x v="2467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x v="2469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x v="2472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x v="247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x v="2474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x v="2475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x v="2476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x v="247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x v="2480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x v="2481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x v="2482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x v="2483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x v="2484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x v="2485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x v="2486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x v="2487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x v="249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x v="2491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x v="2492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x v="2494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x v="2496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x v="2497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x v="2498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x v="2499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x v="25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x v="2501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x v="2502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x v="25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x v="2505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x v="250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x v="2508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x v="2509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x v="2510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x v="251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x v="2514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x v="2515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x v="2516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x v="2517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x v="2518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x v="2520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x v="2521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x v="2522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x v="252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x v="252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x v="2525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x v="2526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x v="2528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x v="2529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x v="2530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x v="2532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x v="2535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x v="2536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x v="2537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x v="253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x v="2539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x v="254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x v="2541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x v="2542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x v="2543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x v="2544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x v="2545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x v="2546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x v="254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x v="2548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x v="2550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x v="2551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x v="2552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x v="2553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x v="2554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x v="2555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x v="2558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x v="256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x v="2561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x v="256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x v="2564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x v="2566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x v="2567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x v="2569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x v="2570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x v="2571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x v="2572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x v="2573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x v="257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x v="2575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x v="2576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x v="257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x v="2581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x v="258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x v="2583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x v="2584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x v="2585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x v="258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x v="2588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x v="2589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x v="259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x v="2592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x v="259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x v="2594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x v="2597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x v="2598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x v="2599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x v="2600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x v="2601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x v="260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x v="260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x v="2604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x v="2605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x v="2606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x v="2607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x v="2608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x v="2609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x v="2610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x v="261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x v="2613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x v="2614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x v="2615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x v="2616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x v="2617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x v="261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x v="2619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x v="2621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x v="2624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x v="2625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x v="2627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x v="2628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x v="262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x v="263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x v="263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x v="2634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x v="263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x v="2637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x v="2639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x v="323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x v="2640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x v="2641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x v="2642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x v="2644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x v="2645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x v="264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x v="2647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x v="2648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x v="2649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x v="265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x v="2651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x v="2652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x v="265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x v="265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x v="2655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x v="2656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x v="2659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x v="266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x v="2661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x v="2662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x v="2663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x v="2664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x v="2665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x v="2666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x v="2667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x v="2668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x v="266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x v="267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x v="2671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x v="267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x v="267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x v="2674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x v="2676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x v="2677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x v="2680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x v="2682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x v="2683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x v="2684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x v="268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x v="268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x v="2688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x v="2689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x v="2691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x v="2692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x v="269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x v="2694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x v="2695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x v="2696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x v="269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x v="2698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x v="2699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x v="2700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x v="270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x v="2702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x v="2703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x v="2704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x v="2705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x v="2706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x v="2707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x v="2708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x v="2709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x v="271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x v="2711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x v="2712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x v="271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x v="2714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x v="2715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x v="2716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x v="2718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x v="2719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x v="272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x v="272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x v="272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x v="27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x v="272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x v="2725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x v="2726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x v="2727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x v="272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x v="2729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x v="2731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x v="273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x v="2733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x v="273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x v="2735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x v="2736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x v="2737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x v="2738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x v="27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x v="2740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x v="2741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x v="2742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x v="2746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x v="2747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x v="2748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x v="2750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x v="2752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x v="2753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x v="2756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x v="2758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x v="2759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x v="276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x v="2761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x v="2763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x v="2764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x v="2766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x v="2767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x v="2768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x v="2769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x v="2770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x v="2772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x v="2773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x v="2774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x v="2776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x v="2779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x v="2781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x v="2782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x v="278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x v="2786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x v="2787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x v="2788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x v="2789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x v="2791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x v="279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x v="2794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x v="2795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x v="2797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x v="2798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x v="2799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x v="2804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x v="280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x v="2806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x v="2807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x v="2808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x v="2809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x v="281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x v="281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x v="2814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x v="281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x v="282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x v="2821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x v="282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x v="2823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x v="2824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x v="2825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x v="2827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x v="2828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x v="2829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x v="2831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x v="2832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x v="2834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x v="2835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x v="2838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x v="2839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x v="284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x v="2841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x v="2842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x v="2843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x v="2844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x v="2846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x v="2847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x v="2848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x v="2849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x v="285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x v="2852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x v="2853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x v="2854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x v="28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x v="2858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x v="286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x v="2861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x v="286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x v="2865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x v="2867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x v="286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x v="2869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x v="2870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x v="2871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x v="2872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x v="2873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x v="2875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x v="2876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x v="2877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x v="2880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x v="2883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x v="2884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x v="288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x v="2888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x v="289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x v="289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x v="2893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x v="2894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x v="2895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x v="2896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x v="2898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x v="2901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x v="2902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x v="2905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x v="2907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x v="2908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x v="2911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x v="2912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x v="2913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x v="2916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x v="292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x v="292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x v="292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x v="2925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x v="2926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x v="2928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x v="2929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x v="2931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x v="29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x v="29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x v="2935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x v="2936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x v="2938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x v="2939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x v="2941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x v="2943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x v="2946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x v="2947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x v="2948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x v="2949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x v="2950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x v="2951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x v="295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x v="2953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x v="2954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x v="295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x v="2956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x v="2959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x v="296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x v="296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x v="2963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x v="296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x v="2967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x v="2968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x v="2969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x v="2971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x v="297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x v="2973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x v="2974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x v="2975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x v="2976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x v="2977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x v="2978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x v="2979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x v="2980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x v="2981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x v="298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x v="2983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x v="2985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x v="2987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x v="2988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x v="2989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x v="2990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x v="299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x v="2992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x v="2994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x v="807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x v="2996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x v="2997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x v="2998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x v="2999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x v="3000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x v="300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x v="3003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x v="3004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x v="3006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x v="3007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x v="3008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x v="3009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x v="301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x v="3011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x v="3012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x v="3013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x v="3014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x v="3015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x v="3016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x v="3017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x v="3019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x v="302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x v="302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x v="3023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x v="3024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x v="3025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x v="3028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x v="3029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x v="3030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x v="3031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x v="3032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x v="3033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x v="303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x v="3035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x v="3036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x v="3038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x v="3039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x v="3040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x v="3041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x v="304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x v="3044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x v="3046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x v="304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x v="3049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x v="30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x v="3051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x v="305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x v="3053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x v="3054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x v="3055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x v="3056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x v="3057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x v="30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x v="3059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x v="3061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x v="306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x v="3065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x v="3066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x v="3067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x v="3068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x v="306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x v="3072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x v="3073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x v="3074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x v="3075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x v="3076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x v="3077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x v="307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x v="3079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x v="308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x v="3081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x v="308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x v="3083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x v="3084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x v="308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x v="3086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x v="3087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x v="2806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x v="3088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x v="3089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x v="309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x v="3091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x v="3092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x v="3094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x v="3096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x v="3097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x v="3098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x v="3099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x v="310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x v="3102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x v="310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x v="3105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x v="3106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x v="310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x v="3108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x v="311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x v="3114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x v="311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x v="3116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x v="3117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x v="3119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x v="3120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x v="3121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x v="3122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x v="312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x v="3126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x v="3129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x v="313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x v="313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x v="3132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x v="3136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x v="3137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x v="3138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x v="3139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x v="3141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x v="3142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x v="3145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x v="3146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x v="314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x v="314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x v="3149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x v="3150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x v="3153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x v="3154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x v="3155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x v="3156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x v="3157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x v="3158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x v="73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x v="3159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x v="3160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x v="3161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x v="3162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x v="316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x v="3164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x v="3167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x v="3169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x v="3170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x v="3171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x v="3172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x v="317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x v="3175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x v="3177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x v="3179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x v="3180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x v="318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x v="3183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x v="3184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x v="318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x v="3187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x v="3188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x v="3191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x v="3192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x v="3197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x v="3198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x v="3199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x v="320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x v="3201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x v="3202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x v="3203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x v="3204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x v="3205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x v="3206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x v="3207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x v="3208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x v="3209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x v="3210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x v="3211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x v="3212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x v="3213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x v="3214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x v="3215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x v="321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x v="3217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x v="321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x v="3219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x v="3221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x v="3222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x v="341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x v="3224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x v="322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x v="3226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x v="3227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x v="3228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x v="3229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x v="323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x v="3231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x v="3232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x v="3233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x v="3234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x v="3235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x v="3236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x v="3237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x v="3238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x v="3239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x v="324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x v="3241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x v="3242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x v="3243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x v="3244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x v="3245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x v="3246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x v="3248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x v="3249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x v="3250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x v="3251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x v="3252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x v="3253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x v="3254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x v="3255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x v="3258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x v="3259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x v="3262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x v="3264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x v="3265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x v="326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x v="3267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x v="3268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x v="327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x v="3271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x v="3273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x v="3274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x v="3275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x v="3277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x v="3278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x v="328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x v="328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x v="3282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x v="3284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x v="3285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x v="328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x v="3287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x v="3288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x v="3289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x v="329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x v="3291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x v="329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x v="3293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x v="3294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x v="3295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x v="3296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x v="3297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x v="3298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x v="329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x v="3300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x v="3301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x v="3302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x v="3303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x v="3305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x v="3306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x v="3308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x v="3309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x v="3314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x v="3315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x v="331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x v="3318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x v="3319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x v="332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x v="3321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x v="3322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x v="3325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x v="3326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x v="3327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x v="3329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x v="333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x v="3331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x v="333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x v="3334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x v="3335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x v="3336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x v="3339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x v="33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x v="3341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x v="3342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x v="334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x v="3346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x v="334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x v="3348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x v="3350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x v="335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x v="335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x v="335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x v="3355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x v="3266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x v="3358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x v="3359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x v="336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x v="3361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x v="3362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x v="2835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x v="3363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x v="3364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x v="3366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x v="3367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x v="3368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x v="3369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x v="337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x v="337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x v="337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x v="3373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x v="337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x v="3377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x v="3379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x v="3380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x v="338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x v="3384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x v="2806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x v="3387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x v="3388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x v="3389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x v="339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x v="3391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x v="3394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x v="3395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x v="3396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x v="3398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x v="3399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x v="340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x v="3403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x v="340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x v="340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x v="3408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x v="341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x v="2232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x v="3412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x v="341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x v="3414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x v="3416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x v="3418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x v="342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x v="3421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x v="3422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x v="3424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x v="3426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x v="3427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x v="342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x v="3429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x v="3431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x v="3436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x v="3437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x v="3439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x v="344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x v="3441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x v="3442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x v="3443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x v="3444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x v="3445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x v="3446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x v="3447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x v="3451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x v="345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x v="3454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x v="3456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x v="3457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x v="3459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x v="346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x v="346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x v="346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x v="3466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x v="3467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x v="3468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x v="3469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x v="3470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x v="347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x v="347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x v="3473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x v="3474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x v="347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x v="3476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x v="3477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x v="3478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x v="348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x v="348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x v="3484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x v="3485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x v="3486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x v="3487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x v="3488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x v="3489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x v="3491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x v="349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x v="3497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x v="3498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x v="3499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x v="3501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x v="3503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x v="3506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x v="3507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x v="3508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x v="3509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x v="3511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x v="3512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x v="3514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x v="3515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x v="3519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x v="352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x v="3521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x v="1804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x v="3522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x v="352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x v="3524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x v="3525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x v="3528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x v="352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x v="3531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x v="3532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x v="3533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x v="3534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x v="3536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x v="3537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x v="3539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x v="354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x v="3542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x v="354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x v="3545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x v="354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x v="3547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x v="3548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x v="3549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x v="355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x v="3551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x v="3552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x v="3553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x v="3555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x v="3556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x v="3557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x v="3559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x v="3560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x v="3561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x v="3564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x v="3566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x v="3569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x v="357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x v="3571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x v="357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x v="3573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x v="3574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x v="357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x v="3576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x v="3578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x v="3579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x v="3580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x v="3581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x v="358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x v="3583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x v="3584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x v="3587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x v="3588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x v="3589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x v="359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x v="359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x v="3593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x v="359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x v="359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x v="3598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x v="360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x v="3601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x v="3602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x v="3603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x v="3606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x v="3607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x v="3608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x v="361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x v="3611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x v="3612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x v="3614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x v="3616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x v="3617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x v="3619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x v="362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x v="3621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x v="3622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x v="3623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x v="3624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x v="3626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x v="3627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x v="3628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x v="362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x v="363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x v="363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x v="3634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x v="3638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x v="3639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x v="364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x v="3641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x v="3642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x v="3644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x v="3645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x v="3648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x v="3650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x v="3651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x v="3653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x v="3654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x v="365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x v="3656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x v="365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x v="3658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x v="3659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x v="3662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x v="366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x v="3664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x v="36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x v="3667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x v="3668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x v="3669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x v="367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x v="3671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x v="3672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x v="367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x v="367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x v="3675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x v="3677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x v="367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x v="368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x v="3681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x v="3684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x v="3686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x v="3687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x v="3688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x v="3689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x v="3690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x v="3691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x v="3692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x v="3695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x v="3696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x v="3697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x v="3698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x v="3699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x v="37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x v="3701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x v="3703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x v="3705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x v="3706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x v="3707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x v="3708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x v="3709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x v="371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x v="371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x v="3713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x v="3716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x v="3717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x v="371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x v="3719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x v="372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x v="3721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x v="3722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x v="3724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x v="3725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x v="3726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x v="3728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x v="3729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x v="3731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x v="3733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x v="3736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x v="3738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x v="3740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x v="3741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x v="3742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x v="374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x v="3744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x v="3745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x v="3747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x v="3750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x v="3751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x v="3566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x v="3752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x v="3756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x v="3757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x v="3759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x v="376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x v="3761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x v="3762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x v="3763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x v="376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x v="376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x v="3767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x v="3770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x v="351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x v="3771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x v="3772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x v="377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x v="3774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x v="3776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x v="3778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x v="378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x v="3781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x v="3784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x v="3785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x v="3787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x v="3789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x v="379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x v="3792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x v="3793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x v="2551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x v="3795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x v="3532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x v="3797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x v="38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x v="3801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x v="3802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x v="3803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x v="3806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x v="3807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x v="3808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x v="3810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x v="3812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x v="3813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x v="3814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x v="381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x v="3817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x v="381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x v="381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x v="382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x v="3822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x v="382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x v="38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x v="3825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x v="3826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x v="3827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x v="3828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x v="38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x v="383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x v="3834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x v="383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x v="3841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x v="3843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x v="3844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x v="3846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x v="385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x v="3852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x v="3853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x v="3854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x v="3855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x v="385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x v="3857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x v="3858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x v="3859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x v="3860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x v="3792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x v="386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x v="386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x v="386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x v="386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x v="3866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x v="386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x v="3869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x v="387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x v="3871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x v="3872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x v="387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x v="3874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x v="387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x v="3878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x v="388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x v="388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x v="3883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x v="388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x v="3886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x v="3888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x v="3889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x v="389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x v="3891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x v="3892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x v="3894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x v="3895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x v="389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x v="3897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x v="3901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x v="3902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x v="390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x v="390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x v="390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x v="391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x v="3911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x v="391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x v="3913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x v="391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x v="391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x v="3917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x v="3918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x v="3921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x v="3922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x v="3923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x v="3924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x v="3927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x v="3928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x v="3929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x v="393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x v="3932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x v="3933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x v="393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x v="393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x v="393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x v="3937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x v="393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x v="3939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x v="3942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x v="3943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x v="394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x v="3948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x v="3949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x v="3950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x v="3951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x v="3952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x v="3953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x v="3955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x v="3956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x v="395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x v="3961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x v="396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x v="396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x v="3965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x v="3966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x v="3967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x v="396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x v="3969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x v="3970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x v="3972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x v="3973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x v="3976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x v="3977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x v="397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x v="397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x v="3980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x v="1748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x v="3984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x v="3985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x v="3988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x v="3989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x v="3991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x v="3993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x v="3994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x v="3997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x v="3998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x v="399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x v="4000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x v="4001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x v="400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x v="4005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x v="4006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x v="4008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x v="4010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x v="4011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x v="401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x v="4013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x v="4015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x v="401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x v="4022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x v="4025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x v="402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x v="4029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x v="403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x v="4031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x v="4033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x v="4034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x v="4036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x v="3268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x v="4037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x v="4039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x v="4040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x v="4041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x v="4042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x v="404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x v="4044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x v="4045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x v="4047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x v="4049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x v="4051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x v="405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x v="405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x v="405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x v="4056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x v="4057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x v="4058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x v="4059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x v="4061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x v="406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x v="4063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x v="4065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x v="4068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x v="407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x v="4073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x v="4074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x v="4075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x v="407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x v="4077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x v="4078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x v="4079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x v="4080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x v="408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x v="4083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x v="4084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x v="4086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x v="4087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x v="4088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x v="4089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626DE-E3FB-9A4C-928B-9B74FE4B821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4742F-A922-E843-9427-9E2B19B2BEE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9FB7E-9A4D-BF4C-A4AC-3F7D8F03B12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5"/>
  <sheetViews>
    <sheetView topLeftCell="C1" zoomScaleNormal="10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6640625" customWidth="1"/>
    <col min="16" max="16" width="19.6640625" customWidth="1"/>
    <col min="17" max="17" width="20.5" customWidth="1"/>
    <col min="18" max="18" width="40.33203125" customWidth="1"/>
    <col min="19" max="19" width="31.33203125" customWidth="1"/>
    <col min="20" max="20" width="34.5" customWidth="1"/>
    <col min="22" max="22" width="31.33203125" style="15" customWidth="1"/>
    <col min="23" max="23" width="29.33203125" style="13" customWidth="1"/>
    <col min="24" max="24" width="31.83203125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8309</v>
      </c>
      <c r="N1" s="1" t="s">
        <v>8263</v>
      </c>
      <c r="O1" s="1" t="s">
        <v>8305</v>
      </c>
      <c r="P1" s="6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  <c r="V1" s="14"/>
      <c r="X1" s="13"/>
    </row>
    <row r="2" spans="1:26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ROUND((E2*100/D2), 2)</f>
        <v>136.86000000000001</v>
      </c>
      <c r="P2">
        <f>IF(E2&lt;&gt;0,ROUND((E2/L2),2),"No Backers")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X2" s="13"/>
      <c r="Z2" s="12"/>
    </row>
    <row r="3" spans="1:26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ROUND((E3*100/D3), 2)</f>
        <v>142.61000000000001</v>
      </c>
      <c r="P3">
        <f t="shared" ref="P3:P66" si="1">IF(E3&lt;&gt;0,ROUND((E3/L3),2),"No Backers")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X3" s="13"/>
      <c r="Z3" s="12"/>
    </row>
    <row r="4" spans="1:26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X4" s="13"/>
      <c r="Z4" s="12"/>
    </row>
    <row r="5" spans="1:26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X5" s="13"/>
      <c r="Z5" s="12"/>
    </row>
    <row r="6" spans="1:26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X6" s="13"/>
      <c r="Z6" s="12"/>
    </row>
    <row r="7" spans="1:26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109.78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X7" s="13"/>
      <c r="Z7" s="12"/>
    </row>
    <row r="8" spans="1:26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106.49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X8" s="13"/>
      <c r="Z8" s="12"/>
    </row>
    <row r="9" spans="1:26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X9" s="13"/>
      <c r="Z9" s="12"/>
    </row>
    <row r="10" spans="1:26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X10" s="13"/>
      <c r="Z10" s="12"/>
    </row>
    <row r="11" spans="1:26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X11" s="13"/>
      <c r="Z11" s="12"/>
    </row>
    <row r="12" spans="1:26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100.5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X12" s="13"/>
      <c r="Z12" s="12"/>
    </row>
    <row r="13" spans="1:26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X13" s="13"/>
      <c r="Z13" s="12"/>
    </row>
    <row r="14" spans="1:26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X14" s="13"/>
      <c r="Z14" s="12"/>
    </row>
    <row r="15" spans="1:26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X15" s="13"/>
      <c r="Z15" s="12"/>
    </row>
    <row r="16" spans="1:26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X16" s="13"/>
      <c r="Z16" s="12"/>
    </row>
    <row r="17" spans="1:26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X17" s="13"/>
      <c r="Z17" s="12"/>
    </row>
    <row r="18" spans="1:26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X18" s="13"/>
      <c r="Z18" s="12"/>
    </row>
    <row r="19" spans="1:26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100.67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X19" s="13"/>
      <c r="Z19" s="12"/>
    </row>
    <row r="20" spans="1:26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X20" s="13"/>
      <c r="Z20" s="12"/>
    </row>
    <row r="21" spans="1:26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X21" s="13"/>
      <c r="Z21" s="12"/>
    </row>
    <row r="22" spans="1:26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X22" s="13"/>
      <c r="Z22" s="12"/>
    </row>
    <row r="23" spans="1:26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109.14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X23" s="13"/>
      <c r="Z23" s="12"/>
    </row>
    <row r="24" spans="1:26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X24" s="13"/>
      <c r="Z24" s="12"/>
    </row>
    <row r="25" spans="1:26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X25" s="13"/>
      <c r="Z25" s="12"/>
    </row>
    <row r="26" spans="1:26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X26" s="13"/>
      <c r="Z26" s="12"/>
    </row>
    <row r="27" spans="1:26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X27" s="13"/>
      <c r="Z27" s="12"/>
    </row>
    <row r="28" spans="1:26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X28" s="13"/>
      <c r="Z28" s="12"/>
    </row>
    <row r="29" spans="1:26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111.73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X29" s="13"/>
      <c r="Z29" s="12"/>
    </row>
    <row r="30" spans="1:26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X30" s="13"/>
      <c r="Z30" s="12"/>
    </row>
    <row r="31" spans="1:26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X31" s="13"/>
      <c r="Z31" s="12"/>
    </row>
    <row r="32" spans="1:26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101.3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X32" s="13"/>
      <c r="Z32" s="12"/>
    </row>
    <row r="33" spans="1:26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X33" s="13"/>
      <c r="Z33" s="12"/>
    </row>
    <row r="34" spans="1:26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100.25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X34" s="13"/>
      <c r="Z34" s="12"/>
    </row>
    <row r="35" spans="1:26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X35" s="13"/>
      <c r="Z35" s="12"/>
    </row>
    <row r="36" spans="1:26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X36" s="13"/>
      <c r="Z36" s="12"/>
    </row>
    <row r="37" spans="1:26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X37" s="13"/>
      <c r="Z37" s="12"/>
    </row>
    <row r="38" spans="1:26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X38" s="13"/>
      <c r="Z38" s="12"/>
    </row>
    <row r="39" spans="1:26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X39" s="13"/>
      <c r="Z39" s="12"/>
    </row>
    <row r="40" spans="1:26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X40" s="13"/>
      <c r="Z40" s="12"/>
    </row>
    <row r="41" spans="1:26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X41" s="13"/>
      <c r="Z41" s="12"/>
    </row>
    <row r="42" spans="1:26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X42" s="13"/>
      <c r="Z42" s="12"/>
    </row>
    <row r="43" spans="1:26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X43" s="13"/>
      <c r="Z43" s="12"/>
    </row>
    <row r="44" spans="1:26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X44" s="13"/>
      <c r="Z44" s="12"/>
    </row>
    <row r="45" spans="1:26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X45" s="13"/>
      <c r="Z45" s="12"/>
    </row>
    <row r="46" spans="1:26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X46" s="13"/>
      <c r="Z46" s="12"/>
    </row>
    <row r="47" spans="1:26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X47" s="13"/>
      <c r="Z47" s="12"/>
    </row>
    <row r="48" spans="1:26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104.17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X48" s="13"/>
      <c r="Z48" s="12"/>
    </row>
    <row r="49" spans="1:26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X49" s="13"/>
      <c r="Z49" s="12"/>
    </row>
    <row r="50" spans="1:26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107.95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X50" s="13"/>
      <c r="Z50" s="12"/>
    </row>
    <row r="51" spans="1:26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X51" s="13"/>
      <c r="Z51" s="12"/>
    </row>
    <row r="52" spans="1:26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X52" s="13"/>
      <c r="Z52" s="12"/>
    </row>
    <row r="53" spans="1:26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X53" s="13"/>
      <c r="Z53" s="12"/>
    </row>
    <row r="54" spans="1:26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X54" s="13"/>
      <c r="Z54" s="12"/>
    </row>
    <row r="55" spans="1:26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X55" s="13"/>
      <c r="Z55" s="12"/>
    </row>
    <row r="56" spans="1:26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X56" s="13"/>
      <c r="Z56" s="12"/>
    </row>
    <row r="57" spans="1:26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X57" s="13"/>
      <c r="Z57" s="12"/>
    </row>
    <row r="58" spans="1:26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X58" s="13"/>
      <c r="Z58" s="12"/>
    </row>
    <row r="59" spans="1:26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101.9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X59" s="13"/>
      <c r="Z59" s="12"/>
    </row>
    <row r="60" spans="1:26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X60" s="13"/>
      <c r="Z60" s="12"/>
    </row>
    <row r="61" spans="1:26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X61" s="13"/>
      <c r="Z61" s="12"/>
    </row>
    <row r="62" spans="1:26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103.3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X62" s="13"/>
      <c r="Z62" s="12"/>
    </row>
    <row r="63" spans="1:26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X63" s="13"/>
      <c r="Z63" s="12"/>
    </row>
    <row r="64" spans="1:26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X64" s="13"/>
      <c r="Z64" s="12"/>
    </row>
    <row r="65" spans="1:26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113.52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X65" s="13"/>
      <c r="Z65" s="12"/>
    </row>
    <row r="66" spans="1:26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X66" s="13"/>
      <c r="Z66" s="12"/>
    </row>
    <row r="67" spans="1:26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ROUND((E67*100/D67), 2)</f>
        <v>107.53</v>
      </c>
      <c r="P67">
        <f t="shared" ref="P67:P130" si="5">IF(E67&lt;&gt;0,ROUND((E67/L67),2),"No Backers")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  <c r="X67" s="13"/>
      <c r="Z67" s="12"/>
    </row>
    <row r="68" spans="1:26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  <c r="X68" s="13"/>
      <c r="Z68" s="12"/>
    </row>
    <row r="69" spans="1:26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  <c r="X69" s="13"/>
      <c r="Z69" s="12"/>
    </row>
    <row r="70" spans="1:26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  <c r="X70" s="13"/>
      <c r="Z70" s="12"/>
    </row>
    <row r="71" spans="1:26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  <c r="X71" s="13"/>
      <c r="Z71" s="12"/>
    </row>
    <row r="72" spans="1:26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  <c r="X72" s="13"/>
      <c r="Z72" s="12"/>
    </row>
    <row r="73" spans="1:26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  <c r="X73" s="13"/>
      <c r="Z73" s="12"/>
    </row>
    <row r="74" spans="1:26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108.41</v>
      </c>
      <c r="P74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  <c r="X74" s="13"/>
      <c r="Z74" s="12"/>
    </row>
    <row r="75" spans="1:26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  <c r="X75" s="13"/>
      <c r="Z75" s="12"/>
    </row>
    <row r="76" spans="1:26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  <c r="X76" s="13"/>
      <c r="Z76" s="12"/>
    </row>
    <row r="77" spans="1:26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115.43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  <c r="X77" s="13"/>
      <c r="Z77" s="12"/>
    </row>
    <row r="78" spans="1:26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  <c r="X78" s="13"/>
      <c r="Z78" s="12"/>
    </row>
    <row r="79" spans="1:26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  <c r="X79" s="13"/>
      <c r="Z79" s="12"/>
    </row>
    <row r="80" spans="1:26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  <c r="X80" s="13"/>
      <c r="Z80" s="12"/>
    </row>
    <row r="81" spans="1:26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  <c r="X81" s="13"/>
      <c r="Z81" s="12"/>
    </row>
    <row r="82" spans="1:26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  <c r="X82" s="13"/>
      <c r="Z82" s="12"/>
    </row>
    <row r="83" spans="1:26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  <c r="X83" s="13"/>
      <c r="Z83" s="12"/>
    </row>
    <row r="84" spans="1:26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  <c r="X84" s="13"/>
      <c r="Z84" s="12"/>
    </row>
    <row r="85" spans="1:26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102.5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  <c r="X85" s="13"/>
      <c r="Z85" s="12"/>
    </row>
    <row r="86" spans="1:26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  <c r="X86" s="13"/>
      <c r="Z86" s="12"/>
    </row>
    <row r="87" spans="1:26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  <c r="X87" s="13"/>
      <c r="Z87" s="12"/>
    </row>
    <row r="88" spans="1:26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106.47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  <c r="X88" s="13"/>
      <c r="Z88" s="12"/>
    </row>
    <row r="89" spans="1:26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  <c r="X89" s="13"/>
      <c r="Z89" s="12"/>
    </row>
    <row r="90" spans="1:26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102.86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  <c r="X90" s="13"/>
      <c r="Z90" s="12"/>
    </row>
    <row r="91" spans="1:26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115.07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  <c r="X91" s="13"/>
      <c r="Z91" s="12"/>
    </row>
    <row r="92" spans="1:26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  <c r="X92" s="13"/>
      <c r="Z92" s="12"/>
    </row>
    <row r="93" spans="1:26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  <c r="X93" s="13"/>
      <c r="Z93" s="12"/>
    </row>
    <row r="94" spans="1:26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  <c r="X94" s="13"/>
      <c r="Z94" s="12"/>
    </row>
    <row r="95" spans="1:26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  <c r="X95" s="13"/>
      <c r="Z95" s="12"/>
    </row>
    <row r="96" spans="1:26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  <c r="X96" s="13"/>
      <c r="Z96" s="12"/>
    </row>
    <row r="97" spans="1:26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131.43</v>
      </c>
      <c r="P97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  <c r="X97" s="13"/>
      <c r="Z97" s="12"/>
    </row>
    <row r="98" spans="1:26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114.67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  <c r="X98" s="13"/>
      <c r="Z98" s="12"/>
    </row>
    <row r="99" spans="1:26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  <c r="X99" s="13"/>
      <c r="Z99" s="12"/>
    </row>
    <row r="100" spans="1:26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  <c r="X100" s="13"/>
      <c r="Z100" s="12"/>
    </row>
    <row r="101" spans="1:26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  <c r="X101" s="13"/>
      <c r="Z101" s="12"/>
    </row>
    <row r="102" spans="1:26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  <c r="X102" s="13"/>
      <c r="Z102" s="12"/>
    </row>
    <row r="103" spans="1:26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  <c r="X103" s="13"/>
      <c r="Z103" s="12"/>
    </row>
    <row r="104" spans="1:26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  <c r="X104" s="13"/>
      <c r="Z104" s="12"/>
    </row>
    <row r="105" spans="1:26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  <c r="X105" s="13"/>
      <c r="Z105" s="12"/>
    </row>
    <row r="106" spans="1:26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  <c r="X106" s="13"/>
      <c r="Z106" s="12"/>
    </row>
    <row r="107" spans="1:26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  <c r="X107" s="13"/>
      <c r="Z107" s="12"/>
    </row>
    <row r="108" spans="1:26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  <c r="X108" s="13"/>
      <c r="Z108" s="12"/>
    </row>
    <row r="109" spans="1:26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  <c r="X109" s="13"/>
      <c r="Z109" s="12"/>
    </row>
    <row r="110" spans="1:26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  <c r="X110" s="13"/>
      <c r="Z110" s="12"/>
    </row>
    <row r="111" spans="1:26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  <c r="X111" s="13"/>
      <c r="Z111" s="12"/>
    </row>
    <row r="112" spans="1:26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  <c r="X112" s="13"/>
      <c r="Z112" s="12"/>
    </row>
    <row r="113" spans="1:26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  <c r="X113" s="13"/>
      <c r="Z113" s="12"/>
    </row>
    <row r="114" spans="1:26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  <c r="X114" s="13"/>
      <c r="Z114" s="12"/>
    </row>
    <row r="115" spans="1:26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  <c r="X115" s="13"/>
      <c r="Z115" s="12"/>
    </row>
    <row r="116" spans="1:26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  <c r="X116" s="13"/>
      <c r="Z116" s="12"/>
    </row>
    <row r="117" spans="1:26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  <c r="X117" s="13"/>
      <c r="Z117" s="12"/>
    </row>
    <row r="118" spans="1:26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  <c r="X118" s="13"/>
      <c r="Z118" s="12"/>
    </row>
    <row r="119" spans="1:26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  <c r="X119" s="13"/>
      <c r="Z119" s="12"/>
    </row>
    <row r="120" spans="1:26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  <c r="X120" s="13"/>
      <c r="Z120" s="12"/>
    </row>
    <row r="121" spans="1:26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  <c r="X121" s="13"/>
      <c r="Z121" s="12"/>
    </row>
    <row r="122" spans="1:26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0.01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  <c r="X122" s="13"/>
      <c r="Z122" s="12"/>
    </row>
    <row r="123" spans="1:26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0.03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  <c r="X123" s="13"/>
      <c r="Z123" s="12"/>
    </row>
    <row r="124" spans="1:26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t="str">
        <f t="shared" si="5"/>
        <v>No Backers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  <c r="X124" s="13"/>
      <c r="Z124" s="12"/>
    </row>
    <row r="125" spans="1:26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  <c r="X125" s="13"/>
      <c r="Z125" s="12"/>
    </row>
    <row r="126" spans="1:26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t="str">
        <f t="shared" si="5"/>
        <v>No Backers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  <c r="X126" s="13"/>
      <c r="Z126" s="12"/>
    </row>
    <row r="127" spans="1:26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  <c r="X127" s="13"/>
      <c r="Z127" s="12"/>
    </row>
    <row r="128" spans="1:26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  <c r="X128" s="13"/>
      <c r="Z128" s="12"/>
    </row>
    <row r="129" spans="1:26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2.38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  <c r="X129" s="13"/>
      <c r="Z129" s="12"/>
    </row>
    <row r="130" spans="1:26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  <c r="X130" s="13"/>
      <c r="Z130" s="12"/>
    </row>
    <row r="131" spans="1:26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ROUND((E131*100/D131), 2)</f>
        <v>0</v>
      </c>
      <c r="P131" t="str">
        <f t="shared" ref="P131:P194" si="9">IF(E131&lt;&gt;0,ROUND((E131/L131),2),"No Backers")</f>
        <v>No Backers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  <c r="X131" s="13"/>
      <c r="Z131" s="12"/>
    </row>
    <row r="132" spans="1:26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t="str">
        <f t="shared" si="9"/>
        <v>No Backers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  <c r="X132" s="13"/>
      <c r="Z132" s="12"/>
    </row>
    <row r="133" spans="1:26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t="str">
        <f t="shared" si="9"/>
        <v>No Backers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  <c r="X133" s="13"/>
      <c r="Z133" s="12"/>
    </row>
    <row r="134" spans="1:26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  <c r="X134" s="13"/>
      <c r="Z134" s="12"/>
    </row>
    <row r="135" spans="1:26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t="str">
        <f t="shared" si="9"/>
        <v>No Backers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  <c r="X135" s="13"/>
      <c r="Z135" s="12"/>
    </row>
    <row r="136" spans="1:26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t="str">
        <f t="shared" si="9"/>
        <v>No Backers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  <c r="X136" s="13"/>
      <c r="Z136" s="12"/>
    </row>
    <row r="137" spans="1:26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  <c r="X137" s="13"/>
      <c r="Z137" s="12"/>
    </row>
    <row r="138" spans="1:26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t="str">
        <f t="shared" si="9"/>
        <v>No Backers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  <c r="X138" s="13"/>
      <c r="Z138" s="12"/>
    </row>
    <row r="139" spans="1:26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t="str">
        <f t="shared" si="9"/>
        <v>No Backers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  <c r="X139" s="13"/>
      <c r="Z139" s="12"/>
    </row>
    <row r="140" spans="1:26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  <c r="X140" s="13"/>
      <c r="Z140" s="12"/>
    </row>
    <row r="141" spans="1:26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  <c r="X141" s="13"/>
      <c r="Z141" s="12"/>
    </row>
    <row r="142" spans="1:26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t="str">
        <f t="shared" si="9"/>
        <v>No Backers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  <c r="X142" s="13"/>
      <c r="Z142" s="12"/>
    </row>
    <row r="143" spans="1:26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  <c r="X143" s="13"/>
      <c r="Z143" s="12"/>
    </row>
    <row r="144" spans="1:26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  <c r="X144" s="13"/>
      <c r="Z144" s="12"/>
    </row>
    <row r="145" spans="1:26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t="str">
        <f t="shared" si="9"/>
        <v>No Backers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  <c r="X145" s="13"/>
      <c r="Z145" s="12"/>
    </row>
    <row r="146" spans="1:26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  <c r="X146" s="13"/>
      <c r="Z146" s="12"/>
    </row>
    <row r="147" spans="1:26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  <c r="X147" s="13"/>
      <c r="Z147" s="12"/>
    </row>
    <row r="148" spans="1:26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  <c r="X148" s="13"/>
      <c r="Z148" s="12"/>
    </row>
    <row r="149" spans="1:26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t="str">
        <f t="shared" si="9"/>
        <v>No Backers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  <c r="X149" s="13"/>
      <c r="Z149" s="12"/>
    </row>
    <row r="150" spans="1:26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  <c r="X150" s="13"/>
      <c r="Z150" s="12"/>
    </row>
    <row r="151" spans="1:26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  <c r="X151" s="13"/>
      <c r="Z151" s="12"/>
    </row>
    <row r="152" spans="1:26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  <c r="X152" s="13"/>
      <c r="Z152" s="12"/>
    </row>
    <row r="153" spans="1:26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0.06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  <c r="X153" s="13"/>
      <c r="Z153" s="12"/>
    </row>
    <row r="154" spans="1:26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0.01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  <c r="X154" s="13"/>
      <c r="Z154" s="12"/>
    </row>
    <row r="155" spans="1:26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  <c r="X155" s="13"/>
      <c r="Z155" s="12"/>
    </row>
    <row r="156" spans="1:26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  <c r="X156" s="13"/>
      <c r="Z156" s="12"/>
    </row>
    <row r="157" spans="1:26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  <c r="X157" s="13"/>
      <c r="Z157" s="12"/>
    </row>
    <row r="158" spans="1:26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  <c r="X158" s="13"/>
      <c r="Z158" s="12"/>
    </row>
    <row r="159" spans="1:26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0.27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  <c r="X159" s="13"/>
      <c r="Z159" s="12"/>
    </row>
    <row r="160" spans="1:26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t="str">
        <f t="shared" si="9"/>
        <v>No Backers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  <c r="X160" s="13"/>
      <c r="Z160" s="12"/>
    </row>
    <row r="161" spans="1:26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  <c r="X161" s="13"/>
      <c r="Z161" s="12"/>
    </row>
    <row r="162" spans="1:26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t="str">
        <f t="shared" si="9"/>
        <v>No Backers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  <c r="X162" s="13"/>
      <c r="Z162" s="12"/>
    </row>
    <row r="163" spans="1:26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  <c r="X163" s="13"/>
      <c r="Z163" s="12"/>
    </row>
    <row r="164" spans="1:26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  <c r="X164" s="13"/>
      <c r="Z164" s="12"/>
    </row>
    <row r="165" spans="1:26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t="str">
        <f t="shared" si="9"/>
        <v>No Backers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  <c r="X165" s="13"/>
      <c r="Z165" s="12"/>
    </row>
    <row r="166" spans="1:26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  <c r="X166" s="13"/>
      <c r="Z166" s="12"/>
    </row>
    <row r="167" spans="1:26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t="str">
        <f t="shared" si="9"/>
        <v>No Backers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  <c r="X167" s="13"/>
      <c r="Z167" s="12"/>
    </row>
    <row r="168" spans="1:26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  <c r="X168" s="13"/>
      <c r="Z168" s="12"/>
    </row>
    <row r="169" spans="1:26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  <c r="X169" s="13"/>
      <c r="Z169" s="12"/>
    </row>
    <row r="170" spans="1:26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  <c r="X170" s="13"/>
      <c r="Z170" s="12"/>
    </row>
    <row r="171" spans="1:26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  <c r="X171" s="13"/>
      <c r="Z171" s="12"/>
    </row>
    <row r="172" spans="1:26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  <c r="X172" s="13"/>
      <c r="Z172" s="12"/>
    </row>
    <row r="173" spans="1:26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  <c r="X173" s="13"/>
      <c r="Z173" s="12"/>
    </row>
    <row r="174" spans="1:26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t="str">
        <f t="shared" si="9"/>
        <v>No Backers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  <c r="X174" s="13"/>
      <c r="Z174" s="12"/>
    </row>
    <row r="175" spans="1:26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t="str">
        <f t="shared" si="9"/>
        <v>No Backers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  <c r="X175" s="13"/>
      <c r="Z175" s="12"/>
    </row>
    <row r="176" spans="1:26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t="str">
        <f t="shared" si="9"/>
        <v>No Backers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  <c r="X176" s="13"/>
      <c r="Z176" s="12"/>
    </row>
    <row r="177" spans="1:26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  <c r="X177" s="13"/>
      <c r="Z177" s="12"/>
    </row>
    <row r="178" spans="1:26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t="str">
        <f t="shared" si="9"/>
        <v>No Backers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  <c r="X178" s="13"/>
      <c r="Z178" s="12"/>
    </row>
    <row r="179" spans="1:26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  <c r="X179" s="13"/>
      <c r="Z179" s="12"/>
    </row>
    <row r="180" spans="1:26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t="str">
        <f t="shared" si="9"/>
        <v>No Backers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  <c r="X180" s="13"/>
      <c r="Z180" s="12"/>
    </row>
    <row r="181" spans="1:26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  <c r="X181" s="13"/>
      <c r="Z181" s="12"/>
    </row>
    <row r="182" spans="1:26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  <c r="X182" s="13"/>
      <c r="Z182" s="12"/>
    </row>
    <row r="183" spans="1:26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  <c r="X183" s="13"/>
      <c r="Z183" s="12"/>
    </row>
    <row r="184" spans="1:26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t="str">
        <f t="shared" si="9"/>
        <v>No Backers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  <c r="X184" s="13"/>
      <c r="Z184" s="12"/>
    </row>
    <row r="185" spans="1:26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  <c r="X185" s="13"/>
      <c r="Z185" s="12"/>
    </row>
    <row r="186" spans="1:26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  <c r="X186" s="13"/>
      <c r="Z186" s="12"/>
    </row>
    <row r="187" spans="1:26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  <c r="X187" s="13"/>
      <c r="Z187" s="12"/>
    </row>
    <row r="188" spans="1:26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t="str">
        <f t="shared" si="9"/>
        <v>No Backers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  <c r="X188" s="13"/>
      <c r="Z188" s="12"/>
    </row>
    <row r="189" spans="1:26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  <c r="X189" s="13"/>
      <c r="Z189" s="12"/>
    </row>
    <row r="190" spans="1:26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t="str">
        <f t="shared" si="9"/>
        <v>No Backers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  <c r="X190" s="13"/>
      <c r="Z190" s="12"/>
    </row>
    <row r="191" spans="1:26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  <c r="X191" s="13"/>
      <c r="Z191" s="12"/>
    </row>
    <row r="192" spans="1:26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0.42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  <c r="X192" s="13"/>
      <c r="Z192" s="12"/>
    </row>
    <row r="193" spans="1:26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  <c r="X193" s="13"/>
      <c r="Z193" s="12"/>
    </row>
    <row r="194" spans="1:26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0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  <c r="X194" s="13"/>
      <c r="Z194" s="12"/>
    </row>
    <row r="195" spans="1:26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ROUND((E195*100/D195), 2)</f>
        <v>0</v>
      </c>
      <c r="P195" t="str">
        <f t="shared" ref="P195:P258" si="13">IF(E195&lt;&gt;0,ROUND((E195/L195),2),"No Backers")</f>
        <v>No Backers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  <c r="X195" s="13"/>
      <c r="Z195" s="12"/>
    </row>
    <row r="196" spans="1:26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  <c r="X196" s="13"/>
      <c r="Z196" s="12"/>
    </row>
    <row r="197" spans="1:26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t="str">
        <f t="shared" si="13"/>
        <v>No Backers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  <c r="X197" s="13"/>
      <c r="Z197" s="12"/>
    </row>
    <row r="198" spans="1:26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  <c r="X198" s="13"/>
      <c r="Z198" s="12"/>
    </row>
    <row r="199" spans="1:26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  <c r="X199" s="13"/>
      <c r="Z199" s="12"/>
    </row>
    <row r="200" spans="1:26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  <c r="X200" s="13"/>
      <c r="Z200" s="12"/>
    </row>
    <row r="201" spans="1:26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t="str">
        <f t="shared" si="13"/>
        <v>No Backers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  <c r="X201" s="13"/>
      <c r="Z201" s="12"/>
    </row>
    <row r="202" spans="1:26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  <c r="X202" s="13"/>
      <c r="Z202" s="12"/>
    </row>
    <row r="203" spans="1:26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  <c r="X203" s="13"/>
      <c r="Z203" s="12"/>
    </row>
    <row r="204" spans="1:26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t="str">
        <f t="shared" si="13"/>
        <v>No Backers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  <c r="X204" s="13"/>
      <c r="Z204" s="12"/>
    </row>
    <row r="205" spans="1:26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  <c r="X205" s="13"/>
      <c r="Z205" s="12"/>
    </row>
    <row r="206" spans="1:26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  <c r="X206" s="13"/>
      <c r="Z206" s="12"/>
    </row>
    <row r="207" spans="1:26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  <c r="X207" s="13"/>
      <c r="Z207" s="12"/>
    </row>
    <row r="208" spans="1:26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t="str">
        <f t="shared" si="13"/>
        <v>No Backers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  <c r="X208" s="13"/>
      <c r="Z208" s="12"/>
    </row>
    <row r="209" spans="1:26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  <c r="X209" s="13"/>
      <c r="Z209" s="12"/>
    </row>
    <row r="210" spans="1:26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t="str">
        <f t="shared" si="13"/>
        <v>No Backers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  <c r="X210" s="13"/>
      <c r="Z210" s="12"/>
    </row>
    <row r="211" spans="1:26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t="str">
        <f t="shared" si="13"/>
        <v>No Backers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  <c r="X211" s="13"/>
      <c r="Z211" s="12"/>
    </row>
    <row r="212" spans="1:26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  <c r="X212" s="13"/>
      <c r="Z212" s="12"/>
    </row>
    <row r="213" spans="1:26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  <c r="X213" s="13"/>
      <c r="Z213" s="12"/>
    </row>
    <row r="214" spans="1:26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0.02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  <c r="X214" s="13"/>
      <c r="Z214" s="12"/>
    </row>
    <row r="215" spans="1:26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  <c r="X215" s="13"/>
      <c r="Z215" s="12"/>
    </row>
    <row r="216" spans="1:26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0.01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  <c r="X216" s="13"/>
      <c r="Z216" s="12"/>
    </row>
    <row r="217" spans="1:26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  <c r="X217" s="13"/>
      <c r="Z217" s="12"/>
    </row>
    <row r="218" spans="1:26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  <c r="X218" s="13"/>
      <c r="Z218" s="12"/>
    </row>
    <row r="219" spans="1:26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  <c r="X219" s="13"/>
      <c r="Z219" s="12"/>
    </row>
    <row r="220" spans="1:26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  <c r="X220" s="13"/>
      <c r="Z220" s="12"/>
    </row>
    <row r="221" spans="1:26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  <c r="X221" s="13"/>
      <c r="Z221" s="12"/>
    </row>
    <row r="222" spans="1:26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  <c r="X222" s="13"/>
      <c r="Z222" s="12"/>
    </row>
    <row r="223" spans="1:26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t="str">
        <f t="shared" si="13"/>
        <v>No Backers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  <c r="X223" s="13"/>
      <c r="Z223" s="12"/>
    </row>
    <row r="224" spans="1:26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  <c r="X224" s="13"/>
      <c r="Z224" s="12"/>
    </row>
    <row r="225" spans="1:26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t="str">
        <f t="shared" si="13"/>
        <v>No Backers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  <c r="X225" s="13"/>
      <c r="Z225" s="12"/>
    </row>
    <row r="226" spans="1:26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t="str">
        <f t="shared" si="13"/>
        <v>No Backers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  <c r="X226" s="13"/>
      <c r="Z226" s="12"/>
    </row>
    <row r="227" spans="1:26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t="str">
        <f t="shared" si="13"/>
        <v>No Backers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  <c r="X227" s="13"/>
      <c r="Z227" s="12"/>
    </row>
    <row r="228" spans="1:26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  <c r="X228" s="13"/>
      <c r="Z228" s="12"/>
    </row>
    <row r="229" spans="1:26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t="str">
        <f t="shared" si="13"/>
        <v>No Backers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  <c r="X229" s="13"/>
      <c r="Z229" s="12"/>
    </row>
    <row r="230" spans="1:26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t="str">
        <f t="shared" si="13"/>
        <v>No Backers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  <c r="X230" s="13"/>
      <c r="Z230" s="12"/>
    </row>
    <row r="231" spans="1:26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t="str">
        <f t="shared" si="13"/>
        <v>No Backers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  <c r="X231" s="13"/>
      <c r="Z231" s="12"/>
    </row>
    <row r="232" spans="1:26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  <c r="X232" s="13"/>
      <c r="Z232" s="12"/>
    </row>
    <row r="233" spans="1:26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t="str">
        <f t="shared" si="13"/>
        <v>No Backers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  <c r="X233" s="13"/>
      <c r="Z233" s="12"/>
    </row>
    <row r="234" spans="1:26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  <c r="X234" s="13"/>
      <c r="Z234" s="12"/>
    </row>
    <row r="235" spans="1:26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t="str">
        <f t="shared" si="13"/>
        <v>No Backers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  <c r="X235" s="13"/>
      <c r="Z235" s="12"/>
    </row>
    <row r="236" spans="1:26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  <c r="X236" s="13"/>
      <c r="Z236" s="12"/>
    </row>
    <row r="237" spans="1:26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t="str">
        <f t="shared" si="13"/>
        <v>No Backers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  <c r="X237" s="13"/>
      <c r="Z237" s="12"/>
    </row>
    <row r="238" spans="1:26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t="str">
        <f t="shared" si="13"/>
        <v>No Backers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  <c r="X238" s="13"/>
      <c r="Z238" s="12"/>
    </row>
    <row r="239" spans="1:26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  <c r="X239" s="13"/>
      <c r="Z239" s="12"/>
    </row>
    <row r="240" spans="1:26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t="str">
        <f t="shared" si="13"/>
        <v>No Backers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  <c r="X240" s="13"/>
      <c r="Z240" s="12"/>
    </row>
    <row r="241" spans="1:26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  <c r="X241" s="13"/>
      <c r="Z241" s="12"/>
    </row>
    <row r="242" spans="1:26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  <c r="X242" s="13"/>
      <c r="Z242" s="12"/>
    </row>
    <row r="243" spans="1:26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  <c r="X243" s="13"/>
      <c r="Z243" s="12"/>
    </row>
    <row r="244" spans="1:26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  <c r="X244" s="13"/>
      <c r="Z244" s="12"/>
    </row>
    <row r="245" spans="1:26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  <c r="X245" s="13"/>
      <c r="Z245" s="12"/>
    </row>
    <row r="246" spans="1:26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  <c r="X246" s="13"/>
      <c r="Z246" s="12"/>
    </row>
    <row r="247" spans="1:26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  <c r="X247" s="13"/>
      <c r="Z247" s="12"/>
    </row>
    <row r="248" spans="1:26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  <c r="X248" s="13"/>
      <c r="Z248" s="12"/>
    </row>
    <row r="249" spans="1:26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  <c r="X249" s="13"/>
      <c r="Z249" s="12"/>
    </row>
    <row r="250" spans="1:26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  <c r="X250" s="13"/>
      <c r="Z250" s="12"/>
    </row>
    <row r="251" spans="1:26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  <c r="X251" s="13"/>
      <c r="Z251" s="12"/>
    </row>
    <row r="252" spans="1:26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  <c r="X252" s="13"/>
      <c r="Z252" s="12"/>
    </row>
    <row r="253" spans="1:26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  <c r="X253" s="13"/>
      <c r="Z253" s="12"/>
    </row>
    <row r="254" spans="1:26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  <c r="X254" s="13"/>
      <c r="Z254" s="12"/>
    </row>
    <row r="255" spans="1:26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  <c r="X255" s="13"/>
      <c r="Z255" s="12"/>
    </row>
    <row r="256" spans="1:26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  <c r="X256" s="13"/>
      <c r="Z256" s="12"/>
    </row>
    <row r="257" spans="1:26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  <c r="X257" s="13"/>
      <c r="Z257" s="12"/>
    </row>
    <row r="258" spans="1:26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  <c r="X258" s="13"/>
      <c r="Z258" s="12"/>
    </row>
    <row r="259" spans="1:26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ROUND((E259*100/D259), 2)</f>
        <v>106.73</v>
      </c>
      <c r="P259">
        <f t="shared" ref="P259:P322" si="17">IF(E259&lt;&gt;0,ROUND((E259/L259),2),"No Backers")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  <c r="X259" s="13"/>
      <c r="Z259" s="12"/>
    </row>
    <row r="260" spans="1:26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  <c r="X260" s="13"/>
      <c r="Z260" s="12"/>
    </row>
    <row r="261" spans="1:26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  <c r="X261" s="13"/>
      <c r="Z261" s="12"/>
    </row>
    <row r="262" spans="1:26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  <c r="X262" s="13"/>
      <c r="Z262" s="12"/>
    </row>
    <row r="263" spans="1:26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  <c r="X263" s="13"/>
      <c r="Z263" s="12"/>
    </row>
    <row r="264" spans="1:26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  <c r="X264" s="13"/>
      <c r="Z264" s="12"/>
    </row>
    <row r="265" spans="1:26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  <c r="X265" s="13"/>
      <c r="Z265" s="12"/>
    </row>
    <row r="266" spans="1:26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  <c r="X266" s="13"/>
      <c r="Z266" s="12"/>
    </row>
    <row r="267" spans="1:26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  <c r="X267" s="13"/>
      <c r="Z267" s="12"/>
    </row>
    <row r="268" spans="1:26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  <c r="X268" s="13"/>
      <c r="Z268" s="12"/>
    </row>
    <row r="269" spans="1:26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  <c r="X269" s="13"/>
      <c r="Z269" s="12"/>
    </row>
    <row r="270" spans="1:26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  <c r="X270" s="13"/>
      <c r="Z270" s="12"/>
    </row>
    <row r="271" spans="1:26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  <c r="X271" s="13"/>
      <c r="Z271" s="12"/>
    </row>
    <row r="272" spans="1:26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  <c r="X272" s="13"/>
      <c r="Z272" s="12"/>
    </row>
    <row r="273" spans="1:26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  <c r="X273" s="13"/>
      <c r="Z273" s="12"/>
    </row>
    <row r="274" spans="1:26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  <c r="X274" s="13"/>
      <c r="Z274" s="12"/>
    </row>
    <row r="275" spans="1:26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  <c r="X275" s="13"/>
      <c r="Z275" s="12"/>
    </row>
    <row r="276" spans="1:26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  <c r="X276" s="13"/>
      <c r="Z276" s="12"/>
    </row>
    <row r="277" spans="1:26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  <c r="X277" s="13"/>
      <c r="Z277" s="12"/>
    </row>
    <row r="278" spans="1:26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  <c r="X278" s="13"/>
      <c r="Z278" s="12"/>
    </row>
    <row r="279" spans="1:26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  <c r="X279" s="13"/>
      <c r="Z279" s="12"/>
    </row>
    <row r="280" spans="1:26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  <c r="X280" s="13"/>
      <c r="Z280" s="12"/>
    </row>
    <row r="281" spans="1:26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  <c r="X281" s="13"/>
      <c r="Z281" s="12"/>
    </row>
    <row r="282" spans="1:26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  <c r="X282" s="13"/>
      <c r="Z282" s="12"/>
    </row>
    <row r="283" spans="1:26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  <c r="X283" s="13"/>
      <c r="Z283" s="12"/>
    </row>
    <row r="284" spans="1:26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  <c r="X284" s="13"/>
      <c r="Z284" s="12"/>
    </row>
    <row r="285" spans="1:26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  <c r="X285" s="13"/>
      <c r="Z285" s="12"/>
    </row>
    <row r="286" spans="1:26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  <c r="X286" s="13"/>
      <c r="Z286" s="12"/>
    </row>
    <row r="287" spans="1:26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  <c r="X287" s="13"/>
      <c r="Z287" s="12"/>
    </row>
    <row r="288" spans="1:26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  <c r="X288" s="13"/>
      <c r="Z288" s="12"/>
    </row>
    <row r="289" spans="1:26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  <c r="X289" s="13"/>
      <c r="Z289" s="12"/>
    </row>
    <row r="290" spans="1:26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  <c r="X290" s="13"/>
      <c r="Z290" s="12"/>
    </row>
    <row r="291" spans="1:26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  <c r="X291" s="13"/>
      <c r="Z291" s="12"/>
    </row>
    <row r="292" spans="1:26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  <c r="X292" s="13"/>
      <c r="Z292" s="12"/>
    </row>
    <row r="293" spans="1:26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  <c r="X293" s="13"/>
      <c r="Z293" s="12"/>
    </row>
    <row r="294" spans="1:26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  <c r="X294" s="13"/>
      <c r="Z294" s="12"/>
    </row>
    <row r="295" spans="1:26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  <c r="X295" s="13"/>
      <c r="Z295" s="12"/>
    </row>
    <row r="296" spans="1:26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  <c r="X296" s="13"/>
      <c r="Z296" s="12"/>
    </row>
    <row r="297" spans="1:26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  <c r="X297" s="13"/>
      <c r="Z297" s="12"/>
    </row>
    <row r="298" spans="1:26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  <c r="X298" s="13"/>
      <c r="Z298" s="12"/>
    </row>
    <row r="299" spans="1:26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  <c r="X299" s="13"/>
      <c r="Z299" s="12"/>
    </row>
    <row r="300" spans="1:26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  <c r="X300" s="13"/>
      <c r="Z300" s="12"/>
    </row>
    <row r="301" spans="1:26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  <c r="X301" s="13"/>
      <c r="Z301" s="12"/>
    </row>
    <row r="302" spans="1:26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  <c r="X302" s="13"/>
      <c r="Z302" s="12"/>
    </row>
    <row r="303" spans="1:26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  <c r="X303" s="13"/>
      <c r="Z303" s="12"/>
    </row>
    <row r="304" spans="1:26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  <c r="X304" s="13"/>
      <c r="Z304" s="12"/>
    </row>
    <row r="305" spans="1:26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  <c r="X305" s="13"/>
      <c r="Z305" s="12"/>
    </row>
    <row r="306" spans="1:26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  <c r="X306" s="13"/>
      <c r="Z306" s="12"/>
    </row>
    <row r="307" spans="1:26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  <c r="X307" s="13"/>
      <c r="Z307" s="12"/>
    </row>
    <row r="308" spans="1:26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  <c r="X308" s="13"/>
      <c r="Z308" s="12"/>
    </row>
    <row r="309" spans="1:26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  <c r="X309" s="13"/>
      <c r="Z309" s="12"/>
    </row>
    <row r="310" spans="1:26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  <c r="X310" s="13"/>
      <c r="Z310" s="12"/>
    </row>
    <row r="311" spans="1:26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  <c r="X311" s="13"/>
      <c r="Z311" s="12"/>
    </row>
    <row r="312" spans="1:26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  <c r="X312" s="13"/>
      <c r="Z312" s="12"/>
    </row>
    <row r="313" spans="1:26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  <c r="X313" s="13"/>
      <c r="Z313" s="12"/>
    </row>
    <row r="314" spans="1:26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  <c r="X314" s="13"/>
      <c r="Z314" s="12"/>
    </row>
    <row r="315" spans="1:26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  <c r="X315" s="13"/>
      <c r="Z315" s="12"/>
    </row>
    <row r="316" spans="1:26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  <c r="X316" s="13"/>
      <c r="Z316" s="12"/>
    </row>
    <row r="317" spans="1:26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  <c r="X317" s="13"/>
      <c r="Z317" s="12"/>
    </row>
    <row r="318" spans="1:26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  <c r="X318" s="13"/>
      <c r="Z318" s="12"/>
    </row>
    <row r="319" spans="1:26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  <c r="X319" s="13"/>
      <c r="Z319" s="12"/>
    </row>
    <row r="320" spans="1:26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  <c r="X320" s="13"/>
      <c r="Z320" s="12"/>
    </row>
    <row r="321" spans="1:26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  <c r="X321" s="13"/>
      <c r="Z321" s="12"/>
    </row>
    <row r="322" spans="1:26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  <c r="X322" s="13"/>
      <c r="Z322" s="12"/>
    </row>
    <row r="323" spans="1:26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ROUND((E323*100/D323), 2)</f>
        <v>102.66</v>
      </c>
      <c r="P323">
        <f t="shared" ref="P323:P386" si="21">IF(E323&lt;&gt;0,ROUND((E323/L323),2),"No Backers")</f>
        <v>106.62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  <c r="X323" s="13"/>
      <c r="Z323" s="12"/>
    </row>
    <row r="324" spans="1:26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  <c r="X324" s="13"/>
      <c r="Z324" s="12"/>
    </row>
    <row r="325" spans="1:26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  <c r="X325" s="13"/>
      <c r="Z325" s="12"/>
    </row>
    <row r="326" spans="1:26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  <c r="X326" s="13"/>
      <c r="Z326" s="12"/>
    </row>
    <row r="327" spans="1:26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  <c r="X327" s="13"/>
      <c r="Z327" s="12"/>
    </row>
    <row r="328" spans="1:26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  <c r="X328" s="13"/>
      <c r="Z328" s="12"/>
    </row>
    <row r="329" spans="1:26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  <c r="X329" s="13"/>
      <c r="Z329" s="12"/>
    </row>
    <row r="330" spans="1:26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  <c r="X330" s="13"/>
      <c r="Z330" s="12"/>
    </row>
    <row r="331" spans="1:26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  <c r="X331" s="13"/>
      <c r="Z331" s="12"/>
    </row>
    <row r="332" spans="1:26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  <c r="X332" s="13"/>
      <c r="Z332" s="12"/>
    </row>
    <row r="333" spans="1:26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  <c r="X333" s="13"/>
      <c r="Z333" s="12"/>
    </row>
    <row r="334" spans="1:26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  <c r="X334" s="13"/>
      <c r="Z334" s="12"/>
    </row>
    <row r="335" spans="1:26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  <c r="X335" s="13"/>
      <c r="Z335" s="12"/>
    </row>
    <row r="336" spans="1:26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  <c r="X336" s="13"/>
      <c r="Z336" s="12"/>
    </row>
    <row r="337" spans="1:26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  <c r="X337" s="13"/>
      <c r="Z337" s="12"/>
    </row>
    <row r="338" spans="1:26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  <c r="X338" s="13"/>
      <c r="Z338" s="12"/>
    </row>
    <row r="339" spans="1:26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  <c r="X339" s="13"/>
      <c r="Z339" s="12"/>
    </row>
    <row r="340" spans="1:26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  <c r="X340" s="13"/>
      <c r="Z340" s="12"/>
    </row>
    <row r="341" spans="1:26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  <c r="X341" s="13"/>
      <c r="Z341" s="12"/>
    </row>
    <row r="342" spans="1:26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  <c r="X342" s="13"/>
      <c r="Z342" s="12"/>
    </row>
    <row r="343" spans="1:26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  <c r="X343" s="13"/>
      <c r="Z343" s="12"/>
    </row>
    <row r="344" spans="1:26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  <c r="X344" s="13"/>
      <c r="Z344" s="12"/>
    </row>
    <row r="345" spans="1:26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  <c r="X345" s="13"/>
      <c r="Z345" s="12"/>
    </row>
    <row r="346" spans="1:26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  <c r="X346" s="13"/>
      <c r="Z346" s="12"/>
    </row>
    <row r="347" spans="1:26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  <c r="X347" s="13"/>
      <c r="Z347" s="12"/>
    </row>
    <row r="348" spans="1:26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  <c r="X348" s="13"/>
      <c r="Z348" s="12"/>
    </row>
    <row r="349" spans="1:26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  <c r="X349" s="13"/>
      <c r="Z349" s="12"/>
    </row>
    <row r="350" spans="1:26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  <c r="X350" s="13"/>
      <c r="Z350" s="12"/>
    </row>
    <row r="351" spans="1:26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  <c r="X351" s="13"/>
      <c r="Z351" s="12"/>
    </row>
    <row r="352" spans="1:26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  <c r="X352" s="13"/>
      <c r="Z352" s="12"/>
    </row>
    <row r="353" spans="1:26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  <c r="X353" s="13"/>
      <c r="Z353" s="12"/>
    </row>
    <row r="354" spans="1:26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  <c r="X354" s="13"/>
      <c r="Z354" s="12"/>
    </row>
    <row r="355" spans="1:26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  <c r="X355" s="13"/>
      <c r="Z355" s="12"/>
    </row>
    <row r="356" spans="1:26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  <c r="X356" s="13"/>
      <c r="Z356" s="12"/>
    </row>
    <row r="357" spans="1:26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  <c r="X357" s="13"/>
      <c r="Z357" s="12"/>
    </row>
    <row r="358" spans="1:26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  <c r="X358" s="13"/>
      <c r="Z358" s="12"/>
    </row>
    <row r="359" spans="1:26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  <c r="X359" s="13"/>
      <c r="Z359" s="12"/>
    </row>
    <row r="360" spans="1:26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  <c r="X360" s="13"/>
      <c r="Z360" s="12"/>
    </row>
    <row r="361" spans="1:26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  <c r="X361" s="13"/>
      <c r="Z361" s="12"/>
    </row>
    <row r="362" spans="1:26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  <c r="X362" s="13"/>
      <c r="Z362" s="12"/>
    </row>
    <row r="363" spans="1:26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  <c r="X363" s="13"/>
      <c r="Z363" s="12"/>
    </row>
    <row r="364" spans="1:26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  <c r="X364" s="13"/>
      <c r="Z364" s="12"/>
    </row>
    <row r="365" spans="1:26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  <c r="X365" s="13"/>
      <c r="Z365" s="12"/>
    </row>
    <row r="366" spans="1:26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  <c r="X366" s="13"/>
      <c r="Z366" s="12"/>
    </row>
    <row r="367" spans="1:26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  <c r="X367" s="13"/>
      <c r="Z367" s="12"/>
    </row>
    <row r="368" spans="1:26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  <c r="X368" s="13"/>
      <c r="Z368" s="12"/>
    </row>
    <row r="369" spans="1:26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  <c r="X369" s="13"/>
      <c r="Z369" s="12"/>
    </row>
    <row r="370" spans="1:26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  <c r="X370" s="13"/>
      <c r="Z370" s="12"/>
    </row>
    <row r="371" spans="1:26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  <c r="X371" s="13"/>
      <c r="Z371" s="12"/>
    </row>
    <row r="372" spans="1:26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  <c r="X372" s="13"/>
      <c r="Z372" s="12"/>
    </row>
    <row r="373" spans="1:26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  <c r="X373" s="13"/>
      <c r="Z373" s="12"/>
    </row>
    <row r="374" spans="1:26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  <c r="X374" s="13"/>
      <c r="Z374" s="12"/>
    </row>
    <row r="375" spans="1:26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  <c r="X375" s="13"/>
      <c r="Z375" s="12"/>
    </row>
    <row r="376" spans="1:26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  <c r="X376" s="13"/>
      <c r="Z376" s="12"/>
    </row>
    <row r="377" spans="1:26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  <c r="X377" s="13"/>
      <c r="Z377" s="12"/>
    </row>
    <row r="378" spans="1:26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  <c r="X378" s="13"/>
      <c r="Z378" s="12"/>
    </row>
    <row r="379" spans="1:26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  <c r="X379" s="13"/>
      <c r="Z379" s="12"/>
    </row>
    <row r="380" spans="1:26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  <c r="X380" s="13"/>
      <c r="Z380" s="12"/>
    </row>
    <row r="381" spans="1:26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  <c r="X381" s="13"/>
      <c r="Z381" s="12"/>
    </row>
    <row r="382" spans="1:26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  <c r="X382" s="13"/>
      <c r="Z382" s="12"/>
    </row>
    <row r="383" spans="1:26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  <c r="X383" s="13"/>
      <c r="Z383" s="12"/>
    </row>
    <row r="384" spans="1:26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  <c r="X384" s="13"/>
      <c r="Z384" s="12"/>
    </row>
    <row r="385" spans="1:26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  <c r="X385" s="13"/>
      <c r="Z385" s="12"/>
    </row>
    <row r="386" spans="1:26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  <c r="X386" s="13"/>
      <c r="Z386" s="12"/>
    </row>
    <row r="387" spans="1:26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ROUND((E387*100/D387), 2)</f>
        <v>105.98</v>
      </c>
      <c r="P387">
        <f t="shared" ref="P387:P450" si="25">IF(E387&lt;&gt;0,ROUND((E387/L387),2),"No Backers")</f>
        <v>111.8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  <c r="X387" s="13"/>
      <c r="Z387" s="12"/>
    </row>
    <row r="388" spans="1:26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  <c r="X388" s="13"/>
      <c r="Z388" s="12"/>
    </row>
    <row r="389" spans="1:26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  <c r="X389" s="13"/>
      <c r="Z389" s="12"/>
    </row>
    <row r="390" spans="1:26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  <c r="X390" s="13"/>
      <c r="Z390" s="12"/>
    </row>
    <row r="391" spans="1:26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  <c r="X391" s="13"/>
      <c r="Z391" s="12"/>
    </row>
    <row r="392" spans="1:26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  <c r="X392" s="13"/>
      <c r="Z392" s="12"/>
    </row>
    <row r="393" spans="1:26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  <c r="X393" s="13"/>
      <c r="Z393" s="12"/>
    </row>
    <row r="394" spans="1:26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  <c r="X394" s="13"/>
      <c r="Z394" s="12"/>
    </row>
    <row r="395" spans="1:26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  <c r="X395" s="13"/>
      <c r="Z395" s="12"/>
    </row>
    <row r="396" spans="1:26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  <c r="X396" s="13"/>
      <c r="Z396" s="12"/>
    </row>
    <row r="397" spans="1:26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  <c r="X397" s="13"/>
      <c r="Z397" s="12"/>
    </row>
    <row r="398" spans="1:26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  <c r="X398" s="13"/>
      <c r="Z398" s="12"/>
    </row>
    <row r="399" spans="1:26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  <c r="X399" s="13"/>
      <c r="Z399" s="12"/>
    </row>
    <row r="400" spans="1:26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  <c r="X400" s="13"/>
      <c r="Z400" s="12"/>
    </row>
    <row r="401" spans="1:26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  <c r="X401" s="13"/>
      <c r="Z401" s="12"/>
    </row>
    <row r="402" spans="1:26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  <c r="X402" s="13"/>
      <c r="Z402" s="12"/>
    </row>
    <row r="403" spans="1:26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  <c r="X403" s="13"/>
      <c r="Z403" s="12"/>
    </row>
    <row r="404" spans="1:26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  <c r="X404" s="13"/>
      <c r="Z404" s="12"/>
    </row>
    <row r="405" spans="1:26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  <c r="X405" s="13"/>
      <c r="Z405" s="12"/>
    </row>
    <row r="406" spans="1:26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  <c r="X406" s="13"/>
      <c r="Z406" s="12"/>
    </row>
    <row r="407" spans="1:26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  <c r="X407" s="13"/>
      <c r="Z407" s="12"/>
    </row>
    <row r="408" spans="1:26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  <c r="X408" s="13"/>
      <c r="Z408" s="12"/>
    </row>
    <row r="409" spans="1:26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  <c r="X409" s="13"/>
      <c r="Z409" s="12"/>
    </row>
    <row r="410" spans="1:26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  <c r="X410" s="13"/>
      <c r="Z410" s="12"/>
    </row>
    <row r="411" spans="1:26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  <c r="X411" s="13"/>
      <c r="Z411" s="12"/>
    </row>
    <row r="412" spans="1:26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  <c r="X412" s="13"/>
      <c r="Z412" s="12"/>
    </row>
    <row r="413" spans="1:26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  <c r="X413" s="13"/>
      <c r="Z413" s="12"/>
    </row>
    <row r="414" spans="1:26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  <c r="X414" s="13"/>
      <c r="Z414" s="12"/>
    </row>
    <row r="415" spans="1:26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  <c r="X415" s="13"/>
      <c r="Z415" s="12"/>
    </row>
    <row r="416" spans="1:26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  <c r="X416" s="13"/>
      <c r="Z416" s="12"/>
    </row>
    <row r="417" spans="1:26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  <c r="X417" s="13"/>
      <c r="Z417" s="12"/>
    </row>
    <row r="418" spans="1:26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  <c r="X418" s="13"/>
      <c r="Z418" s="12"/>
    </row>
    <row r="419" spans="1:26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  <c r="X419" s="13"/>
      <c r="Z419" s="12"/>
    </row>
    <row r="420" spans="1:26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  <c r="X420" s="13"/>
      <c r="Z420" s="12"/>
    </row>
    <row r="421" spans="1:26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  <c r="X421" s="13"/>
      <c r="Z421" s="12"/>
    </row>
    <row r="422" spans="1:26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  <c r="X422" s="13"/>
      <c r="Z422" s="12"/>
    </row>
    <row r="423" spans="1:26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  <c r="X423" s="13"/>
      <c r="Z423" s="12"/>
    </row>
    <row r="424" spans="1:26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  <c r="X424" s="13"/>
      <c r="Z424" s="12"/>
    </row>
    <row r="425" spans="1:26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  <c r="X425" s="13"/>
      <c r="Z425" s="12"/>
    </row>
    <row r="426" spans="1:26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  <c r="X426" s="13"/>
      <c r="Z426" s="12"/>
    </row>
    <row r="427" spans="1:26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0.01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  <c r="X427" s="13"/>
      <c r="Z427" s="12"/>
    </row>
    <row r="428" spans="1:26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  <c r="X428" s="13"/>
      <c r="Z428" s="12"/>
    </row>
    <row r="429" spans="1:26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t="str">
        <f t="shared" si="25"/>
        <v>No Backers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  <c r="X429" s="13"/>
      <c r="Z429" s="12"/>
    </row>
    <row r="430" spans="1:26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  <c r="X430" s="13"/>
      <c r="Z430" s="12"/>
    </row>
    <row r="431" spans="1:26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t="str">
        <f t="shared" si="25"/>
        <v>No Backers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  <c r="X431" s="13"/>
      <c r="Z431" s="12"/>
    </row>
    <row r="432" spans="1:26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  <c r="X432" s="13"/>
      <c r="Z432" s="12"/>
    </row>
    <row r="433" spans="1:26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  <c r="X433" s="13"/>
      <c r="Z433" s="12"/>
    </row>
    <row r="434" spans="1:26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  <c r="X434" s="13"/>
      <c r="Z434" s="12"/>
    </row>
    <row r="435" spans="1:26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t="str">
        <f t="shared" si="25"/>
        <v>No Backers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  <c r="X435" s="13"/>
      <c r="Z435" s="12"/>
    </row>
    <row r="436" spans="1:26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  <c r="X436" s="13"/>
      <c r="Z436" s="12"/>
    </row>
    <row r="437" spans="1:26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  <c r="X437" s="13"/>
      <c r="Z437" s="12"/>
    </row>
    <row r="438" spans="1:26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t="str">
        <f t="shared" si="25"/>
        <v>No Backers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  <c r="X438" s="13"/>
      <c r="Z438" s="12"/>
    </row>
    <row r="439" spans="1:26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t="str">
        <f t="shared" si="25"/>
        <v>No Backers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  <c r="X439" s="13"/>
      <c r="Z439" s="12"/>
    </row>
    <row r="440" spans="1:26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  <c r="X440" s="13"/>
      <c r="Z440" s="12"/>
    </row>
    <row r="441" spans="1:26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t="str">
        <f t="shared" si="25"/>
        <v>No Backers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  <c r="X441" s="13"/>
      <c r="Z441" s="12"/>
    </row>
    <row r="442" spans="1:26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  <c r="X442" s="13"/>
      <c r="Z442" s="12"/>
    </row>
    <row r="443" spans="1:26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t="str">
        <f t="shared" si="25"/>
        <v>No Backers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  <c r="X443" s="13"/>
      <c r="Z443" s="12"/>
    </row>
    <row r="444" spans="1:26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  <c r="X444" s="13"/>
      <c r="Z444" s="12"/>
    </row>
    <row r="445" spans="1:26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  <c r="X445" s="13"/>
      <c r="Z445" s="12"/>
    </row>
    <row r="446" spans="1:26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  <c r="X446" s="13"/>
      <c r="Z446" s="12"/>
    </row>
    <row r="447" spans="1:26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  <c r="X447" s="13"/>
      <c r="Z447" s="12"/>
    </row>
    <row r="448" spans="1:26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  <c r="X448" s="13"/>
      <c r="Z448" s="12"/>
    </row>
    <row r="449" spans="1:26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0.02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  <c r="X449" s="13"/>
      <c r="Z449" s="12"/>
    </row>
    <row r="450" spans="1:26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  <c r="X450" s="13"/>
      <c r="Z450" s="12"/>
    </row>
    <row r="451" spans="1:26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ROUND((E451*100/D451), 2)</f>
        <v>2.25</v>
      </c>
      <c r="P451">
        <f t="shared" ref="P451:P514" si="29">IF(E451&lt;&gt;0,ROUND((E451/L451),2),"No Backers")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  <c r="X451" s="13"/>
      <c r="Z451" s="12"/>
    </row>
    <row r="452" spans="1:26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  <c r="X452" s="13"/>
      <c r="Z452" s="12"/>
    </row>
    <row r="453" spans="1:26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t="str">
        <f t="shared" si="29"/>
        <v>No Backers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  <c r="X453" s="13"/>
      <c r="Z453" s="12"/>
    </row>
    <row r="454" spans="1:26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  <c r="X454" s="13"/>
      <c r="Z454" s="12"/>
    </row>
    <row r="455" spans="1:26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  <c r="X455" s="13"/>
      <c r="Z455" s="12"/>
    </row>
    <row r="456" spans="1:26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  <c r="X456" s="13"/>
      <c r="Z456" s="12"/>
    </row>
    <row r="457" spans="1:26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  <c r="X457" s="13"/>
      <c r="Z457" s="12"/>
    </row>
    <row r="458" spans="1:26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  <c r="X458" s="13"/>
      <c r="Z458" s="12"/>
    </row>
    <row r="459" spans="1:26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t="str">
        <f t="shared" si="29"/>
        <v>No Backers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  <c r="X459" s="13"/>
      <c r="Z459" s="12"/>
    </row>
    <row r="460" spans="1:26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  <c r="X460" s="13"/>
      <c r="Z460" s="12"/>
    </row>
    <row r="461" spans="1:26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0.06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  <c r="X461" s="13"/>
      <c r="Z461" s="12"/>
    </row>
    <row r="462" spans="1:26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  <c r="X462" s="13"/>
      <c r="Z462" s="12"/>
    </row>
    <row r="463" spans="1:26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t="str">
        <f t="shared" si="29"/>
        <v>No Backers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  <c r="X463" s="13"/>
      <c r="Z463" s="12"/>
    </row>
    <row r="464" spans="1:26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t="str">
        <f t="shared" si="29"/>
        <v>No Backers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  <c r="X464" s="13"/>
      <c r="Z464" s="12"/>
    </row>
    <row r="465" spans="1:26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  <c r="X465" s="13"/>
      <c r="Z465" s="12"/>
    </row>
    <row r="466" spans="1:26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0.1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  <c r="X466" s="13"/>
      <c r="Z466" s="12"/>
    </row>
    <row r="467" spans="1:26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  <c r="X467" s="13"/>
      <c r="Z467" s="12"/>
    </row>
    <row r="468" spans="1:26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  <c r="X468" s="13"/>
      <c r="Z468" s="12"/>
    </row>
    <row r="469" spans="1:26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  <c r="X469" s="13"/>
      <c r="Z469" s="12"/>
    </row>
    <row r="470" spans="1:26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t="str">
        <f t="shared" si="29"/>
        <v>No Backers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  <c r="X470" s="13"/>
      <c r="Z470" s="12"/>
    </row>
    <row r="471" spans="1:26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t="str">
        <f t="shared" si="29"/>
        <v>No Backers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  <c r="X471" s="13"/>
      <c r="Z471" s="12"/>
    </row>
    <row r="472" spans="1:26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  <c r="X472" s="13"/>
      <c r="Z472" s="12"/>
    </row>
    <row r="473" spans="1:26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  <c r="X473" s="13"/>
      <c r="Z473" s="12"/>
    </row>
    <row r="474" spans="1:26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  <c r="X474" s="13"/>
      <c r="Z474" s="12"/>
    </row>
    <row r="475" spans="1:26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  <c r="X475" s="13"/>
      <c r="Z475" s="12"/>
    </row>
    <row r="476" spans="1:26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0.03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  <c r="X476" s="13"/>
      <c r="Z476" s="12"/>
    </row>
    <row r="477" spans="1:26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t="str">
        <f t="shared" si="29"/>
        <v>No Backers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  <c r="X477" s="13"/>
      <c r="Z477" s="12"/>
    </row>
    <row r="478" spans="1:26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  <c r="X478" s="13"/>
      <c r="Z478" s="12"/>
    </row>
    <row r="479" spans="1:26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t="str">
        <f t="shared" si="29"/>
        <v>No Backers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  <c r="X479" s="13"/>
      <c r="Z479" s="12"/>
    </row>
    <row r="480" spans="1:26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t="str">
        <f t="shared" si="29"/>
        <v>No Backers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  <c r="X480" s="13"/>
      <c r="Z480" s="12"/>
    </row>
    <row r="481" spans="1:26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  <c r="X481" s="13"/>
      <c r="Z481" s="12"/>
    </row>
    <row r="482" spans="1:26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  <c r="X482" s="13"/>
      <c r="Z482" s="12"/>
    </row>
    <row r="483" spans="1:26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  <c r="X483" s="13"/>
      <c r="Z483" s="12"/>
    </row>
    <row r="484" spans="1:26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  <c r="X484" s="13"/>
      <c r="Z484" s="12"/>
    </row>
    <row r="485" spans="1:26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  <c r="X485" s="13"/>
      <c r="Z485" s="12"/>
    </row>
    <row r="486" spans="1:26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  <c r="X486" s="13"/>
      <c r="Z486" s="12"/>
    </row>
    <row r="487" spans="1:26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  <c r="X487" s="13"/>
      <c r="Z487" s="12"/>
    </row>
    <row r="488" spans="1:26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0.01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  <c r="X488" s="13"/>
      <c r="Z488" s="12"/>
    </row>
    <row r="489" spans="1:26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t="str">
        <f t="shared" si="29"/>
        <v>No Backers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  <c r="X489" s="13"/>
      <c r="Z489" s="12"/>
    </row>
    <row r="490" spans="1:26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t="str">
        <f t="shared" si="29"/>
        <v>No Backers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  <c r="X490" s="13"/>
      <c r="Z490" s="12"/>
    </row>
    <row r="491" spans="1:26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  <c r="X491" s="13"/>
      <c r="Z491" s="12"/>
    </row>
    <row r="492" spans="1:26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t="str">
        <f t="shared" si="29"/>
        <v>No Backers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  <c r="X492" s="13"/>
      <c r="Z492" s="12"/>
    </row>
    <row r="493" spans="1:26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t="str">
        <f t="shared" si="29"/>
        <v>No Backers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  <c r="X493" s="13"/>
      <c r="Z493" s="12"/>
    </row>
    <row r="494" spans="1:26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t="str">
        <f t="shared" si="29"/>
        <v>No Backers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  <c r="X494" s="13"/>
      <c r="Z494" s="12"/>
    </row>
    <row r="495" spans="1:26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t="str">
        <f t="shared" si="29"/>
        <v>No Backers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  <c r="X495" s="13"/>
      <c r="Z495" s="12"/>
    </row>
    <row r="496" spans="1:26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  <c r="X496" s="13"/>
      <c r="Z496" s="12"/>
    </row>
    <row r="497" spans="1:26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t="str">
        <f t="shared" si="29"/>
        <v>No Backers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  <c r="X497" s="13"/>
      <c r="Z497" s="12"/>
    </row>
    <row r="498" spans="1:26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  <c r="X498" s="13"/>
      <c r="Z498" s="12"/>
    </row>
    <row r="499" spans="1:26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0.67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  <c r="X499" s="13"/>
      <c r="Z499" s="12"/>
    </row>
    <row r="500" spans="1:26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  <c r="X500" s="13"/>
      <c r="Z500" s="12"/>
    </row>
    <row r="501" spans="1:26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  <c r="X501" s="13"/>
      <c r="Z501" s="12"/>
    </row>
    <row r="502" spans="1:26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  <c r="X502" s="13"/>
      <c r="Z502" s="12"/>
    </row>
    <row r="503" spans="1:26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t="str">
        <f t="shared" si="29"/>
        <v>No Backers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  <c r="X503" s="13"/>
      <c r="Z503" s="12"/>
    </row>
    <row r="504" spans="1:26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  <c r="X504" s="13"/>
      <c r="Z504" s="12"/>
    </row>
    <row r="505" spans="1:26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  <c r="X505" s="13"/>
      <c r="Z505" s="12"/>
    </row>
    <row r="506" spans="1:26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1.37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  <c r="X506" s="13"/>
      <c r="Z506" s="12"/>
    </row>
    <row r="507" spans="1:26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  <c r="X507" s="13"/>
      <c r="Z507" s="12"/>
    </row>
    <row r="508" spans="1:26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  <c r="X508" s="13"/>
      <c r="Z508" s="12"/>
    </row>
    <row r="509" spans="1:26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  <c r="X509" s="13"/>
      <c r="Z509" s="12"/>
    </row>
    <row r="510" spans="1:26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  <c r="X510" s="13"/>
      <c r="Z510" s="12"/>
    </row>
    <row r="511" spans="1:26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  <c r="X511" s="13"/>
      <c r="Z511" s="12"/>
    </row>
    <row r="512" spans="1:26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t="str">
        <f t="shared" si="29"/>
        <v>No Backers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  <c r="X512" s="13"/>
      <c r="Z512" s="12"/>
    </row>
    <row r="513" spans="1:26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  <c r="X513" s="13"/>
      <c r="Z513" s="12"/>
    </row>
    <row r="514" spans="1:26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  <c r="X514" s="13"/>
      <c r="Z514" s="12"/>
    </row>
    <row r="515" spans="1:26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ROUND((E515*100/D515), 2)</f>
        <v>13.92</v>
      </c>
      <c r="P515">
        <f t="shared" ref="P515:P578" si="33">IF(E515&lt;&gt;0,ROUND((E515/L515),2),"No Backers")</f>
        <v>102.38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  <c r="X515" s="13"/>
      <c r="Z515" s="12"/>
    </row>
    <row r="516" spans="1:26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  <c r="X516" s="13"/>
      <c r="Z516" s="12"/>
    </row>
    <row r="517" spans="1:26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  <c r="X517" s="13"/>
      <c r="Z517" s="12"/>
    </row>
    <row r="518" spans="1:26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t="str">
        <f t="shared" si="33"/>
        <v>No Backers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  <c r="X518" s="13"/>
      <c r="Z518" s="12"/>
    </row>
    <row r="519" spans="1:26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  <c r="X519" s="13"/>
      <c r="Z519" s="12"/>
    </row>
    <row r="520" spans="1:26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t="str">
        <f t="shared" si="33"/>
        <v>No Backers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  <c r="X520" s="13"/>
      <c r="Z520" s="12"/>
    </row>
    <row r="521" spans="1:26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  <c r="X521" s="13"/>
      <c r="Z521" s="12"/>
    </row>
    <row r="522" spans="1:26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  <c r="X522" s="13"/>
      <c r="Z522" s="12"/>
    </row>
    <row r="523" spans="1:26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  <c r="X523" s="13"/>
      <c r="Z523" s="12"/>
    </row>
    <row r="524" spans="1:26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  <c r="X524" s="13"/>
      <c r="Z524" s="12"/>
    </row>
    <row r="525" spans="1:26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  <c r="X525" s="13"/>
      <c r="Z525" s="12"/>
    </row>
    <row r="526" spans="1:26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  <c r="X526" s="13"/>
      <c r="Z526" s="12"/>
    </row>
    <row r="527" spans="1:26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  <c r="X527" s="13"/>
      <c r="Z527" s="12"/>
    </row>
    <row r="528" spans="1:26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  <c r="X528" s="13"/>
      <c r="Z528" s="12"/>
    </row>
    <row r="529" spans="1:26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  <c r="X529" s="13"/>
      <c r="Z529" s="12"/>
    </row>
    <row r="530" spans="1:26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  <c r="X530" s="13"/>
      <c r="Z530" s="12"/>
    </row>
    <row r="531" spans="1:26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  <c r="X531" s="13"/>
      <c r="Z531" s="12"/>
    </row>
    <row r="532" spans="1:26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  <c r="X532" s="13"/>
      <c r="Z532" s="12"/>
    </row>
    <row r="533" spans="1:26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  <c r="X533" s="13"/>
      <c r="Z533" s="12"/>
    </row>
    <row r="534" spans="1:26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  <c r="X534" s="13"/>
      <c r="Z534" s="12"/>
    </row>
    <row r="535" spans="1:26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  <c r="X535" s="13"/>
      <c r="Z535" s="12"/>
    </row>
    <row r="536" spans="1:26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  <c r="X536" s="13"/>
      <c r="Z536" s="12"/>
    </row>
    <row r="537" spans="1:26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  <c r="X537" s="13"/>
      <c r="Z537" s="12"/>
    </row>
    <row r="538" spans="1:26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  <c r="X538" s="13"/>
      <c r="Z538" s="12"/>
    </row>
    <row r="539" spans="1:26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  <c r="X539" s="13"/>
      <c r="Z539" s="12"/>
    </row>
    <row r="540" spans="1:26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  <c r="X540" s="13"/>
      <c r="Z540" s="12"/>
    </row>
    <row r="541" spans="1:26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  <c r="X541" s="13"/>
      <c r="Z541" s="12"/>
    </row>
    <row r="542" spans="1:26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0.01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  <c r="X542" s="13"/>
      <c r="Z542" s="12"/>
    </row>
    <row r="543" spans="1:26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  <c r="X543" s="13"/>
      <c r="Z543" s="12"/>
    </row>
    <row r="544" spans="1:26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  <c r="X544" s="13"/>
      <c r="Z544" s="12"/>
    </row>
    <row r="545" spans="1:26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  <c r="X545" s="13"/>
      <c r="Z545" s="12"/>
    </row>
    <row r="546" spans="1:26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  <c r="X546" s="13"/>
      <c r="Z546" s="12"/>
    </row>
    <row r="547" spans="1:26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  <c r="X547" s="13"/>
      <c r="Z547" s="12"/>
    </row>
    <row r="548" spans="1:26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0.09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  <c r="X548" s="13"/>
      <c r="Z548" s="12"/>
    </row>
    <row r="549" spans="1:26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t="str">
        <f t="shared" si="33"/>
        <v>No Backers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  <c r="X549" s="13"/>
      <c r="Z549" s="12"/>
    </row>
    <row r="550" spans="1:26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  <c r="X550" s="13"/>
      <c r="Z550" s="12"/>
    </row>
    <row r="551" spans="1:26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  <c r="X551" s="13"/>
      <c r="Z551" s="12"/>
    </row>
    <row r="552" spans="1:26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  <c r="X552" s="13"/>
      <c r="Z552" s="12"/>
    </row>
    <row r="553" spans="1:26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  <c r="X553" s="13"/>
      <c r="Z553" s="12"/>
    </row>
    <row r="554" spans="1:26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t="str">
        <f t="shared" si="33"/>
        <v>No Backers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  <c r="X554" s="13"/>
      <c r="Z554" s="12"/>
    </row>
    <row r="555" spans="1:26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  <c r="X555" s="13"/>
      <c r="Z555" s="12"/>
    </row>
    <row r="556" spans="1:26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  <c r="X556" s="13"/>
      <c r="Z556" s="12"/>
    </row>
    <row r="557" spans="1:26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t="str">
        <f t="shared" si="33"/>
        <v>No Backers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  <c r="X557" s="13"/>
      <c r="Z557" s="12"/>
    </row>
    <row r="558" spans="1:26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  <c r="X558" s="13"/>
      <c r="Z558" s="12"/>
    </row>
    <row r="559" spans="1:26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  <c r="X559" s="13"/>
      <c r="Z559" s="12"/>
    </row>
    <row r="560" spans="1:26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t="str">
        <f t="shared" si="33"/>
        <v>No Backers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  <c r="X560" s="13"/>
      <c r="Z560" s="12"/>
    </row>
    <row r="561" spans="1:26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0.02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  <c r="X561" s="13"/>
      <c r="Z561" s="12"/>
    </row>
    <row r="562" spans="1:26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0.01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  <c r="X562" s="13"/>
      <c r="Z562" s="12"/>
    </row>
    <row r="563" spans="1:26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  <c r="X563" s="13"/>
      <c r="Z563" s="12"/>
    </row>
    <row r="564" spans="1:26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t="str">
        <f t="shared" si="33"/>
        <v>No Backers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  <c r="X564" s="13"/>
      <c r="Z564" s="12"/>
    </row>
    <row r="565" spans="1:26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  <c r="X565" s="13"/>
      <c r="Z565" s="12"/>
    </row>
    <row r="566" spans="1:26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0.01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  <c r="X566" s="13"/>
      <c r="Z566" s="12"/>
    </row>
    <row r="567" spans="1:26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t="str">
        <f t="shared" si="33"/>
        <v>No Backers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  <c r="X567" s="13"/>
      <c r="Z567" s="12"/>
    </row>
    <row r="568" spans="1:26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  <c r="X568" s="13"/>
      <c r="Z568" s="12"/>
    </row>
    <row r="569" spans="1:26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t="str">
        <f t="shared" si="33"/>
        <v>No Backers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  <c r="X569" s="13"/>
      <c r="Z569" s="12"/>
    </row>
    <row r="570" spans="1:26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  <c r="X570" s="13"/>
      <c r="Z570" s="12"/>
    </row>
    <row r="571" spans="1:26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  <c r="X571" s="13"/>
      <c r="Z571" s="12"/>
    </row>
    <row r="572" spans="1:26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  <c r="X572" s="13"/>
      <c r="Z572" s="12"/>
    </row>
    <row r="573" spans="1:26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  <c r="X573" s="13"/>
      <c r="Z573" s="12"/>
    </row>
    <row r="574" spans="1:26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t="str">
        <f t="shared" si="33"/>
        <v>No Backers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  <c r="X574" s="13"/>
      <c r="Z574" s="12"/>
    </row>
    <row r="575" spans="1:26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  <c r="X575" s="13"/>
      <c r="Z575" s="12"/>
    </row>
    <row r="576" spans="1:26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0.72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  <c r="X576" s="13"/>
      <c r="Z576" s="12"/>
    </row>
    <row r="577" spans="1:26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  <c r="X577" s="13"/>
      <c r="Z577" s="12"/>
    </row>
    <row r="578" spans="1:26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  <c r="X578" s="13"/>
      <c r="Z578" s="12"/>
    </row>
    <row r="579" spans="1:26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ROUND((E579*100/D579), 2)</f>
        <v>0.2</v>
      </c>
      <c r="P579">
        <f t="shared" ref="P579:P642" si="37">IF(E579&lt;&gt;0,ROUND((E579/L579),2),"No Backers")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  <c r="X579" s="13"/>
      <c r="Z579" s="12"/>
    </row>
    <row r="580" spans="1:26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0.01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  <c r="X580" s="13"/>
      <c r="Z580" s="12"/>
    </row>
    <row r="581" spans="1:26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1.46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  <c r="X581" s="13"/>
      <c r="Z581" s="12"/>
    </row>
    <row r="582" spans="1:26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0.03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  <c r="X582" s="13"/>
      <c r="Z582" s="12"/>
    </row>
    <row r="583" spans="1:26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t="str">
        <f t="shared" si="37"/>
        <v>No Backers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  <c r="X583" s="13"/>
      <c r="Z583" s="12"/>
    </row>
    <row r="584" spans="1:26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t="str">
        <f t="shared" si="37"/>
        <v>No Backers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  <c r="X584" s="13"/>
      <c r="Z584" s="12"/>
    </row>
    <row r="585" spans="1:26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0.01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  <c r="X585" s="13"/>
      <c r="Z585" s="12"/>
    </row>
    <row r="586" spans="1:26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  <c r="X586" s="13"/>
      <c r="Z586" s="12"/>
    </row>
    <row r="587" spans="1:26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t="str">
        <f t="shared" si="37"/>
        <v>No Backers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  <c r="X587" s="13"/>
      <c r="Z587" s="12"/>
    </row>
    <row r="588" spans="1:26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  <c r="X588" s="13"/>
      <c r="Z588" s="12"/>
    </row>
    <row r="589" spans="1:26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  <c r="X589" s="13"/>
      <c r="Z589" s="12"/>
    </row>
    <row r="590" spans="1:26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  <c r="X590" s="13"/>
      <c r="Z590" s="12"/>
    </row>
    <row r="591" spans="1:26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0.01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  <c r="X591" s="13"/>
      <c r="Z591" s="12"/>
    </row>
    <row r="592" spans="1:26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  <c r="X592" s="13"/>
      <c r="Z592" s="12"/>
    </row>
    <row r="593" spans="1:26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  <c r="X593" s="13"/>
      <c r="Z593" s="12"/>
    </row>
    <row r="594" spans="1:26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  <c r="X594" s="13"/>
      <c r="Z594" s="12"/>
    </row>
    <row r="595" spans="1:26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  <c r="X595" s="13"/>
      <c r="Z595" s="12"/>
    </row>
    <row r="596" spans="1:26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  <c r="X596" s="13"/>
      <c r="Z596" s="12"/>
    </row>
    <row r="597" spans="1:26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  <c r="X597" s="13"/>
      <c r="Z597" s="12"/>
    </row>
    <row r="598" spans="1:26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  <c r="X598" s="13"/>
      <c r="Z598" s="12"/>
    </row>
    <row r="599" spans="1:26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0.27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  <c r="X599" s="13"/>
      <c r="Z599" s="12"/>
    </row>
    <row r="600" spans="1:26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  <c r="X600" s="13"/>
      <c r="Z600" s="12"/>
    </row>
    <row r="601" spans="1:26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  <c r="X601" s="13"/>
      <c r="Z601" s="12"/>
    </row>
    <row r="602" spans="1:26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  <c r="X602" s="13"/>
      <c r="Z602" s="12"/>
    </row>
    <row r="603" spans="1:26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  <c r="X603" s="13"/>
      <c r="Z603" s="12"/>
    </row>
    <row r="604" spans="1:26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t="str">
        <f t="shared" si="37"/>
        <v>No Backers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  <c r="X604" s="13"/>
      <c r="Z604" s="12"/>
    </row>
    <row r="605" spans="1:26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  <c r="X605" s="13"/>
      <c r="Z605" s="12"/>
    </row>
    <row r="606" spans="1:26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t="str">
        <f t="shared" si="37"/>
        <v>No Backers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  <c r="X606" s="13"/>
      <c r="Z606" s="12"/>
    </row>
    <row r="607" spans="1:26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  <c r="X607" s="13"/>
      <c r="Z607" s="12"/>
    </row>
    <row r="608" spans="1:26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  <c r="X608" s="13"/>
      <c r="Z608" s="12"/>
    </row>
    <row r="609" spans="1:26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t="str">
        <f t="shared" si="37"/>
        <v>No Backers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  <c r="X609" s="13"/>
      <c r="Z609" s="12"/>
    </row>
    <row r="610" spans="1:26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  <c r="X610" s="13"/>
      <c r="Z610" s="12"/>
    </row>
    <row r="611" spans="1:26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  <c r="X611" s="13"/>
      <c r="Z611" s="12"/>
    </row>
    <row r="612" spans="1:26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t="str">
        <f t="shared" si="37"/>
        <v>No Backers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  <c r="X612" s="13"/>
      <c r="Z612" s="12"/>
    </row>
    <row r="613" spans="1:26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t="str">
        <f t="shared" si="37"/>
        <v>No Backers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  <c r="X613" s="13"/>
      <c r="Z613" s="12"/>
    </row>
    <row r="614" spans="1:26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t="str">
        <f t="shared" si="37"/>
        <v>No Backers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  <c r="X614" s="13"/>
      <c r="Z614" s="12"/>
    </row>
    <row r="615" spans="1:26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  <c r="X615" s="13"/>
      <c r="Z615" s="12"/>
    </row>
    <row r="616" spans="1:26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t="str">
        <f t="shared" si="37"/>
        <v>No Backers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  <c r="X616" s="13"/>
      <c r="Z616" s="12"/>
    </row>
    <row r="617" spans="1:26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t="str">
        <f t="shared" si="37"/>
        <v>No Backers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  <c r="X617" s="13"/>
      <c r="Z617" s="12"/>
    </row>
    <row r="618" spans="1:26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t="str">
        <f t="shared" si="37"/>
        <v>No Backers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  <c r="X618" s="13"/>
      <c r="Z618" s="12"/>
    </row>
    <row r="619" spans="1:26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  <c r="X619" s="13"/>
      <c r="Z619" s="12"/>
    </row>
    <row r="620" spans="1:26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t="str">
        <f t="shared" si="37"/>
        <v>No Backers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  <c r="X620" s="13"/>
      <c r="Z620" s="12"/>
    </row>
    <row r="621" spans="1:26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  <c r="X621" s="13"/>
      <c r="Z621" s="12"/>
    </row>
    <row r="622" spans="1:26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  <c r="X622" s="13"/>
      <c r="Z622" s="12"/>
    </row>
    <row r="623" spans="1:26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  <c r="X623" s="13"/>
      <c r="Z623" s="12"/>
    </row>
    <row r="624" spans="1:26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  <c r="X624" s="13"/>
      <c r="Z624" s="12"/>
    </row>
    <row r="625" spans="1:26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t="str">
        <f t="shared" si="37"/>
        <v>No Backers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  <c r="X625" s="13"/>
      <c r="Z625" s="12"/>
    </row>
    <row r="626" spans="1:26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t="str">
        <f t="shared" si="37"/>
        <v>No Backers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  <c r="X626" s="13"/>
      <c r="Z626" s="12"/>
    </row>
    <row r="627" spans="1:26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t="str">
        <f t="shared" si="37"/>
        <v>No Backers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  <c r="X627" s="13"/>
      <c r="Z627" s="12"/>
    </row>
    <row r="628" spans="1:26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  <c r="X628" s="13"/>
      <c r="Z628" s="12"/>
    </row>
    <row r="629" spans="1:26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  <c r="X629" s="13"/>
      <c r="Z629" s="12"/>
    </row>
    <row r="630" spans="1:26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t="str">
        <f t="shared" si="37"/>
        <v>No Backers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  <c r="X630" s="13"/>
      <c r="Z630" s="12"/>
    </row>
    <row r="631" spans="1:26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  <c r="X631" s="13"/>
      <c r="Z631" s="12"/>
    </row>
    <row r="632" spans="1:26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0.08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  <c r="X632" s="13"/>
      <c r="Z632" s="12"/>
    </row>
    <row r="633" spans="1:26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  <c r="X633" s="13"/>
      <c r="Z633" s="12"/>
    </row>
    <row r="634" spans="1:26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t="str">
        <f t="shared" si="37"/>
        <v>No Backers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  <c r="X634" s="13"/>
      <c r="Z634" s="12"/>
    </row>
    <row r="635" spans="1:26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  <c r="X635" s="13"/>
      <c r="Z635" s="12"/>
    </row>
    <row r="636" spans="1:26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  <c r="X636" s="13"/>
      <c r="Z636" s="12"/>
    </row>
    <row r="637" spans="1:26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0.01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  <c r="X637" s="13"/>
      <c r="Z637" s="12"/>
    </row>
    <row r="638" spans="1:26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  <c r="X638" s="13"/>
      <c r="Z638" s="12"/>
    </row>
    <row r="639" spans="1:26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t="str">
        <f t="shared" si="37"/>
        <v>No Backers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  <c r="X639" s="13"/>
      <c r="Z639" s="12"/>
    </row>
    <row r="640" spans="1:26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0.01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  <c r="X640" s="13"/>
      <c r="Z640" s="12"/>
    </row>
    <row r="641" spans="1:26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  <c r="X641" s="13"/>
      <c r="Z641" s="12"/>
    </row>
    <row r="642" spans="1:26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  <c r="X642" s="13"/>
      <c r="Z642" s="12"/>
    </row>
    <row r="643" spans="1:26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ROUND((E643*100/D643), 2)</f>
        <v>119.16</v>
      </c>
      <c r="P643">
        <f t="shared" ref="P643:P706" si="41">IF(E643&lt;&gt;0,ROUND((E643/L643),2),"No Backers")</f>
        <v>151.32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  <c r="X643" s="13"/>
      <c r="Z643" s="12"/>
    </row>
    <row r="644" spans="1:26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  <c r="X644" s="13"/>
      <c r="Z644" s="12"/>
    </row>
    <row r="645" spans="1:26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  <c r="X645" s="13"/>
      <c r="Z645" s="12"/>
    </row>
    <row r="646" spans="1:26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  <c r="X646" s="13"/>
      <c r="Z646" s="12"/>
    </row>
    <row r="647" spans="1:26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  <c r="X647" s="13"/>
      <c r="Z647" s="12"/>
    </row>
    <row r="648" spans="1:26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  <c r="X648" s="13"/>
      <c r="Z648" s="12"/>
    </row>
    <row r="649" spans="1:26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  <c r="X649" s="13"/>
      <c r="Z649" s="12"/>
    </row>
    <row r="650" spans="1:26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  <c r="X650" s="13"/>
      <c r="Z650" s="12"/>
    </row>
    <row r="651" spans="1:26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  <c r="X651" s="13"/>
      <c r="Z651" s="12"/>
    </row>
    <row r="652" spans="1:26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  <c r="X652" s="13"/>
      <c r="Z652" s="12"/>
    </row>
    <row r="653" spans="1:26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  <c r="X653" s="13"/>
      <c r="Z653" s="12"/>
    </row>
    <row r="654" spans="1:26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  <c r="X654" s="13"/>
      <c r="Z654" s="12"/>
    </row>
    <row r="655" spans="1:26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  <c r="X655" s="13"/>
      <c r="Z655" s="12"/>
    </row>
    <row r="656" spans="1:26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  <c r="X656" s="13"/>
      <c r="Z656" s="12"/>
    </row>
    <row r="657" spans="1:26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  <c r="X657" s="13"/>
      <c r="Z657" s="12"/>
    </row>
    <row r="658" spans="1:26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  <c r="X658" s="13"/>
      <c r="Z658" s="12"/>
    </row>
    <row r="659" spans="1:26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  <c r="X659" s="13"/>
      <c r="Z659" s="12"/>
    </row>
    <row r="660" spans="1:26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  <c r="X660" s="13"/>
      <c r="Z660" s="12"/>
    </row>
    <row r="661" spans="1:26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  <c r="X661" s="13"/>
      <c r="Z661" s="12"/>
    </row>
    <row r="662" spans="1:26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  <c r="X662" s="13"/>
      <c r="Z662" s="12"/>
    </row>
    <row r="663" spans="1:26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  <c r="X663" s="13"/>
      <c r="Z663" s="12"/>
    </row>
    <row r="664" spans="1:26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  <c r="X664" s="13"/>
      <c r="Z664" s="12"/>
    </row>
    <row r="665" spans="1:26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  <c r="X665" s="13"/>
      <c r="Z665" s="12"/>
    </row>
    <row r="666" spans="1:26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  <c r="X666" s="13"/>
      <c r="Z666" s="12"/>
    </row>
    <row r="667" spans="1:26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  <c r="X667" s="13"/>
      <c r="Z667" s="12"/>
    </row>
    <row r="668" spans="1:26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  <c r="X668" s="13"/>
      <c r="Z668" s="12"/>
    </row>
    <row r="669" spans="1:26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  <c r="X669" s="13"/>
      <c r="Z669" s="12"/>
    </row>
    <row r="670" spans="1:26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  <c r="X670" s="13"/>
      <c r="Z670" s="12"/>
    </row>
    <row r="671" spans="1:26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  <c r="X671" s="13"/>
      <c r="Z671" s="12"/>
    </row>
    <row r="672" spans="1:26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  <c r="X672" s="13"/>
      <c r="Z672" s="12"/>
    </row>
    <row r="673" spans="1:26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  <c r="X673" s="13"/>
      <c r="Z673" s="12"/>
    </row>
    <row r="674" spans="1:26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  <c r="X674" s="13"/>
      <c r="Z674" s="12"/>
    </row>
    <row r="675" spans="1:26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  <c r="X675" s="13"/>
      <c r="Z675" s="12"/>
    </row>
    <row r="676" spans="1:26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  <c r="X676" s="13"/>
      <c r="Z676" s="12"/>
    </row>
    <row r="677" spans="1:26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  <c r="X677" s="13"/>
      <c r="Z677" s="12"/>
    </row>
    <row r="678" spans="1:26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  <c r="X678" s="13"/>
      <c r="Z678" s="12"/>
    </row>
    <row r="679" spans="1:26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  <c r="X679" s="13"/>
      <c r="Z679" s="12"/>
    </row>
    <row r="680" spans="1:26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  <c r="X680" s="13"/>
      <c r="Z680" s="12"/>
    </row>
    <row r="681" spans="1:26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  <c r="X681" s="13"/>
      <c r="Z681" s="12"/>
    </row>
    <row r="682" spans="1:26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  <c r="X682" s="13"/>
      <c r="Z682" s="12"/>
    </row>
    <row r="683" spans="1:26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  <c r="X683" s="13"/>
      <c r="Z683" s="12"/>
    </row>
    <row r="684" spans="1:26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  <c r="X684" s="13"/>
      <c r="Z684" s="12"/>
    </row>
    <row r="685" spans="1:26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  <c r="X685" s="13"/>
      <c r="Z685" s="12"/>
    </row>
    <row r="686" spans="1:26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  <c r="X686" s="13"/>
      <c r="Z686" s="12"/>
    </row>
    <row r="687" spans="1:26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  <c r="X687" s="13"/>
      <c r="Z687" s="12"/>
    </row>
    <row r="688" spans="1:26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t="str">
        <f t="shared" si="41"/>
        <v>No Backers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  <c r="X688" s="13"/>
      <c r="Z688" s="12"/>
    </row>
    <row r="689" spans="1:26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  <c r="X689" s="13"/>
      <c r="Z689" s="12"/>
    </row>
    <row r="690" spans="1:26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  <c r="X690" s="13"/>
      <c r="Z690" s="12"/>
    </row>
    <row r="691" spans="1:26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  <c r="X691" s="13"/>
      <c r="Z691" s="12"/>
    </row>
    <row r="692" spans="1:26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  <c r="X692" s="13"/>
      <c r="Z692" s="12"/>
    </row>
    <row r="693" spans="1:26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  <c r="X693" s="13"/>
      <c r="Z693" s="12"/>
    </row>
    <row r="694" spans="1:26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  <c r="X694" s="13"/>
      <c r="Z694" s="12"/>
    </row>
    <row r="695" spans="1:26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  <c r="X695" s="13"/>
      <c r="Z695" s="12"/>
    </row>
    <row r="696" spans="1:26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  <c r="X696" s="13"/>
      <c r="Z696" s="12"/>
    </row>
    <row r="697" spans="1:26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  <c r="X697" s="13"/>
      <c r="Z697" s="12"/>
    </row>
    <row r="698" spans="1:26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  <c r="X698" s="13"/>
      <c r="Z698" s="12"/>
    </row>
    <row r="699" spans="1:26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  <c r="X699" s="13"/>
      <c r="Z699" s="12"/>
    </row>
    <row r="700" spans="1:26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  <c r="X700" s="13"/>
      <c r="Z700" s="12"/>
    </row>
    <row r="701" spans="1:26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  <c r="X701" s="13"/>
      <c r="Z701" s="12"/>
    </row>
    <row r="702" spans="1:26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2.69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  <c r="X702" s="13"/>
      <c r="Z702" s="12"/>
    </row>
    <row r="703" spans="1:26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  <c r="X703" s="13"/>
      <c r="Z703" s="12"/>
    </row>
    <row r="704" spans="1:26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  <c r="X704" s="13"/>
      <c r="Z704" s="12"/>
    </row>
    <row r="705" spans="1:26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  <c r="X705" s="13"/>
      <c r="Z705" s="12"/>
    </row>
    <row r="706" spans="1:26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  <c r="X706" s="13"/>
      <c r="Z706" s="12"/>
    </row>
    <row r="707" spans="1:26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ROUND((E707*100/D707), 2)</f>
        <v>0.98</v>
      </c>
      <c r="P707">
        <f t="shared" ref="P707:P770" si="45">IF(E707&lt;&gt;0,ROUND((E707/L707),2),"No Backers")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  <c r="X707" s="13"/>
      <c r="Z707" s="12"/>
    </row>
    <row r="708" spans="1:26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t="str">
        <f t="shared" si="45"/>
        <v>No Backers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  <c r="X708" s="13"/>
      <c r="Z708" s="12"/>
    </row>
    <row r="709" spans="1:26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  <c r="X709" s="13"/>
      <c r="Z709" s="12"/>
    </row>
    <row r="710" spans="1:26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  <c r="X710" s="13"/>
      <c r="Z710" s="12"/>
    </row>
    <row r="711" spans="1:26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  <c r="X711" s="13"/>
      <c r="Z711" s="12"/>
    </row>
    <row r="712" spans="1:26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t="str">
        <f t="shared" si="45"/>
        <v>No Backers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  <c r="X712" s="13"/>
      <c r="Z712" s="12"/>
    </row>
    <row r="713" spans="1:26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  <c r="X713" s="13"/>
      <c r="Z713" s="12"/>
    </row>
    <row r="714" spans="1:26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  <c r="X714" s="13"/>
      <c r="Z714" s="12"/>
    </row>
    <row r="715" spans="1:26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  <c r="X715" s="13"/>
      <c r="Z715" s="12"/>
    </row>
    <row r="716" spans="1:26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  <c r="X716" s="13"/>
      <c r="Z716" s="12"/>
    </row>
    <row r="717" spans="1:26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  <c r="X717" s="13"/>
      <c r="Z717" s="12"/>
    </row>
    <row r="718" spans="1:26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  <c r="X718" s="13"/>
      <c r="Z718" s="12"/>
    </row>
    <row r="719" spans="1:26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  <c r="X719" s="13"/>
      <c r="Z719" s="12"/>
    </row>
    <row r="720" spans="1:26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  <c r="X720" s="13"/>
      <c r="Z720" s="12"/>
    </row>
    <row r="721" spans="1:26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  <c r="X721" s="13"/>
      <c r="Z721" s="12"/>
    </row>
    <row r="722" spans="1:26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  <c r="X722" s="13"/>
      <c r="Z722" s="12"/>
    </row>
    <row r="723" spans="1:26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  <c r="X723" s="13"/>
      <c r="Z723" s="12"/>
    </row>
    <row r="724" spans="1:26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  <c r="X724" s="13"/>
      <c r="Z724" s="12"/>
    </row>
    <row r="725" spans="1:26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  <c r="X725" s="13"/>
      <c r="Z725" s="12"/>
    </row>
    <row r="726" spans="1:26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  <c r="X726" s="13"/>
      <c r="Z726" s="12"/>
    </row>
    <row r="727" spans="1:26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  <c r="X727" s="13"/>
      <c r="Z727" s="12"/>
    </row>
    <row r="728" spans="1:26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  <c r="X728" s="13"/>
      <c r="Z728" s="12"/>
    </row>
    <row r="729" spans="1:26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  <c r="X729" s="13"/>
      <c r="Z729" s="12"/>
    </row>
    <row r="730" spans="1:26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  <c r="X730" s="13"/>
      <c r="Z730" s="12"/>
    </row>
    <row r="731" spans="1:26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  <c r="X731" s="13"/>
      <c r="Z731" s="12"/>
    </row>
    <row r="732" spans="1:26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  <c r="X732" s="13"/>
      <c r="Z732" s="12"/>
    </row>
    <row r="733" spans="1:26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  <c r="X733" s="13"/>
      <c r="Z733" s="12"/>
    </row>
    <row r="734" spans="1:26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  <c r="X734" s="13"/>
      <c r="Z734" s="12"/>
    </row>
    <row r="735" spans="1:26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  <c r="X735" s="13"/>
      <c r="Z735" s="12"/>
    </row>
    <row r="736" spans="1:26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  <c r="X736" s="13"/>
      <c r="Z736" s="12"/>
    </row>
    <row r="737" spans="1:26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  <c r="X737" s="13"/>
      <c r="Z737" s="12"/>
    </row>
    <row r="738" spans="1:26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  <c r="X738" s="13"/>
      <c r="Z738" s="12"/>
    </row>
    <row r="739" spans="1:26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  <c r="X739" s="13"/>
      <c r="Z739" s="12"/>
    </row>
    <row r="740" spans="1:26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  <c r="X740" s="13"/>
      <c r="Z740" s="12"/>
    </row>
    <row r="741" spans="1:26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  <c r="X741" s="13"/>
      <c r="Z741" s="12"/>
    </row>
    <row r="742" spans="1:26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  <c r="X742" s="13"/>
      <c r="Z742" s="12"/>
    </row>
    <row r="743" spans="1:26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  <c r="X743" s="13"/>
      <c r="Z743" s="12"/>
    </row>
    <row r="744" spans="1:26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  <c r="X744" s="13"/>
      <c r="Z744" s="12"/>
    </row>
    <row r="745" spans="1:26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  <c r="X745" s="13"/>
      <c r="Z745" s="12"/>
    </row>
    <row r="746" spans="1:26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  <c r="X746" s="13"/>
      <c r="Z746" s="12"/>
    </row>
    <row r="747" spans="1:26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  <c r="X747" s="13"/>
      <c r="Z747" s="12"/>
    </row>
    <row r="748" spans="1:26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  <c r="X748" s="13"/>
      <c r="Z748" s="12"/>
    </row>
    <row r="749" spans="1:26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  <c r="X749" s="13"/>
      <c r="Z749" s="12"/>
    </row>
    <row r="750" spans="1:26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  <c r="X750" s="13"/>
      <c r="Z750" s="12"/>
    </row>
    <row r="751" spans="1:26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  <c r="X751" s="13"/>
      <c r="Z751" s="12"/>
    </row>
    <row r="752" spans="1:26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  <c r="X752" s="13"/>
      <c r="Z752" s="12"/>
    </row>
    <row r="753" spans="1:26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  <c r="X753" s="13"/>
      <c r="Z753" s="12"/>
    </row>
    <row r="754" spans="1:26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  <c r="X754" s="13"/>
      <c r="Z754" s="12"/>
    </row>
    <row r="755" spans="1:26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  <c r="X755" s="13"/>
      <c r="Z755" s="12"/>
    </row>
    <row r="756" spans="1:26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  <c r="X756" s="13"/>
      <c r="Z756" s="12"/>
    </row>
    <row r="757" spans="1:26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  <c r="X757" s="13"/>
      <c r="Z757" s="12"/>
    </row>
    <row r="758" spans="1:26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  <c r="X758" s="13"/>
      <c r="Z758" s="12"/>
    </row>
    <row r="759" spans="1:26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  <c r="X759" s="13"/>
      <c r="Z759" s="12"/>
    </row>
    <row r="760" spans="1:26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  <c r="X760" s="13"/>
      <c r="Z760" s="12"/>
    </row>
    <row r="761" spans="1:26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  <c r="X761" s="13"/>
      <c r="Z761" s="12"/>
    </row>
    <row r="762" spans="1:26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t="str">
        <f t="shared" si="45"/>
        <v>No Backers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  <c r="X762" s="13"/>
      <c r="Z762" s="12"/>
    </row>
    <row r="763" spans="1:26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  <c r="X763" s="13"/>
      <c r="Z763" s="12"/>
    </row>
    <row r="764" spans="1:26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t="str">
        <f t="shared" si="45"/>
        <v>No Backers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  <c r="X764" s="13"/>
      <c r="Z764" s="12"/>
    </row>
    <row r="765" spans="1:26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0.12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  <c r="X765" s="13"/>
      <c r="Z765" s="12"/>
    </row>
    <row r="766" spans="1:26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t="str">
        <f t="shared" si="45"/>
        <v>No Backers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  <c r="X766" s="13"/>
      <c r="Z766" s="12"/>
    </row>
    <row r="767" spans="1:26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  <c r="X767" s="13"/>
      <c r="Z767" s="12"/>
    </row>
    <row r="768" spans="1:26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t="str">
        <f t="shared" si="45"/>
        <v>No Backers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  <c r="X768" s="13"/>
      <c r="Z768" s="12"/>
    </row>
    <row r="769" spans="1:26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  <c r="X769" s="13"/>
      <c r="Z769" s="12"/>
    </row>
    <row r="770" spans="1:26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t="str">
        <f t="shared" si="45"/>
        <v>No Backers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  <c r="X770" s="13"/>
      <c r="Z770" s="12"/>
    </row>
    <row r="771" spans="1:26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ROUND((E771*100/D771), 2)</f>
        <v>41.4</v>
      </c>
      <c r="P771">
        <f t="shared" ref="P771:P834" si="49">IF(E771&lt;&gt;0,ROUND((E771/L771),2),"No Backers")</f>
        <v>31.85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  <c r="X771" s="13"/>
      <c r="Z771" s="12"/>
    </row>
    <row r="772" spans="1:26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t="str">
        <f t="shared" si="49"/>
        <v>No Backers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  <c r="X772" s="13"/>
      <c r="Z772" s="12"/>
    </row>
    <row r="773" spans="1:26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0.03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  <c r="X773" s="13"/>
      <c r="Z773" s="12"/>
    </row>
    <row r="774" spans="1:26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  <c r="X774" s="13"/>
      <c r="Z774" s="12"/>
    </row>
    <row r="775" spans="1:26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  <c r="X775" s="13"/>
      <c r="Z775" s="12"/>
    </row>
    <row r="776" spans="1:26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70.2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  <c r="X776" s="13"/>
      <c r="Z776" s="12"/>
    </row>
    <row r="777" spans="1:26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  <c r="X777" s="13"/>
      <c r="Z777" s="12"/>
    </row>
    <row r="778" spans="1:26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  <c r="X778" s="13"/>
      <c r="Z778" s="12"/>
    </row>
    <row r="779" spans="1:26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  <c r="X779" s="13"/>
      <c r="Z779" s="12"/>
    </row>
    <row r="780" spans="1:26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  <c r="X780" s="13"/>
      <c r="Z780" s="12"/>
    </row>
    <row r="781" spans="1:26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  <c r="X781" s="13"/>
      <c r="Z781" s="12"/>
    </row>
    <row r="782" spans="1:26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  <c r="X782" s="13"/>
      <c r="Z782" s="12"/>
    </row>
    <row r="783" spans="1:26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  <c r="X783" s="13"/>
      <c r="Z783" s="12"/>
    </row>
    <row r="784" spans="1:26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  <c r="X784" s="13"/>
      <c r="Z784" s="12"/>
    </row>
    <row r="785" spans="1:26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  <c r="X785" s="13"/>
      <c r="Z785" s="12"/>
    </row>
    <row r="786" spans="1:26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  <c r="X786" s="13"/>
      <c r="Z786" s="12"/>
    </row>
    <row r="787" spans="1:26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  <c r="X787" s="13"/>
      <c r="Z787" s="12"/>
    </row>
    <row r="788" spans="1:26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  <c r="X788" s="13"/>
      <c r="Z788" s="12"/>
    </row>
    <row r="789" spans="1:26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  <c r="X789" s="13"/>
      <c r="Z789" s="12"/>
    </row>
    <row r="790" spans="1:26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  <c r="X790" s="13"/>
      <c r="Z790" s="12"/>
    </row>
    <row r="791" spans="1:26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  <c r="X791" s="13"/>
      <c r="Z791" s="12"/>
    </row>
    <row r="792" spans="1:26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  <c r="X792" s="13"/>
      <c r="Z792" s="12"/>
    </row>
    <row r="793" spans="1:26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  <c r="X793" s="13"/>
      <c r="Z793" s="12"/>
    </row>
    <row r="794" spans="1:26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  <c r="X794" s="13"/>
      <c r="Z794" s="12"/>
    </row>
    <row r="795" spans="1:26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  <c r="X795" s="13"/>
      <c r="Z795" s="12"/>
    </row>
    <row r="796" spans="1:26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  <c r="X796" s="13"/>
      <c r="Z796" s="12"/>
    </row>
    <row r="797" spans="1:26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  <c r="X797" s="13"/>
      <c r="Z797" s="12"/>
    </row>
    <row r="798" spans="1:26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  <c r="X798" s="13"/>
      <c r="Z798" s="12"/>
    </row>
    <row r="799" spans="1:26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  <c r="X799" s="13"/>
      <c r="Z799" s="12"/>
    </row>
    <row r="800" spans="1:26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  <c r="X800" s="13"/>
      <c r="Z800" s="12"/>
    </row>
    <row r="801" spans="1:26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  <c r="X801" s="13"/>
      <c r="Z801" s="12"/>
    </row>
    <row r="802" spans="1:26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  <c r="X802" s="13"/>
      <c r="Z802" s="12"/>
    </row>
    <row r="803" spans="1:26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  <c r="X803" s="13"/>
      <c r="Z803" s="12"/>
    </row>
    <row r="804" spans="1:26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  <c r="X804" s="13"/>
      <c r="Z804" s="12"/>
    </row>
    <row r="805" spans="1:26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  <c r="X805" s="13"/>
      <c r="Z805" s="12"/>
    </row>
    <row r="806" spans="1:26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  <c r="X806" s="13"/>
      <c r="Z806" s="12"/>
    </row>
    <row r="807" spans="1:26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  <c r="X807" s="13"/>
      <c r="Z807" s="12"/>
    </row>
    <row r="808" spans="1:26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  <c r="X808" s="13"/>
      <c r="Z808" s="12"/>
    </row>
    <row r="809" spans="1:26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  <c r="X809" s="13"/>
      <c r="Z809" s="12"/>
    </row>
    <row r="810" spans="1:26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  <c r="X810" s="13"/>
      <c r="Z810" s="12"/>
    </row>
    <row r="811" spans="1:26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  <c r="X811" s="13"/>
      <c r="Z811" s="12"/>
    </row>
    <row r="812" spans="1:26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  <c r="X812" s="13"/>
      <c r="Z812" s="12"/>
    </row>
    <row r="813" spans="1:26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  <c r="X813" s="13"/>
      <c r="Z813" s="12"/>
    </row>
    <row r="814" spans="1:26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  <c r="X814" s="13"/>
      <c r="Z814" s="12"/>
    </row>
    <row r="815" spans="1:26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  <c r="X815" s="13"/>
      <c r="Z815" s="12"/>
    </row>
    <row r="816" spans="1:26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  <c r="X816" s="13"/>
      <c r="Z816" s="12"/>
    </row>
    <row r="817" spans="1:26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  <c r="X817" s="13"/>
      <c r="Z817" s="12"/>
    </row>
    <row r="818" spans="1:26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  <c r="X818" s="13"/>
      <c r="Z818" s="12"/>
    </row>
    <row r="819" spans="1:26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  <c r="X819" s="13"/>
      <c r="Z819" s="12"/>
    </row>
    <row r="820" spans="1:26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  <c r="X820" s="13"/>
      <c r="Z820" s="12"/>
    </row>
    <row r="821" spans="1:26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  <c r="X821" s="13"/>
      <c r="Z821" s="12"/>
    </row>
    <row r="822" spans="1:26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  <c r="X822" s="13"/>
      <c r="Z822" s="12"/>
    </row>
    <row r="823" spans="1:26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  <c r="X823" s="13"/>
      <c r="Z823" s="12"/>
    </row>
    <row r="824" spans="1:26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  <c r="X824" s="13"/>
      <c r="Z824" s="12"/>
    </row>
    <row r="825" spans="1:26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  <c r="X825" s="13"/>
      <c r="Z825" s="12"/>
    </row>
    <row r="826" spans="1:26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  <c r="X826" s="13"/>
      <c r="Z826" s="12"/>
    </row>
    <row r="827" spans="1:26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  <c r="X827" s="13"/>
      <c r="Z827" s="12"/>
    </row>
    <row r="828" spans="1:26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  <c r="X828" s="13"/>
      <c r="Z828" s="12"/>
    </row>
    <row r="829" spans="1:26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  <c r="X829" s="13"/>
      <c r="Z829" s="12"/>
    </row>
    <row r="830" spans="1:26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  <c r="X830" s="13"/>
      <c r="Z830" s="12"/>
    </row>
    <row r="831" spans="1:26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  <c r="X831" s="13"/>
      <c r="Z831" s="12"/>
    </row>
    <row r="832" spans="1:26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  <c r="X832" s="13"/>
      <c r="Z832" s="12"/>
    </row>
    <row r="833" spans="1:26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  <c r="X833" s="13"/>
      <c r="Z833" s="12"/>
    </row>
    <row r="834" spans="1:26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  <c r="X834" s="13"/>
      <c r="Z834" s="12"/>
    </row>
    <row r="835" spans="1:26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ROUND((E835*100/D835), 2)</f>
        <v>101.67</v>
      </c>
      <c r="P835">
        <f t="shared" ref="P835:P898" si="53">IF(E835&lt;&gt;0,ROUND((E835/L835),2),"No Backers")</f>
        <v>148.78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  <c r="X835" s="13"/>
      <c r="Z835" s="12"/>
    </row>
    <row r="836" spans="1:26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  <c r="X836" s="13"/>
      <c r="Z836" s="12"/>
    </row>
    <row r="837" spans="1:26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  <c r="X837" s="13"/>
      <c r="Z837" s="12"/>
    </row>
    <row r="838" spans="1:26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  <c r="X838" s="13"/>
      <c r="Z838" s="12"/>
    </row>
    <row r="839" spans="1:26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  <c r="X839" s="13"/>
      <c r="Z839" s="12"/>
    </row>
    <row r="840" spans="1:26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  <c r="X840" s="13"/>
      <c r="Z840" s="12"/>
    </row>
    <row r="841" spans="1:26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  <c r="X841" s="13"/>
      <c r="Z841" s="12"/>
    </row>
    <row r="842" spans="1:26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  <c r="X842" s="13"/>
      <c r="Z842" s="12"/>
    </row>
    <row r="843" spans="1:26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  <c r="X843" s="13"/>
      <c r="Z843" s="12"/>
    </row>
    <row r="844" spans="1:26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  <c r="X844" s="13"/>
      <c r="Z844" s="12"/>
    </row>
    <row r="845" spans="1:26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  <c r="X845" s="13"/>
      <c r="Z845" s="12"/>
    </row>
    <row r="846" spans="1:26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  <c r="X846" s="13"/>
      <c r="Z846" s="12"/>
    </row>
    <row r="847" spans="1:26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  <c r="X847" s="13"/>
      <c r="Z847" s="12"/>
    </row>
    <row r="848" spans="1:26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  <c r="X848" s="13"/>
      <c r="Z848" s="12"/>
    </row>
    <row r="849" spans="1:26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  <c r="X849" s="13"/>
      <c r="Z849" s="12"/>
    </row>
    <row r="850" spans="1:26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  <c r="X850" s="13"/>
      <c r="Z850" s="12"/>
    </row>
    <row r="851" spans="1:26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  <c r="X851" s="13"/>
      <c r="Z851" s="12"/>
    </row>
    <row r="852" spans="1:26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  <c r="X852" s="13"/>
      <c r="Z852" s="12"/>
    </row>
    <row r="853" spans="1:26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  <c r="X853" s="13"/>
      <c r="Z853" s="12"/>
    </row>
    <row r="854" spans="1:26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  <c r="X854" s="13"/>
      <c r="Z854" s="12"/>
    </row>
    <row r="855" spans="1:26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  <c r="X855" s="13"/>
      <c r="Z855" s="12"/>
    </row>
    <row r="856" spans="1:26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  <c r="X856" s="13"/>
      <c r="Z856" s="12"/>
    </row>
    <row r="857" spans="1:26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  <c r="X857" s="13"/>
      <c r="Z857" s="12"/>
    </row>
    <row r="858" spans="1:26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  <c r="X858" s="13"/>
      <c r="Z858" s="12"/>
    </row>
    <row r="859" spans="1:26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  <c r="X859" s="13"/>
      <c r="Z859" s="12"/>
    </row>
    <row r="860" spans="1:26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  <c r="X860" s="13"/>
      <c r="Z860" s="12"/>
    </row>
    <row r="861" spans="1:26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  <c r="X861" s="13"/>
      <c r="Z861" s="12"/>
    </row>
    <row r="862" spans="1:26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  <c r="X862" s="13"/>
      <c r="Z862" s="12"/>
    </row>
    <row r="863" spans="1:26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  <c r="X863" s="13"/>
      <c r="Z863" s="12"/>
    </row>
    <row r="864" spans="1:26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  <c r="X864" s="13"/>
      <c r="Z864" s="12"/>
    </row>
    <row r="865" spans="1:26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  <c r="X865" s="13"/>
      <c r="Z865" s="12"/>
    </row>
    <row r="866" spans="1:26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  <c r="X866" s="13"/>
      <c r="Z866" s="12"/>
    </row>
    <row r="867" spans="1:26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  <c r="X867" s="13"/>
      <c r="Z867" s="12"/>
    </row>
    <row r="868" spans="1:26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  <c r="X868" s="13"/>
      <c r="Z868" s="12"/>
    </row>
    <row r="869" spans="1:26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  <c r="X869" s="13"/>
      <c r="Z869" s="12"/>
    </row>
    <row r="870" spans="1:26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  <c r="X870" s="13"/>
      <c r="Z870" s="12"/>
    </row>
    <row r="871" spans="1:26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  <c r="X871" s="13"/>
      <c r="Z871" s="12"/>
    </row>
    <row r="872" spans="1:26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  <c r="X872" s="13"/>
      <c r="Z872" s="12"/>
    </row>
    <row r="873" spans="1:26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  <c r="X873" s="13"/>
      <c r="Z873" s="12"/>
    </row>
    <row r="874" spans="1:26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  <c r="X874" s="13"/>
      <c r="Z874" s="12"/>
    </row>
    <row r="875" spans="1:26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1.29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  <c r="X875" s="13"/>
      <c r="Z875" s="12"/>
    </row>
    <row r="876" spans="1:26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  <c r="X876" s="13"/>
      <c r="Z876" s="12"/>
    </row>
    <row r="877" spans="1:26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t="str">
        <f t="shared" si="53"/>
        <v>No Backers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  <c r="X877" s="13"/>
      <c r="Z877" s="12"/>
    </row>
    <row r="878" spans="1:26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  <c r="X878" s="13"/>
      <c r="Z878" s="12"/>
    </row>
    <row r="879" spans="1:26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  <c r="X879" s="13"/>
      <c r="Z879" s="12"/>
    </row>
    <row r="880" spans="1:26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  <c r="X880" s="13"/>
      <c r="Z880" s="12"/>
    </row>
    <row r="881" spans="1:26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  <c r="X881" s="13"/>
      <c r="Z881" s="12"/>
    </row>
    <row r="882" spans="1:26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  <c r="X882" s="13"/>
      <c r="Z882" s="12"/>
    </row>
    <row r="883" spans="1:26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  <c r="X883" s="13"/>
      <c r="Z883" s="12"/>
    </row>
    <row r="884" spans="1:26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  <c r="X884" s="13"/>
      <c r="Z884" s="12"/>
    </row>
    <row r="885" spans="1:26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  <c r="X885" s="13"/>
      <c r="Z885" s="12"/>
    </row>
    <row r="886" spans="1:26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  <c r="X886" s="13"/>
      <c r="Z886" s="12"/>
    </row>
    <row r="887" spans="1:26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  <c r="X887" s="13"/>
      <c r="Z887" s="12"/>
    </row>
    <row r="888" spans="1:26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  <c r="X888" s="13"/>
      <c r="Z888" s="12"/>
    </row>
    <row r="889" spans="1:26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t="str">
        <f t="shared" si="53"/>
        <v>No Backers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  <c r="X889" s="13"/>
      <c r="Z889" s="12"/>
    </row>
    <row r="890" spans="1:26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  <c r="X890" s="13"/>
      <c r="Z890" s="12"/>
    </row>
    <row r="891" spans="1:26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  <c r="X891" s="13"/>
      <c r="Z891" s="12"/>
    </row>
    <row r="892" spans="1:26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  <c r="X892" s="13"/>
      <c r="Z892" s="12"/>
    </row>
    <row r="893" spans="1:26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  <c r="X893" s="13"/>
      <c r="Z893" s="12"/>
    </row>
    <row r="894" spans="1:26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  <c r="X894" s="13"/>
      <c r="Z894" s="12"/>
    </row>
    <row r="895" spans="1:26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  <c r="X895" s="13"/>
      <c r="Z895" s="12"/>
    </row>
    <row r="896" spans="1:26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  <c r="X896" s="13"/>
      <c r="Z896" s="12"/>
    </row>
    <row r="897" spans="1:26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  <c r="X897" s="13"/>
      <c r="Z897" s="12"/>
    </row>
    <row r="898" spans="1:26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  <c r="X898" s="13"/>
      <c r="Z898" s="12"/>
    </row>
    <row r="899" spans="1:26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ROUND((E899*100/D899), 2)</f>
        <v>0</v>
      </c>
      <c r="P899" t="str">
        <f t="shared" ref="P899:P962" si="57">IF(E899&lt;&gt;0,ROUND((E899/L899),2),"No Backers")</f>
        <v>No Backers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  <c r="X899" s="13"/>
      <c r="Z899" s="12"/>
    </row>
    <row r="900" spans="1:26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  <c r="X900" s="13"/>
      <c r="Z900" s="12"/>
    </row>
    <row r="901" spans="1:26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  <c r="X901" s="13"/>
      <c r="Z901" s="12"/>
    </row>
    <row r="902" spans="1:26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  <c r="X902" s="13"/>
      <c r="Z902" s="12"/>
    </row>
    <row r="903" spans="1:26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t="str">
        <f t="shared" si="57"/>
        <v>No Backers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  <c r="X903" s="13"/>
      <c r="Z903" s="12"/>
    </row>
    <row r="904" spans="1:26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  <c r="X904" s="13"/>
      <c r="Z904" s="12"/>
    </row>
    <row r="905" spans="1:26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  <c r="X905" s="13"/>
      <c r="Z905" s="12"/>
    </row>
    <row r="906" spans="1:26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  <c r="X906" s="13"/>
      <c r="Z906" s="12"/>
    </row>
    <row r="907" spans="1:26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  <c r="X907" s="13"/>
      <c r="Z907" s="12"/>
    </row>
    <row r="908" spans="1:26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t="str">
        <f t="shared" si="57"/>
        <v>No Backers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  <c r="X908" s="13"/>
      <c r="Z908" s="12"/>
    </row>
    <row r="909" spans="1:26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t="str">
        <f t="shared" si="57"/>
        <v>No Backers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  <c r="X909" s="13"/>
      <c r="Z909" s="12"/>
    </row>
    <row r="910" spans="1:26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t="str">
        <f t="shared" si="57"/>
        <v>No Backers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  <c r="X910" s="13"/>
      <c r="Z910" s="12"/>
    </row>
    <row r="911" spans="1:26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  <c r="X911" s="13"/>
      <c r="Z911" s="12"/>
    </row>
    <row r="912" spans="1:26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  <c r="X912" s="13"/>
      <c r="Z912" s="12"/>
    </row>
    <row r="913" spans="1:26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t="str">
        <f t="shared" si="57"/>
        <v>No Backers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  <c r="X913" s="13"/>
      <c r="Z913" s="12"/>
    </row>
    <row r="914" spans="1:26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0.86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  <c r="X914" s="13"/>
      <c r="Z914" s="12"/>
    </row>
    <row r="915" spans="1:26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6.61</v>
      </c>
      <c r="P915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  <c r="X915" s="13"/>
      <c r="Z915" s="12"/>
    </row>
    <row r="916" spans="1:26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t="str">
        <f t="shared" si="57"/>
        <v>No Backers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  <c r="X916" s="13"/>
      <c r="Z916" s="12"/>
    </row>
    <row r="917" spans="1:26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5.77</v>
      </c>
      <c r="P917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  <c r="X917" s="13"/>
      <c r="Z917" s="12"/>
    </row>
    <row r="918" spans="1:26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t="str">
        <f t="shared" si="57"/>
        <v>No Backers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  <c r="X918" s="13"/>
      <c r="Z918" s="12"/>
    </row>
    <row r="919" spans="1:26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  <c r="X919" s="13"/>
      <c r="Z919" s="12"/>
    </row>
    <row r="920" spans="1:26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5.03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  <c r="X920" s="13"/>
      <c r="Z920" s="12"/>
    </row>
    <row r="921" spans="1:26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  <c r="X921" s="13"/>
      <c r="Z921" s="12"/>
    </row>
    <row r="922" spans="1:26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t="str">
        <f t="shared" si="57"/>
        <v>No Backers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  <c r="X922" s="13"/>
      <c r="Z922" s="12"/>
    </row>
    <row r="923" spans="1:26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  <c r="X923" s="13"/>
      <c r="Z923" s="12"/>
    </row>
    <row r="924" spans="1:26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21.04</v>
      </c>
      <c r="P924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  <c r="X924" s="13"/>
      <c r="Z924" s="12"/>
    </row>
    <row r="925" spans="1:26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  <c r="X925" s="13"/>
      <c r="Z925" s="12"/>
    </row>
    <row r="926" spans="1:26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  <c r="X926" s="13"/>
      <c r="Z926" s="12"/>
    </row>
    <row r="927" spans="1:26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  <c r="X927" s="13"/>
      <c r="Z927" s="12"/>
    </row>
    <row r="928" spans="1:26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t="str">
        <f t="shared" si="57"/>
        <v>No Backers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  <c r="X928" s="13"/>
      <c r="Z928" s="12"/>
    </row>
    <row r="929" spans="1:26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t="str">
        <f t="shared" si="57"/>
        <v>No Backers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  <c r="X929" s="13"/>
      <c r="Z929" s="12"/>
    </row>
    <row r="930" spans="1:26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  <c r="X930" s="13"/>
      <c r="Z930" s="12"/>
    </row>
    <row r="931" spans="1:26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t="str">
        <f t="shared" si="57"/>
        <v>No Backers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  <c r="X931" s="13"/>
      <c r="Z931" s="12"/>
    </row>
    <row r="932" spans="1:26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  <c r="X932" s="13"/>
      <c r="Z932" s="12"/>
    </row>
    <row r="933" spans="1:26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</v>
      </c>
      <c r="P933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  <c r="X933" s="13"/>
      <c r="Z933" s="12"/>
    </row>
    <row r="934" spans="1:26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14.54</v>
      </c>
      <c r="P934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  <c r="X934" s="13"/>
      <c r="Z934" s="12"/>
    </row>
    <row r="935" spans="1:26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  <c r="X935" s="13"/>
      <c r="Z935" s="12"/>
    </row>
    <row r="936" spans="1:26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  <c r="X936" s="13"/>
      <c r="Z936" s="12"/>
    </row>
    <row r="937" spans="1:26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1.43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  <c r="X937" s="13"/>
      <c r="Z937" s="12"/>
    </row>
    <row r="938" spans="1:26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t="str">
        <f t="shared" si="57"/>
        <v>No Backers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  <c r="X938" s="13"/>
      <c r="Z938" s="12"/>
    </row>
    <row r="939" spans="1:26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1.1399999999999999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  <c r="X939" s="13"/>
      <c r="Z939" s="12"/>
    </row>
    <row r="940" spans="1:26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0.36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  <c r="X940" s="13"/>
      <c r="Z940" s="12"/>
    </row>
    <row r="941" spans="1:26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  <c r="X941" s="13"/>
      <c r="Z941" s="12"/>
    </row>
    <row r="942" spans="1:26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17.16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  <c r="X942" s="13"/>
      <c r="Z942" s="12"/>
    </row>
    <row r="943" spans="1:26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2.3199999999999998</v>
      </c>
      <c r="P943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  <c r="X943" s="13"/>
      <c r="Z943" s="12"/>
    </row>
    <row r="944" spans="1:26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8.91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  <c r="X944" s="13"/>
      <c r="Z944" s="12"/>
    </row>
    <row r="945" spans="1:26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9.6300000000000008</v>
      </c>
      <c r="P945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  <c r="X945" s="13"/>
      <c r="Z945" s="12"/>
    </row>
    <row r="946" spans="1:26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13.33</v>
      </c>
      <c r="P94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  <c r="X946" s="13"/>
      <c r="Z946" s="12"/>
    </row>
    <row r="947" spans="1:26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  <c r="X947" s="13"/>
      <c r="Z947" s="12"/>
    </row>
    <row r="948" spans="1:26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1.91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  <c r="X948" s="13"/>
      <c r="Z948" s="12"/>
    </row>
    <row r="949" spans="1:26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t="str">
        <f t="shared" si="57"/>
        <v>No Backers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  <c r="X949" s="13"/>
      <c r="Z949" s="12"/>
    </row>
    <row r="950" spans="1:26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  <c r="X950" s="13"/>
      <c r="Z950" s="12"/>
    </row>
    <row r="951" spans="1:26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1.37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  <c r="X951" s="13"/>
      <c r="Z951" s="12"/>
    </row>
    <row r="952" spans="1:26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  <c r="X952" s="13"/>
      <c r="Z952" s="12"/>
    </row>
    <row r="953" spans="1:26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  <c r="X953" s="13"/>
      <c r="Z953" s="12"/>
    </row>
    <row r="954" spans="1:26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  <c r="X954" s="13"/>
      <c r="Z954" s="12"/>
    </row>
    <row r="955" spans="1:26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  <c r="X955" s="13"/>
      <c r="Z955" s="12"/>
    </row>
    <row r="956" spans="1:26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43.41</v>
      </c>
      <c r="P95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  <c r="X956" s="13"/>
      <c r="Z956" s="12"/>
    </row>
    <row r="957" spans="1:26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</v>
      </c>
      <c r="P957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  <c r="X957" s="13"/>
      <c r="Z957" s="12"/>
    </row>
    <row r="958" spans="1:26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  <c r="X958" s="13"/>
      <c r="Z958" s="12"/>
    </row>
    <row r="959" spans="1:26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  <c r="X959" s="13"/>
      <c r="Z959" s="12"/>
    </row>
    <row r="960" spans="1:26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11.33</v>
      </c>
      <c r="P960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  <c r="X960" s="13"/>
      <c r="Z960" s="12"/>
    </row>
    <row r="961" spans="1:26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  <c r="X961" s="13"/>
      <c r="Z961" s="12"/>
    </row>
    <row r="962" spans="1:26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</v>
      </c>
      <c r="P962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  <c r="X962" s="13"/>
      <c r="Z962" s="12"/>
    </row>
    <row r="963" spans="1:26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ROUND((E963*100/D963), 2)</f>
        <v>42.19</v>
      </c>
      <c r="P963">
        <f t="shared" ref="P963:P1026" si="61">IF(E963&lt;&gt;0,ROUND((E963/L963),2),"No Backers")</f>
        <v>364.35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  <c r="X963" s="13"/>
      <c r="Z963" s="12"/>
    </row>
    <row r="964" spans="1:26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  <c r="X964" s="13"/>
      <c r="Z964" s="12"/>
    </row>
    <row r="965" spans="1:26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  <c r="X965" s="13"/>
      <c r="Z965" s="12"/>
    </row>
    <row r="966" spans="1:26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  <c r="X966" s="13"/>
      <c r="Z966" s="12"/>
    </row>
    <row r="967" spans="1:26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  <c r="X967" s="13"/>
      <c r="Z967" s="12"/>
    </row>
    <row r="968" spans="1:26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  <c r="X968" s="13"/>
      <c r="Z968" s="12"/>
    </row>
    <row r="969" spans="1:26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  <c r="X969" s="13"/>
      <c r="Z969" s="12"/>
    </row>
    <row r="970" spans="1:26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  <c r="X970" s="13"/>
      <c r="Z970" s="12"/>
    </row>
    <row r="971" spans="1:26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  <c r="X971" s="13"/>
      <c r="Z971" s="12"/>
    </row>
    <row r="972" spans="1:26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  <c r="X972" s="13"/>
      <c r="Z972" s="12"/>
    </row>
    <row r="973" spans="1:26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  <c r="X973" s="13"/>
      <c r="Z973" s="12"/>
    </row>
    <row r="974" spans="1:26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  <c r="X974" s="13"/>
      <c r="Z974" s="12"/>
    </row>
    <row r="975" spans="1:26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  <c r="X975" s="13"/>
      <c r="Z975" s="12"/>
    </row>
    <row r="976" spans="1:26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  <c r="X976" s="13"/>
      <c r="Z976" s="12"/>
    </row>
    <row r="977" spans="1:26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  <c r="X977" s="13"/>
      <c r="Z977" s="12"/>
    </row>
    <row r="978" spans="1:26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1.93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  <c r="X978" s="13"/>
      <c r="Z978" s="12"/>
    </row>
    <row r="979" spans="1:26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  <c r="X979" s="13"/>
      <c r="Z979" s="12"/>
    </row>
    <row r="980" spans="1:26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  <c r="X980" s="13"/>
      <c r="Z980" s="12"/>
    </row>
    <row r="981" spans="1:26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82.82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  <c r="X981" s="13"/>
      <c r="Z981" s="12"/>
    </row>
    <row r="982" spans="1:26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  <c r="X982" s="13"/>
      <c r="Z982" s="12"/>
    </row>
    <row r="983" spans="1:26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0.01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  <c r="X983" s="13"/>
      <c r="Z983" s="12"/>
    </row>
    <row r="984" spans="1:26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0.02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  <c r="X984" s="13"/>
      <c r="Z984" s="12"/>
    </row>
    <row r="985" spans="1:26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29.51</v>
      </c>
      <c r="P985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  <c r="X985" s="13"/>
      <c r="Z985" s="12"/>
    </row>
    <row r="986" spans="1:26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  <c r="X986" s="13"/>
      <c r="Z986" s="12"/>
    </row>
    <row r="987" spans="1:26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  <c r="X987" s="13"/>
      <c r="Z987" s="12"/>
    </row>
    <row r="988" spans="1:26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  <c r="X988" s="13"/>
      <c r="Z988" s="12"/>
    </row>
    <row r="989" spans="1:26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  <c r="X989" s="13"/>
      <c r="Z989" s="12"/>
    </row>
    <row r="990" spans="1:26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t="str">
        <f t="shared" si="61"/>
        <v>No Backers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  <c r="X990" s="13"/>
      <c r="Z990" s="12"/>
    </row>
    <row r="991" spans="1:26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  <c r="X991" s="13"/>
      <c r="Z991" s="12"/>
    </row>
    <row r="992" spans="1:26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  <c r="X992" s="13"/>
      <c r="Z992" s="12"/>
    </row>
    <row r="993" spans="1:26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  <c r="X993" s="13"/>
      <c r="Z993" s="12"/>
    </row>
    <row r="994" spans="1:26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  <c r="X994" s="13"/>
      <c r="Z994" s="12"/>
    </row>
    <row r="995" spans="1:26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25.09</v>
      </c>
      <c r="P995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  <c r="X995" s="13"/>
      <c r="Z995" s="12"/>
    </row>
    <row r="996" spans="1:26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</v>
      </c>
      <c r="P99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  <c r="X996" s="13"/>
      <c r="Z996" s="12"/>
    </row>
    <row r="997" spans="1:26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  <c r="X997" s="13"/>
      <c r="Z997" s="12"/>
    </row>
    <row r="998" spans="1:26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1.63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  <c r="X998" s="13"/>
      <c r="Z998" s="12"/>
    </row>
    <row r="999" spans="1:26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  <c r="X999" s="13"/>
      <c r="Z999" s="12"/>
    </row>
    <row r="1000" spans="1:26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58.56</v>
      </c>
      <c r="P1000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  <c r="X1000" s="13"/>
      <c r="Z1000" s="12"/>
    </row>
    <row r="1001" spans="1:26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7.79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  <c r="X1001" s="13"/>
      <c r="Z1001" s="12"/>
    </row>
    <row r="1002" spans="1:26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2.2200000000000002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  <c r="X1002" s="13"/>
      <c r="Z1002" s="12"/>
    </row>
    <row r="1003" spans="1:26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  <c r="X1003" s="13"/>
      <c r="Z1003" s="12"/>
    </row>
    <row r="1004" spans="1:26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</v>
      </c>
      <c r="P1004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  <c r="X1004" s="13"/>
      <c r="Z1004" s="12"/>
    </row>
    <row r="1005" spans="1:26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16.059999999999999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  <c r="X1005" s="13"/>
      <c r="Z1005" s="12"/>
    </row>
    <row r="1006" spans="1:26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82.21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  <c r="X1006" s="13"/>
      <c r="Z1006" s="12"/>
    </row>
    <row r="1007" spans="1:26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</v>
      </c>
      <c r="P1007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  <c r="X1007" s="13"/>
      <c r="Z1007" s="12"/>
    </row>
    <row r="1008" spans="1:26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  <c r="X1008" s="13"/>
      <c r="Z1008" s="12"/>
    </row>
    <row r="1009" spans="1:26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  <c r="X1009" s="13"/>
      <c r="Z1009" s="12"/>
    </row>
    <row r="1010" spans="1:26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0.27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  <c r="X1010" s="13"/>
      <c r="Z1010" s="12"/>
    </row>
    <row r="1011" spans="1:26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  <c r="X1011" s="13"/>
      <c r="Z1011" s="12"/>
    </row>
    <row r="1012" spans="1:26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  <c r="X1012" s="13"/>
      <c r="Z1012" s="12"/>
    </row>
    <row r="1013" spans="1:26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0.38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  <c r="X1013" s="13"/>
      <c r="Z1013" s="12"/>
    </row>
    <row r="1014" spans="1:26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  <c r="X1014" s="13"/>
      <c r="Z1014" s="12"/>
    </row>
    <row r="1015" spans="1:26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34.53</v>
      </c>
      <c r="P1015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  <c r="X1015" s="13"/>
      <c r="Z1015" s="12"/>
    </row>
    <row r="1016" spans="1:26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  <c r="X1016" s="13"/>
      <c r="Z1016" s="12"/>
    </row>
    <row r="1017" spans="1:26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  <c r="X1017" s="13"/>
      <c r="Z1017" s="12"/>
    </row>
    <row r="1018" spans="1:26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  <c r="X1018" s="13"/>
      <c r="Z1018" s="12"/>
    </row>
    <row r="1019" spans="1:26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22.88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  <c r="X1019" s="13"/>
      <c r="Z1019" s="12"/>
    </row>
    <row r="1020" spans="1:26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3.11</v>
      </c>
      <c r="P1020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  <c r="X1020" s="13"/>
      <c r="Z1020" s="12"/>
    </row>
    <row r="1021" spans="1:26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  <c r="X1021" s="13"/>
      <c r="Z1021" s="12"/>
    </row>
    <row r="1022" spans="1:26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205.55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  <c r="X1022" s="13"/>
      <c r="Z1022" s="12"/>
    </row>
    <row r="1023" spans="1:26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</v>
      </c>
      <c r="P1023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  <c r="X1023" s="13"/>
      <c r="Z1023" s="12"/>
    </row>
    <row r="1024" spans="1:26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  <c r="X1024" s="13"/>
      <c r="Z1024" s="12"/>
    </row>
    <row r="1025" spans="1:26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  <c r="X1025" s="13"/>
      <c r="Z1025" s="12"/>
    </row>
    <row r="1026" spans="1:26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118.64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  <c r="X1026" s="13"/>
      <c r="Z1026" s="12"/>
    </row>
    <row r="1027" spans="1:26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ROUND((E1027*100/D1027), 2)</f>
        <v>109.93</v>
      </c>
      <c r="P1027">
        <f t="shared" ref="P1027:P1090" si="65">IF(E1027&lt;&gt;0,ROUND((E1027/L1027),2),"No Backers")</f>
        <v>71.849999999999994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  <c r="X1027" s="13"/>
      <c r="Z1027" s="12"/>
    </row>
    <row r="1028" spans="1:26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  <c r="X1028" s="13"/>
      <c r="Z1028" s="12"/>
    </row>
    <row r="1029" spans="1:26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  <c r="X1029" s="13"/>
      <c r="Z1029" s="12"/>
    </row>
    <row r="1030" spans="1:26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  <c r="X1030" s="13"/>
      <c r="Z1030" s="12"/>
    </row>
    <row r="1031" spans="1:26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  <c r="X1031" s="13"/>
      <c r="Z1031" s="12"/>
    </row>
    <row r="1032" spans="1:26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  <c r="X1032" s="13"/>
      <c r="Z1032" s="12"/>
    </row>
    <row r="1033" spans="1:26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  <c r="X1033" s="13"/>
      <c r="Z1033" s="12"/>
    </row>
    <row r="1034" spans="1:26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  <c r="X1034" s="13"/>
      <c r="Z1034" s="12"/>
    </row>
    <row r="1035" spans="1:26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  <c r="X1035" s="13"/>
      <c r="Z1035" s="12"/>
    </row>
    <row r="1036" spans="1:26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  <c r="X1036" s="13"/>
      <c r="Z1036" s="12"/>
    </row>
    <row r="1037" spans="1:26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  <c r="X1037" s="13"/>
      <c r="Z1037" s="12"/>
    </row>
    <row r="1038" spans="1:26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  <c r="X1038" s="13"/>
      <c r="Z1038" s="12"/>
    </row>
    <row r="1039" spans="1:26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  <c r="X1039" s="13"/>
      <c r="Z1039" s="12"/>
    </row>
    <row r="1040" spans="1:26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  <c r="X1040" s="13"/>
      <c r="Z1040" s="12"/>
    </row>
    <row r="1041" spans="1:26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  <c r="X1041" s="13"/>
      <c r="Z1041" s="12"/>
    </row>
    <row r="1042" spans="1:26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0.28999999999999998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  <c r="X1042" s="13"/>
      <c r="Z1042" s="12"/>
    </row>
    <row r="1043" spans="1:26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t="str">
        <f t="shared" si="65"/>
        <v>No Backers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  <c r="X1043" s="13"/>
      <c r="Z1043" s="12"/>
    </row>
    <row r="1044" spans="1:26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1.54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  <c r="X1044" s="13"/>
      <c r="Z1044" s="12"/>
    </row>
    <row r="1045" spans="1:26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8.5399999999999991</v>
      </c>
      <c r="P1045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  <c r="X1045" s="13"/>
      <c r="Z1045" s="12"/>
    </row>
    <row r="1046" spans="1:26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0.09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  <c r="X1046" s="13"/>
      <c r="Z1046" s="12"/>
    </row>
    <row r="1047" spans="1:26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  <c r="X1047" s="13"/>
      <c r="Z1047" s="12"/>
    </row>
    <row r="1048" spans="1:26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t="str">
        <f t="shared" si="65"/>
        <v>No Backers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  <c r="X1048" s="13"/>
      <c r="Z1048" s="12"/>
    </row>
    <row r="1049" spans="1:26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  <c r="X1049" s="13"/>
      <c r="Z1049" s="12"/>
    </row>
    <row r="1050" spans="1:26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  <c r="X1050" s="13"/>
      <c r="Z1050" s="12"/>
    </row>
    <row r="1051" spans="1:26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t="str">
        <f t="shared" si="65"/>
        <v>No Backers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  <c r="X1051" s="13"/>
      <c r="Z1051" s="12"/>
    </row>
    <row r="1052" spans="1:26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t="str">
        <f t="shared" si="65"/>
        <v>No Backers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  <c r="X1052" s="13"/>
      <c r="Z1052" s="12"/>
    </row>
    <row r="1053" spans="1:26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t="str">
        <f t="shared" si="65"/>
        <v>No Backers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  <c r="X1053" s="13"/>
      <c r="Z1053" s="12"/>
    </row>
    <row r="1054" spans="1:26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t="str">
        <f t="shared" si="65"/>
        <v>No Backers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  <c r="X1054" s="13"/>
      <c r="Z1054" s="12"/>
    </row>
    <row r="1055" spans="1:26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  <c r="X1055" s="13"/>
      <c r="Z1055" s="12"/>
    </row>
    <row r="1056" spans="1:26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t="str">
        <f t="shared" si="65"/>
        <v>No Backers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  <c r="X1056" s="13"/>
      <c r="Z1056" s="12"/>
    </row>
    <row r="1057" spans="1:26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t="str">
        <f t="shared" si="65"/>
        <v>No Backers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  <c r="X1057" s="13"/>
      <c r="Z1057" s="12"/>
    </row>
    <row r="1058" spans="1:26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t="str">
        <f t="shared" si="65"/>
        <v>No Backers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  <c r="X1058" s="13"/>
      <c r="Z1058" s="12"/>
    </row>
    <row r="1059" spans="1:26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t="str">
        <f t="shared" si="65"/>
        <v>No Backers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  <c r="X1059" s="13"/>
      <c r="Z1059" s="12"/>
    </row>
    <row r="1060" spans="1:26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t="str">
        <f t="shared" si="65"/>
        <v>No Backers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  <c r="X1060" s="13"/>
      <c r="Z1060" s="12"/>
    </row>
    <row r="1061" spans="1:26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t="str">
        <f t="shared" si="65"/>
        <v>No Backers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  <c r="X1061" s="13"/>
      <c r="Z1061" s="12"/>
    </row>
    <row r="1062" spans="1:26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  <c r="X1062" s="13"/>
      <c r="Z1062" s="12"/>
    </row>
    <row r="1063" spans="1:26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t="str">
        <f t="shared" si="65"/>
        <v>No Backers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  <c r="X1063" s="13"/>
      <c r="Z1063" s="12"/>
    </row>
    <row r="1064" spans="1:26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95.48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  <c r="X1064" s="13"/>
      <c r="Z1064" s="12"/>
    </row>
    <row r="1065" spans="1:26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t="str">
        <f t="shared" si="65"/>
        <v>No Backers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  <c r="X1065" s="13"/>
      <c r="Z1065" s="12"/>
    </row>
    <row r="1066" spans="1:26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8.9700000000000006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  <c r="X1066" s="13"/>
      <c r="Z1066" s="12"/>
    </row>
    <row r="1067" spans="1:26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  <c r="X1067" s="13"/>
      <c r="Z1067" s="12"/>
    </row>
    <row r="1068" spans="1:26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3.37</v>
      </c>
      <c r="P1068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  <c r="X1068" s="13"/>
      <c r="Z1068" s="12"/>
    </row>
    <row r="1069" spans="1:26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  <c r="X1069" s="13"/>
      <c r="Z1069" s="12"/>
    </row>
    <row r="1070" spans="1:26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  <c r="X1070" s="13"/>
      <c r="Z1070" s="12"/>
    </row>
    <row r="1071" spans="1:26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38.64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  <c r="X1071" s="13"/>
      <c r="Z1071" s="12"/>
    </row>
    <row r="1072" spans="1:26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  <c r="X1072" s="13"/>
      <c r="Z1072" s="12"/>
    </row>
    <row r="1073" spans="1:26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t="str">
        <f t="shared" si="65"/>
        <v>No Backers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  <c r="X1073" s="13"/>
      <c r="Z1073" s="12"/>
    </row>
    <row r="1074" spans="1:26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7.0000000000000007E-2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  <c r="X1074" s="13"/>
      <c r="Z1074" s="12"/>
    </row>
    <row r="1075" spans="1:26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  <c r="X1075" s="13"/>
      <c r="Z1075" s="12"/>
    </row>
    <row r="1076" spans="1:26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6.31</v>
      </c>
      <c r="P107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  <c r="X1076" s="13"/>
      <c r="Z1076" s="12"/>
    </row>
    <row r="1077" spans="1:26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  <c r="X1077" s="13"/>
      <c r="Z1077" s="12"/>
    </row>
    <row r="1078" spans="1:26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62.77</v>
      </c>
      <c r="P1078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  <c r="X1078" s="13"/>
      <c r="Z1078" s="12"/>
    </row>
    <row r="1079" spans="1:26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29.38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  <c r="X1079" s="13"/>
      <c r="Z1079" s="12"/>
    </row>
    <row r="1080" spans="1:26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  <c r="X1080" s="13"/>
      <c r="Z1080" s="12"/>
    </row>
    <row r="1081" spans="1:26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2.61</v>
      </c>
      <c r="P1081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  <c r="X1081" s="13"/>
      <c r="Z1081" s="12"/>
    </row>
    <row r="1082" spans="1:26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9.11</v>
      </c>
      <c r="P1082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  <c r="X1082" s="13"/>
      <c r="Z1082" s="12"/>
    </row>
    <row r="1083" spans="1:26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0.02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  <c r="X1083" s="13"/>
      <c r="Z1083" s="12"/>
    </row>
    <row r="1084" spans="1:26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  <c r="X1084" s="13"/>
      <c r="Z1084" s="12"/>
    </row>
    <row r="1085" spans="1:26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  <c r="X1085" s="13"/>
      <c r="Z1085" s="12"/>
    </row>
    <row r="1086" spans="1:26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t="str">
        <f t="shared" si="65"/>
        <v>No Backers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  <c r="X1086" s="13"/>
      <c r="Z1086" s="12"/>
    </row>
    <row r="1087" spans="1:26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  <c r="X1087" s="13"/>
      <c r="Z1087" s="12"/>
    </row>
    <row r="1088" spans="1:26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0.08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  <c r="X1088" s="13"/>
      <c r="Z1088" s="12"/>
    </row>
    <row r="1089" spans="1:26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t="str">
        <f t="shared" si="65"/>
        <v>No Backers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  <c r="X1089" s="13"/>
      <c r="Z1089" s="12"/>
    </row>
    <row r="1090" spans="1:26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</v>
      </c>
      <c r="P1090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  <c r="X1090" s="13"/>
      <c r="Z1090" s="12"/>
    </row>
    <row r="1091" spans="1:26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ROUND((E1091*100/D1091), 2)</f>
        <v>7.83</v>
      </c>
      <c r="P1091">
        <f t="shared" ref="P1091:P1154" si="69">IF(E1091&lt;&gt;0,ROUND((E1091/L1091),2),"No Backers")</f>
        <v>23.96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  <c r="X1091" s="13"/>
      <c r="Z1091" s="12"/>
    </row>
    <row r="1092" spans="1:26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  <c r="X1092" s="13"/>
      <c r="Z1092" s="12"/>
    </row>
    <row r="1093" spans="1:26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  <c r="X1093" s="13"/>
      <c r="Z1093" s="12"/>
    </row>
    <row r="1094" spans="1:26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  <c r="X1094" s="13"/>
      <c r="Z1094" s="12"/>
    </row>
    <row r="1095" spans="1:26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  <c r="X1095" s="13"/>
      <c r="Z1095" s="12"/>
    </row>
    <row r="1096" spans="1:26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  <c r="X1096" s="13"/>
      <c r="Z1096" s="12"/>
    </row>
    <row r="1097" spans="1:26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  <c r="X1097" s="13"/>
      <c r="Z1097" s="12"/>
    </row>
    <row r="1098" spans="1:26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  <c r="X1098" s="13"/>
      <c r="Z1098" s="12"/>
    </row>
    <row r="1099" spans="1:26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  <c r="X1099" s="13"/>
      <c r="Z1099" s="12"/>
    </row>
    <row r="1100" spans="1:26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  <c r="X1100" s="13"/>
      <c r="Z1100" s="12"/>
    </row>
    <row r="1101" spans="1:26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  <c r="X1101" s="13"/>
      <c r="Z1101" s="12"/>
    </row>
    <row r="1102" spans="1:26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  <c r="X1102" s="13"/>
      <c r="Z1102" s="12"/>
    </row>
    <row r="1103" spans="1:26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  <c r="X1103" s="13"/>
      <c r="Z1103" s="12"/>
    </row>
    <row r="1104" spans="1:26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  <c r="X1104" s="13"/>
      <c r="Z1104" s="12"/>
    </row>
    <row r="1105" spans="1:26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  <c r="X1105" s="13"/>
      <c r="Z1105" s="12"/>
    </row>
    <row r="1106" spans="1:26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</v>
      </c>
      <c r="P110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  <c r="X1106" s="13"/>
      <c r="Z1106" s="12"/>
    </row>
    <row r="1107" spans="1:26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0.16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  <c r="X1107" s="13"/>
      <c r="Z1107" s="12"/>
    </row>
    <row r="1108" spans="1:26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  <c r="X1108" s="13"/>
      <c r="Z1108" s="12"/>
    </row>
    <row r="1109" spans="1:26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t="str">
        <f t="shared" si="69"/>
        <v>No Backers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  <c r="X1109" s="13"/>
      <c r="Z1109" s="12"/>
    </row>
    <row r="1110" spans="1:26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  <c r="X1110" s="13"/>
      <c r="Z1110" s="12"/>
    </row>
    <row r="1111" spans="1:26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  <c r="X1111" s="13"/>
      <c r="Z1111" s="12"/>
    </row>
    <row r="1112" spans="1:26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  <c r="X1112" s="13"/>
      <c r="Z1112" s="12"/>
    </row>
    <row r="1113" spans="1:26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  <c r="X1113" s="13"/>
      <c r="Z1113" s="12"/>
    </row>
    <row r="1114" spans="1:26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35.54</v>
      </c>
      <c r="P1114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  <c r="X1114" s="13"/>
      <c r="Z1114" s="12"/>
    </row>
    <row r="1115" spans="1:26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  <c r="X1115" s="13"/>
      <c r="Z1115" s="12"/>
    </row>
    <row r="1116" spans="1:26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0.17</v>
      </c>
      <c r="P111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  <c r="X1116" s="13"/>
      <c r="Z1116" s="12"/>
    </row>
    <row r="1117" spans="1:26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  <c r="X1117" s="13"/>
      <c r="Z1117" s="12"/>
    </row>
    <row r="1118" spans="1:26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0.04</v>
      </c>
      <c r="P1118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  <c r="X1118" s="13"/>
      <c r="Z1118" s="12"/>
    </row>
    <row r="1119" spans="1:26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  <c r="X1119" s="13"/>
      <c r="Z1119" s="12"/>
    </row>
    <row r="1120" spans="1:26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</v>
      </c>
      <c r="P1120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  <c r="X1120" s="13"/>
      <c r="Z1120" s="12"/>
    </row>
    <row r="1121" spans="1:26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0.24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  <c r="X1121" s="13"/>
      <c r="Z1121" s="12"/>
    </row>
    <row r="1122" spans="1:26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t="str">
        <f t="shared" si="69"/>
        <v>No Backers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  <c r="X1122" s="13"/>
      <c r="Z1122" s="12"/>
    </row>
    <row r="1123" spans="1:26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0.01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  <c r="X1123" s="13"/>
      <c r="Z1123" s="12"/>
    </row>
    <row r="1124" spans="1:26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t="str">
        <f t="shared" si="69"/>
        <v>No Backers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  <c r="X1124" s="13"/>
      <c r="Z1124" s="12"/>
    </row>
    <row r="1125" spans="1:26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  <c r="X1125" s="13"/>
      <c r="Z1125" s="12"/>
    </row>
    <row r="1126" spans="1:26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</v>
      </c>
      <c r="P112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  <c r="X1126" s="13"/>
      <c r="Z1126" s="12"/>
    </row>
    <row r="1127" spans="1:26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t="str">
        <f t="shared" si="69"/>
        <v>No Backers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  <c r="X1127" s="13"/>
      <c r="Z1127" s="12"/>
    </row>
    <row r="1128" spans="1:26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  <c r="X1128" s="13"/>
      <c r="Z1128" s="12"/>
    </row>
    <row r="1129" spans="1:26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</v>
      </c>
      <c r="P1129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  <c r="X1129" s="13"/>
      <c r="Z1129" s="12"/>
    </row>
    <row r="1130" spans="1:26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  <c r="X1130" s="13"/>
      <c r="Z1130" s="12"/>
    </row>
    <row r="1131" spans="1:26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0.11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  <c r="X1131" s="13"/>
      <c r="Z1131" s="12"/>
    </row>
    <row r="1132" spans="1:26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  <c r="X1132" s="13"/>
      <c r="Z1132" s="12"/>
    </row>
    <row r="1133" spans="1:26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t="str">
        <f t="shared" si="69"/>
        <v>No Backers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  <c r="X1133" s="13"/>
      <c r="Z1133" s="12"/>
    </row>
    <row r="1134" spans="1:26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  <c r="X1134" s="13"/>
      <c r="Z1134" s="12"/>
    </row>
    <row r="1135" spans="1:26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0.67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  <c r="X1135" s="13"/>
      <c r="Z1135" s="12"/>
    </row>
    <row r="1136" spans="1:26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  <c r="X1136" s="13"/>
      <c r="Z1136" s="12"/>
    </row>
    <row r="1137" spans="1:26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  <c r="X1137" s="13"/>
      <c r="Z1137" s="12"/>
    </row>
    <row r="1138" spans="1:26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  <c r="X1138" s="13"/>
      <c r="Z1138" s="12"/>
    </row>
    <row r="1139" spans="1:26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  <c r="X1139" s="13"/>
      <c r="Z1139" s="12"/>
    </row>
    <row r="1140" spans="1:26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0.36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  <c r="X1140" s="13"/>
      <c r="Z1140" s="12"/>
    </row>
    <row r="1141" spans="1:26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0.06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  <c r="X1141" s="13"/>
      <c r="Z1141" s="12"/>
    </row>
    <row r="1142" spans="1:26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t="str">
        <f t="shared" si="69"/>
        <v>No Backers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  <c r="X1142" s="13"/>
      <c r="Z1142" s="12"/>
    </row>
    <row r="1143" spans="1:26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t="str">
        <f t="shared" si="69"/>
        <v>No Backers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  <c r="X1143" s="13"/>
      <c r="Z1143" s="12"/>
    </row>
    <row r="1144" spans="1:26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t="str">
        <f t="shared" si="69"/>
        <v>No Backers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  <c r="X1144" s="13"/>
      <c r="Z1144" s="12"/>
    </row>
    <row r="1145" spans="1:26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  <c r="X1145" s="13"/>
      <c r="Z1145" s="12"/>
    </row>
    <row r="1146" spans="1:26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t="str">
        <f t="shared" si="69"/>
        <v>No Backers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  <c r="X1146" s="13"/>
      <c r="Z1146" s="12"/>
    </row>
    <row r="1147" spans="1:26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  <c r="X1147" s="13"/>
      <c r="Z1147" s="12"/>
    </row>
    <row r="1148" spans="1:26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</v>
      </c>
      <c r="P1148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  <c r="X1148" s="13"/>
      <c r="Z1148" s="12"/>
    </row>
    <row r="1149" spans="1:26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t="str">
        <f t="shared" si="69"/>
        <v>No Backers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  <c r="X1149" s="13"/>
      <c r="Z1149" s="12"/>
    </row>
    <row r="1150" spans="1:26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0.49</v>
      </c>
      <c r="P1150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  <c r="X1150" s="13"/>
      <c r="Z1150" s="12"/>
    </row>
    <row r="1151" spans="1:26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  <c r="X1151" s="13"/>
      <c r="Z1151" s="12"/>
    </row>
    <row r="1152" spans="1:26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  <c r="X1152" s="13"/>
      <c r="Z1152" s="12"/>
    </row>
    <row r="1153" spans="1:26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t="str">
        <f t="shared" si="69"/>
        <v>No Backers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  <c r="X1153" s="13"/>
      <c r="Z1153" s="12"/>
    </row>
    <row r="1154" spans="1:26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</v>
      </c>
      <c r="P1154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  <c r="X1154" s="13"/>
      <c r="Z1154" s="12"/>
    </row>
    <row r="1155" spans="1:26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ROUND((E1155*100/D1155), 2)</f>
        <v>0.63</v>
      </c>
      <c r="P1155">
        <f t="shared" ref="P1155:P1218" si="73">IF(E1155&lt;&gt;0,ROUND((E1155/L1155),2),"No Backers")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  <c r="X1155" s="13"/>
      <c r="Z1155" s="12"/>
    </row>
    <row r="1156" spans="1:26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  <c r="X1156" s="13"/>
      <c r="Z1156" s="12"/>
    </row>
    <row r="1157" spans="1:26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  <c r="X1157" s="13"/>
      <c r="Z1157" s="12"/>
    </row>
    <row r="1158" spans="1:26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t="str">
        <f t="shared" si="73"/>
        <v>No Backers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  <c r="X1158" s="13"/>
      <c r="Z1158" s="12"/>
    </row>
    <row r="1159" spans="1:26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  <c r="X1159" s="13"/>
      <c r="Z1159" s="12"/>
    </row>
    <row r="1160" spans="1:26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  <c r="X1160" s="13"/>
      <c r="Z1160" s="12"/>
    </row>
    <row r="1161" spans="1:26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t="str">
        <f t="shared" si="73"/>
        <v>No Backers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  <c r="X1161" s="13"/>
      <c r="Z1161" s="12"/>
    </row>
    <row r="1162" spans="1:26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  <c r="X1162" s="13"/>
      <c r="Z1162" s="12"/>
    </row>
    <row r="1163" spans="1:26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t="str">
        <f t="shared" si="73"/>
        <v>No Backers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  <c r="X1163" s="13"/>
      <c r="Z1163" s="12"/>
    </row>
    <row r="1164" spans="1:26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  <c r="X1164" s="13"/>
      <c r="Z1164" s="12"/>
    </row>
    <row r="1165" spans="1:26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t="str">
        <f t="shared" si="73"/>
        <v>No Backers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  <c r="X1165" s="13"/>
      <c r="Z1165" s="12"/>
    </row>
    <row r="1166" spans="1:26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t="str">
        <f t="shared" si="73"/>
        <v>No Backers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  <c r="X1166" s="13"/>
      <c r="Z1166" s="12"/>
    </row>
    <row r="1167" spans="1:26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  <c r="X1167" s="13"/>
      <c r="Z1167" s="12"/>
    </row>
    <row r="1168" spans="1:26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  <c r="X1168" s="13"/>
      <c r="Z1168" s="12"/>
    </row>
    <row r="1169" spans="1:26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  <c r="X1169" s="13"/>
      <c r="Z1169" s="12"/>
    </row>
    <row r="1170" spans="1:26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5.67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  <c r="X1170" s="13"/>
      <c r="Z1170" s="12"/>
    </row>
    <row r="1171" spans="1:26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0.17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  <c r="X1171" s="13"/>
      <c r="Z1171" s="12"/>
    </row>
    <row r="1172" spans="1:26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  <c r="X1172" s="13"/>
      <c r="Z1172" s="12"/>
    </row>
    <row r="1173" spans="1:26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  <c r="X1173" s="13"/>
      <c r="Z1173" s="12"/>
    </row>
    <row r="1174" spans="1:26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t="str">
        <f t="shared" si="73"/>
        <v>No Backers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  <c r="X1174" s="13"/>
      <c r="Z1174" s="12"/>
    </row>
    <row r="1175" spans="1:26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0.02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  <c r="X1175" s="13"/>
      <c r="Z1175" s="12"/>
    </row>
    <row r="1176" spans="1:26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5.91</v>
      </c>
      <c r="P117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  <c r="X1176" s="13"/>
      <c r="Z1176" s="12"/>
    </row>
    <row r="1177" spans="1:26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  <c r="X1177" s="13"/>
      <c r="Z1177" s="12"/>
    </row>
    <row r="1178" spans="1:26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0.01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  <c r="X1178" s="13"/>
      <c r="Z1178" s="12"/>
    </row>
    <row r="1179" spans="1:26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t="str">
        <f t="shared" si="73"/>
        <v>No Backers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  <c r="X1179" s="13"/>
      <c r="Z1179" s="12"/>
    </row>
    <row r="1180" spans="1:26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0.01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  <c r="X1180" s="13"/>
      <c r="Z1180" s="12"/>
    </row>
    <row r="1181" spans="1:26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  <c r="X1181" s="13"/>
      <c r="Z1181" s="12"/>
    </row>
    <row r="1182" spans="1:26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  <c r="X1182" s="13"/>
      <c r="Z1182" s="12"/>
    </row>
    <row r="1183" spans="1:26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0.01</v>
      </c>
      <c r="P1183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  <c r="X1183" s="13"/>
      <c r="Z1183" s="12"/>
    </row>
    <row r="1184" spans="1:26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  <c r="X1184" s="13"/>
      <c r="Z1184" s="12"/>
    </row>
    <row r="1185" spans="1:26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  <c r="X1185" s="13"/>
      <c r="Z1185" s="12"/>
    </row>
    <row r="1186" spans="1:26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104.94</v>
      </c>
      <c r="P118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  <c r="X1186" s="13"/>
      <c r="Z1186" s="12"/>
    </row>
    <row r="1187" spans="1:26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  <c r="X1187" s="13"/>
      <c r="Z1187" s="12"/>
    </row>
    <row r="1188" spans="1:26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</v>
      </c>
      <c r="P1188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  <c r="X1188" s="13"/>
      <c r="Z1188" s="12"/>
    </row>
    <row r="1189" spans="1:26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104.13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  <c r="X1189" s="13"/>
      <c r="Z1189" s="12"/>
    </row>
    <row r="1190" spans="1:26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160.55000000000001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  <c r="X1190" s="13"/>
      <c r="Z1190" s="12"/>
    </row>
    <row r="1191" spans="1:26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107.78</v>
      </c>
      <c r="P1191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  <c r="X1191" s="13"/>
      <c r="Z1191" s="12"/>
    </row>
    <row r="1192" spans="1:26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  <c r="X1192" s="13"/>
      <c r="Z1192" s="12"/>
    </row>
    <row r="1193" spans="1:26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</v>
      </c>
      <c r="P1193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  <c r="X1193" s="13"/>
      <c r="Z1193" s="12"/>
    </row>
    <row r="1194" spans="1:26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  <c r="X1194" s="13"/>
      <c r="Z1194" s="12"/>
    </row>
    <row r="1195" spans="1:26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103.96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  <c r="X1195" s="13"/>
      <c r="Z1195" s="12"/>
    </row>
    <row r="1196" spans="1:26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  <c r="X1196" s="13"/>
      <c r="Z1196" s="12"/>
    </row>
    <row r="1197" spans="1:26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  <c r="X1197" s="13"/>
      <c r="Z1197" s="12"/>
    </row>
    <row r="1198" spans="1:26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269.91000000000003</v>
      </c>
      <c r="P1198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  <c r="X1198" s="13"/>
      <c r="Z1198" s="12"/>
    </row>
    <row r="1199" spans="1:26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  <c r="X1199" s="13"/>
      <c r="Z1199" s="12"/>
    </row>
    <row r="1200" spans="1:26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260.60000000000002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  <c r="X1200" s="13"/>
      <c r="Z1200" s="12"/>
    </row>
    <row r="1201" spans="1:26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101.32</v>
      </c>
      <c r="P1201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  <c r="X1201" s="13"/>
      <c r="Z1201" s="12"/>
    </row>
    <row r="1202" spans="1:26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</v>
      </c>
      <c r="P1202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  <c r="X1202" s="13"/>
      <c r="Z1202" s="12"/>
    </row>
    <row r="1203" spans="1:26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102.44</v>
      </c>
      <c r="P1203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  <c r="X1203" s="13"/>
      <c r="Z1203" s="12"/>
    </row>
    <row r="1204" spans="1:26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</v>
      </c>
      <c r="P1204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  <c r="X1204" s="13"/>
      <c r="Z1204" s="12"/>
    </row>
    <row r="1205" spans="1:26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  <c r="X1205" s="13"/>
      <c r="Z1205" s="12"/>
    </row>
    <row r="1206" spans="1:26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102.95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  <c r="X1206" s="13"/>
      <c r="Z1206" s="12"/>
    </row>
    <row r="1207" spans="1:26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</v>
      </c>
      <c r="P1207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  <c r="X1207" s="13"/>
      <c r="Z1207" s="12"/>
    </row>
    <row r="1208" spans="1:26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  <c r="X1208" s="13"/>
      <c r="Z1208" s="12"/>
    </row>
    <row r="1209" spans="1:26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104.17</v>
      </c>
      <c r="P1209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  <c r="X1209" s="13"/>
      <c r="Z1209" s="12"/>
    </row>
    <row r="1210" spans="1:26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155.30000000000001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  <c r="X1210" s="13"/>
      <c r="Z1210" s="12"/>
    </row>
    <row r="1211" spans="1:26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  <c r="X1211" s="13"/>
      <c r="Z1211" s="12"/>
    </row>
    <row r="1212" spans="1:26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254.32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  <c r="X1212" s="13"/>
      <c r="Z1212" s="12"/>
    </row>
    <row r="1213" spans="1:26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  <c r="X1213" s="13"/>
      <c r="Z1213" s="12"/>
    </row>
    <row r="1214" spans="1:26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  <c r="X1214" s="13"/>
      <c r="Z1214" s="12"/>
    </row>
    <row r="1215" spans="1:26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  <c r="X1215" s="13"/>
      <c r="Z1215" s="12"/>
    </row>
    <row r="1216" spans="1:26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  <c r="X1216" s="13"/>
      <c r="Z1216" s="12"/>
    </row>
    <row r="1217" spans="1:26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</v>
      </c>
      <c r="P1217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  <c r="X1217" s="13"/>
      <c r="Z1217" s="12"/>
    </row>
    <row r="1218" spans="1:26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145.69999999999999</v>
      </c>
      <c r="P1218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  <c r="X1218" s="13"/>
      <c r="Z1218" s="12"/>
    </row>
    <row r="1219" spans="1:26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ROUND((E1219*100/D1219), 2)</f>
        <v>102.6</v>
      </c>
      <c r="P1219">
        <f t="shared" ref="P1219:P1282" si="77">IF(E1219&lt;&gt;0,ROUND((E1219/L1219),2),"No Backers")</f>
        <v>148.57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  <c r="X1219" s="13"/>
      <c r="Z1219" s="12"/>
    </row>
    <row r="1220" spans="1:26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  <c r="X1220" s="13"/>
      <c r="Z1220" s="12"/>
    </row>
    <row r="1221" spans="1:26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  <c r="X1221" s="13"/>
      <c r="Z1221" s="12"/>
    </row>
    <row r="1222" spans="1:26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  <c r="X1222" s="13"/>
      <c r="Z1222" s="12"/>
    </row>
    <row r="1223" spans="1:26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  <c r="X1223" s="13"/>
      <c r="Z1223" s="12"/>
    </row>
    <row r="1224" spans="1:26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  <c r="X1224" s="13"/>
      <c r="Z1224" s="12"/>
    </row>
    <row r="1225" spans="1:26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  <c r="X1225" s="13"/>
      <c r="Z1225" s="12"/>
    </row>
    <row r="1226" spans="1:26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  <c r="X1226" s="13"/>
      <c r="Z1226" s="12"/>
    </row>
    <row r="1227" spans="1:26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  <c r="X1227" s="13"/>
      <c r="Z1227" s="12"/>
    </row>
    <row r="1228" spans="1:26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  <c r="X1228" s="13"/>
      <c r="Z1228" s="12"/>
    </row>
    <row r="1229" spans="1:26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t="str">
        <f t="shared" si="77"/>
        <v>No Backers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  <c r="X1229" s="13"/>
      <c r="Z1229" s="12"/>
    </row>
    <row r="1230" spans="1:26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  <c r="X1230" s="13"/>
      <c r="Z1230" s="12"/>
    </row>
    <row r="1231" spans="1:26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  <c r="X1231" s="13"/>
      <c r="Z1231" s="12"/>
    </row>
    <row r="1232" spans="1:26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t="str">
        <f t="shared" si="77"/>
        <v>No Backers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  <c r="X1232" s="13"/>
      <c r="Z1232" s="12"/>
    </row>
    <row r="1233" spans="1:26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t="str">
        <f t="shared" si="77"/>
        <v>No Backers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  <c r="X1233" s="13"/>
      <c r="Z1233" s="12"/>
    </row>
    <row r="1234" spans="1:26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  <c r="X1234" s="13"/>
      <c r="Z1234" s="12"/>
    </row>
    <row r="1235" spans="1:26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</v>
      </c>
      <c r="P1235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  <c r="X1235" s="13"/>
      <c r="Z1235" s="12"/>
    </row>
    <row r="1236" spans="1:26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t="str">
        <f t="shared" si="77"/>
        <v>No Backers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  <c r="X1236" s="13"/>
      <c r="Z1236" s="12"/>
    </row>
    <row r="1237" spans="1:26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  <c r="X1237" s="13"/>
      <c r="Z1237" s="12"/>
    </row>
    <row r="1238" spans="1:26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t="str">
        <f t="shared" si="77"/>
        <v>No Backers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  <c r="X1238" s="13"/>
      <c r="Z1238" s="12"/>
    </row>
    <row r="1239" spans="1:26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t="str">
        <f t="shared" si="77"/>
        <v>No Backers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  <c r="X1239" s="13"/>
      <c r="Z1239" s="12"/>
    </row>
    <row r="1240" spans="1:26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  <c r="X1240" s="13"/>
      <c r="Z1240" s="12"/>
    </row>
    <row r="1241" spans="1:26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t="str">
        <f t="shared" si="77"/>
        <v>No Backers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  <c r="X1241" s="13"/>
      <c r="Z1241" s="12"/>
    </row>
    <row r="1242" spans="1:26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</v>
      </c>
      <c r="P1242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  <c r="X1242" s="13"/>
      <c r="Z1242" s="12"/>
    </row>
    <row r="1243" spans="1:26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50.74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  <c r="X1243" s="13"/>
      <c r="Z1243" s="12"/>
    </row>
    <row r="1244" spans="1:26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0.55000000000000004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  <c r="X1244" s="13"/>
      <c r="Z1244" s="12"/>
    </row>
    <row r="1245" spans="1:26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  <c r="X1245" s="13"/>
      <c r="Z1245" s="12"/>
    </row>
    <row r="1246" spans="1:26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  <c r="X1246" s="13"/>
      <c r="Z1246" s="12"/>
    </row>
    <row r="1247" spans="1:26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120.25</v>
      </c>
      <c r="P1247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  <c r="X1247" s="13"/>
      <c r="Z1247" s="12"/>
    </row>
    <row r="1248" spans="1:26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  <c r="X1248" s="13"/>
      <c r="Z1248" s="12"/>
    </row>
    <row r="1249" spans="1:26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  <c r="X1249" s="13"/>
      <c r="Z1249" s="12"/>
    </row>
    <row r="1250" spans="1:26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  <c r="X1250" s="13"/>
      <c r="Z1250" s="12"/>
    </row>
    <row r="1251" spans="1:26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  <c r="X1251" s="13"/>
      <c r="Z1251" s="12"/>
    </row>
    <row r="1252" spans="1:26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</v>
      </c>
      <c r="P1252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  <c r="X1252" s="13"/>
      <c r="Z1252" s="12"/>
    </row>
    <row r="1253" spans="1:26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  <c r="X1253" s="13"/>
      <c r="Z1253" s="12"/>
    </row>
    <row r="1254" spans="1:26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137.66</v>
      </c>
      <c r="P1254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  <c r="X1254" s="13"/>
      <c r="Z1254" s="12"/>
    </row>
    <row r="1255" spans="1:26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  <c r="X1255" s="13"/>
      <c r="Z1255" s="12"/>
    </row>
    <row r="1256" spans="1:26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</v>
      </c>
      <c r="P125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  <c r="X1256" s="13"/>
      <c r="Z1256" s="12"/>
    </row>
    <row r="1257" spans="1:26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202.37</v>
      </c>
      <c r="P1257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  <c r="X1257" s="13"/>
      <c r="Z1257" s="12"/>
    </row>
    <row r="1258" spans="1:26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</v>
      </c>
      <c r="P1258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  <c r="X1258" s="13"/>
      <c r="Z1258" s="12"/>
    </row>
    <row r="1259" spans="1:26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294.73</v>
      </c>
      <c r="P1259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  <c r="X1259" s="13"/>
      <c r="Z1259" s="12"/>
    </row>
    <row r="1260" spans="1:26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213.15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  <c r="X1260" s="13"/>
      <c r="Z1260" s="12"/>
    </row>
    <row r="1261" spans="1:26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  <c r="X1261" s="13"/>
      <c r="Z1261" s="12"/>
    </row>
    <row r="1262" spans="1:26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113.67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  <c r="X1262" s="13"/>
      <c r="Z1262" s="12"/>
    </row>
    <row r="1263" spans="1:26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  <c r="X1263" s="13"/>
      <c r="Z1263" s="12"/>
    </row>
    <row r="1264" spans="1:26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125.42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  <c r="X1264" s="13"/>
      <c r="Z1264" s="12"/>
    </row>
    <row r="1265" spans="1:26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  <c r="X1265" s="13"/>
      <c r="Z1265" s="12"/>
    </row>
    <row r="1266" spans="1:26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</v>
      </c>
      <c r="P126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  <c r="X1266" s="13"/>
      <c r="Z1266" s="12"/>
    </row>
    <row r="1267" spans="1:26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119.15</v>
      </c>
      <c r="P1267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  <c r="X1267" s="13"/>
      <c r="Z1267" s="12"/>
    </row>
    <row r="1268" spans="1:26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  <c r="X1268" s="13"/>
      <c r="Z1268" s="12"/>
    </row>
    <row r="1269" spans="1:26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  <c r="X1269" s="13"/>
      <c r="Z1269" s="12"/>
    </row>
    <row r="1270" spans="1:26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116.67</v>
      </c>
      <c r="P1270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  <c r="X1270" s="13"/>
      <c r="Z1270" s="12"/>
    </row>
    <row r="1271" spans="1:26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108.65</v>
      </c>
      <c r="P1271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  <c r="X1271" s="13"/>
      <c r="Z1271" s="12"/>
    </row>
    <row r="1272" spans="1:26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  <c r="X1272" s="13"/>
      <c r="Z1272" s="12"/>
    </row>
    <row r="1273" spans="1:26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  <c r="X1273" s="13"/>
      <c r="Z1273" s="12"/>
    </row>
    <row r="1274" spans="1:26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  <c r="X1274" s="13"/>
      <c r="Z1274" s="12"/>
    </row>
    <row r="1275" spans="1:26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103.5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  <c r="X1275" s="13"/>
      <c r="Z1275" s="12"/>
    </row>
    <row r="1276" spans="1:26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154.97999999999999</v>
      </c>
      <c r="P127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  <c r="X1276" s="13"/>
      <c r="Z1276" s="12"/>
    </row>
    <row r="1277" spans="1:26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162.13999999999999</v>
      </c>
      <c r="P1277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  <c r="X1277" s="13"/>
      <c r="Z1277" s="12"/>
    </row>
    <row r="1278" spans="1:26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  <c r="X1278" s="13"/>
      <c r="Z1278" s="12"/>
    </row>
    <row r="1279" spans="1:26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</v>
      </c>
      <c r="P1279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  <c r="X1279" s="13"/>
      <c r="Z1279" s="12"/>
    </row>
    <row r="1280" spans="1:26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154.94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  <c r="X1280" s="13"/>
      <c r="Z1280" s="12"/>
    </row>
    <row r="1281" spans="1:26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  <c r="X1281" s="13"/>
      <c r="Z1281" s="12"/>
    </row>
    <row r="1282" spans="1:26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  <c r="X1282" s="13"/>
      <c r="Z1282" s="12"/>
    </row>
    <row r="1283" spans="1:26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ROUND((E1283*100/D1283), 2)</f>
        <v>110.71</v>
      </c>
      <c r="P1283">
        <f t="shared" ref="P1283:P1346" si="81">IF(E1283&lt;&gt;0,ROUND((E1283/L1283),2),"No Backers")</f>
        <v>104.73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  <c r="X1283" s="13"/>
      <c r="Z1283" s="12"/>
    </row>
    <row r="1284" spans="1:26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  <c r="X1284" s="13"/>
      <c r="Z1284" s="12"/>
    </row>
    <row r="1285" spans="1:26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  <c r="X1285" s="13"/>
      <c r="Z1285" s="12"/>
    </row>
    <row r="1286" spans="1:26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  <c r="X1286" s="13"/>
      <c r="Z1286" s="12"/>
    </row>
    <row r="1287" spans="1:26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  <c r="X1287" s="13"/>
      <c r="Z1287" s="12"/>
    </row>
    <row r="1288" spans="1:26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  <c r="X1288" s="13"/>
      <c r="Z1288" s="12"/>
    </row>
    <row r="1289" spans="1:26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  <c r="X1289" s="13"/>
      <c r="Z1289" s="12"/>
    </row>
    <row r="1290" spans="1:26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  <c r="X1290" s="13"/>
      <c r="Z1290" s="12"/>
    </row>
    <row r="1291" spans="1:26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  <c r="X1291" s="13"/>
      <c r="Z1291" s="12"/>
    </row>
    <row r="1292" spans="1:26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  <c r="X1292" s="13"/>
      <c r="Z1292" s="12"/>
    </row>
    <row r="1293" spans="1:26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  <c r="X1293" s="13"/>
      <c r="Z1293" s="12"/>
    </row>
    <row r="1294" spans="1:26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  <c r="X1294" s="13"/>
      <c r="Z1294" s="12"/>
    </row>
    <row r="1295" spans="1:26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  <c r="X1295" s="13"/>
      <c r="Z1295" s="12"/>
    </row>
    <row r="1296" spans="1:26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  <c r="X1296" s="13"/>
      <c r="Z1296" s="12"/>
    </row>
    <row r="1297" spans="1:26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  <c r="X1297" s="13"/>
      <c r="Z1297" s="12"/>
    </row>
    <row r="1298" spans="1:26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141.18</v>
      </c>
      <c r="P1298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  <c r="X1298" s="13"/>
      <c r="Z1298" s="12"/>
    </row>
    <row r="1299" spans="1:26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109.53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  <c r="X1299" s="13"/>
      <c r="Z1299" s="12"/>
    </row>
    <row r="1300" spans="1:26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  <c r="X1300" s="13"/>
      <c r="Z1300" s="12"/>
    </row>
    <row r="1301" spans="1:26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  <c r="X1301" s="13"/>
      <c r="Z1301" s="12"/>
    </row>
    <row r="1302" spans="1:26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  <c r="X1302" s="13"/>
      <c r="Z1302" s="12"/>
    </row>
    <row r="1303" spans="1:26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</v>
      </c>
      <c r="P1303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  <c r="X1303" s="13"/>
      <c r="Z1303" s="12"/>
    </row>
    <row r="1304" spans="1:26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  <c r="X1304" s="13"/>
      <c r="Z1304" s="12"/>
    </row>
    <row r="1305" spans="1:26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</v>
      </c>
      <c r="P1305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  <c r="X1305" s="13"/>
      <c r="Z1305" s="12"/>
    </row>
    <row r="1306" spans="1:26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39.630000000000003</v>
      </c>
      <c r="P130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  <c r="X1306" s="13"/>
      <c r="Z1306" s="12"/>
    </row>
    <row r="1307" spans="1:26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25.98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  <c r="X1307" s="13"/>
      <c r="Z1307" s="12"/>
    </row>
    <row r="1308" spans="1:26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65.25</v>
      </c>
      <c r="P1308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  <c r="X1308" s="13"/>
      <c r="Z1308" s="12"/>
    </row>
    <row r="1309" spans="1:26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</v>
      </c>
      <c r="P1309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  <c r="X1309" s="13"/>
      <c r="Z1309" s="12"/>
    </row>
    <row r="1310" spans="1:26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</v>
      </c>
      <c r="P1310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  <c r="X1310" s="13"/>
      <c r="Z1310" s="12"/>
    </row>
    <row r="1311" spans="1:26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</v>
      </c>
      <c r="P1311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  <c r="X1311" s="13"/>
      <c r="Z1311" s="12"/>
    </row>
    <row r="1312" spans="1:26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  <c r="X1312" s="13"/>
      <c r="Z1312" s="12"/>
    </row>
    <row r="1313" spans="1:26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32.03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  <c r="X1313" s="13"/>
      <c r="Z1313" s="12"/>
    </row>
    <row r="1314" spans="1:26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  <c r="X1314" s="13"/>
      <c r="Z1314" s="12"/>
    </row>
    <row r="1315" spans="1:26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31.12</v>
      </c>
      <c r="P1315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  <c r="X1315" s="13"/>
      <c r="Z1315" s="12"/>
    </row>
    <row r="1316" spans="1:26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1.1299999999999999</v>
      </c>
      <c r="P131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  <c r="X1316" s="13"/>
      <c r="Z1316" s="12"/>
    </row>
    <row r="1317" spans="1:26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  <c r="X1317" s="13"/>
      <c r="Z1317" s="12"/>
    </row>
    <row r="1318" spans="1:26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  <c r="X1318" s="13"/>
      <c r="Z1318" s="12"/>
    </row>
    <row r="1319" spans="1:26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  <c r="X1319" s="13"/>
      <c r="Z1319" s="12"/>
    </row>
    <row r="1320" spans="1:26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15.33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  <c r="X1320" s="13"/>
      <c r="Z1320" s="12"/>
    </row>
    <row r="1321" spans="1:26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</v>
      </c>
      <c r="P1321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  <c r="X1321" s="13"/>
      <c r="Z1321" s="12"/>
    </row>
    <row r="1322" spans="1:26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  <c r="X1322" s="13"/>
      <c r="Z1322" s="12"/>
    </row>
    <row r="1323" spans="1:26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  <c r="X1323" s="13"/>
      <c r="Z1323" s="12"/>
    </row>
    <row r="1324" spans="1:26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  <c r="X1324" s="13"/>
      <c r="Z1324" s="12"/>
    </row>
    <row r="1325" spans="1:26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  <c r="X1325" s="13"/>
      <c r="Z1325" s="12"/>
    </row>
    <row r="1326" spans="1:26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  <c r="X1326" s="13"/>
      <c r="Z1326" s="12"/>
    </row>
    <row r="1327" spans="1:26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  <c r="X1327" s="13"/>
      <c r="Z1327" s="12"/>
    </row>
    <row r="1328" spans="1:26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  <c r="X1328" s="13"/>
      <c r="Z1328" s="12"/>
    </row>
    <row r="1329" spans="1:26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</v>
      </c>
      <c r="P1329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  <c r="X1329" s="13"/>
      <c r="Z1329" s="12"/>
    </row>
    <row r="1330" spans="1:26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</v>
      </c>
      <c r="P1330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  <c r="X1330" s="13"/>
      <c r="Z1330" s="12"/>
    </row>
    <row r="1331" spans="1:26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0.82</v>
      </c>
      <c r="P1331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  <c r="X1331" s="13"/>
      <c r="Z1331" s="12"/>
    </row>
    <row r="1332" spans="1:26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  <c r="X1332" s="13"/>
      <c r="Z1332" s="12"/>
    </row>
    <row r="1333" spans="1:26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1.37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  <c r="X1333" s="13"/>
      <c r="Z1333" s="12"/>
    </row>
    <row r="1334" spans="1:26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t="str">
        <f t="shared" si="81"/>
        <v>No Backers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  <c r="X1334" s="13"/>
      <c r="Z1334" s="12"/>
    </row>
    <row r="1335" spans="1:26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t="str">
        <f t="shared" si="81"/>
        <v>No Backers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  <c r="X1335" s="13"/>
      <c r="Z1335" s="12"/>
    </row>
    <row r="1336" spans="1:26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</v>
      </c>
      <c r="P133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  <c r="X1336" s="13"/>
      <c r="Z1336" s="12"/>
    </row>
    <row r="1337" spans="1:26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  <c r="X1337" s="13"/>
      <c r="Z1337" s="12"/>
    </row>
    <row r="1338" spans="1:26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84.95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  <c r="X1338" s="13"/>
      <c r="Z1338" s="12"/>
    </row>
    <row r="1339" spans="1:26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</v>
      </c>
      <c r="P1339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  <c r="X1339" s="13"/>
      <c r="Z1339" s="12"/>
    </row>
    <row r="1340" spans="1:26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</v>
      </c>
      <c r="P1340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  <c r="X1340" s="13"/>
      <c r="Z1340" s="12"/>
    </row>
    <row r="1341" spans="1:26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  <c r="X1341" s="13"/>
      <c r="Z1341" s="12"/>
    </row>
    <row r="1342" spans="1:26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t="str">
        <f t="shared" si="81"/>
        <v>No Backers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  <c r="X1342" s="13"/>
      <c r="Z1342" s="12"/>
    </row>
    <row r="1343" spans="1:26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  <c r="X1343" s="13"/>
      <c r="Z1343" s="12"/>
    </row>
    <row r="1344" spans="1:26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  <c r="X1344" s="13"/>
      <c r="Z1344" s="12"/>
    </row>
    <row r="1345" spans="1:26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102.3</v>
      </c>
      <c r="P1345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  <c r="X1345" s="13"/>
      <c r="Z1345" s="12"/>
    </row>
    <row r="1346" spans="1:26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</v>
      </c>
      <c r="P134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  <c r="X1346" s="13"/>
      <c r="Z1346" s="12"/>
    </row>
    <row r="1347" spans="1:26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ROUND((E1347*100/D1347), 2)</f>
        <v>125</v>
      </c>
      <c r="P1347">
        <f t="shared" ref="P1347:P1410" si="85">IF(E1347&lt;&gt;0,ROUND((E1347/L1347),2),"No Backers")</f>
        <v>53.57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  <c r="X1347" s="13"/>
      <c r="Z1347" s="12"/>
    </row>
    <row r="1348" spans="1:26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  <c r="X1348" s="13"/>
      <c r="Z1348" s="12"/>
    </row>
    <row r="1349" spans="1:26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  <c r="X1349" s="13"/>
      <c r="Z1349" s="12"/>
    </row>
    <row r="1350" spans="1:26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  <c r="X1350" s="13"/>
      <c r="Z1350" s="12"/>
    </row>
    <row r="1351" spans="1:26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  <c r="X1351" s="13"/>
      <c r="Z1351" s="12"/>
    </row>
    <row r="1352" spans="1:26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  <c r="X1352" s="13"/>
      <c r="Z1352" s="12"/>
    </row>
    <row r="1353" spans="1:26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  <c r="X1353" s="13"/>
      <c r="Z1353" s="12"/>
    </row>
    <row r="1354" spans="1:26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  <c r="X1354" s="13"/>
      <c r="Z1354" s="12"/>
    </row>
    <row r="1355" spans="1:26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  <c r="X1355" s="13"/>
      <c r="Z1355" s="12"/>
    </row>
    <row r="1356" spans="1:26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  <c r="X1356" s="13"/>
      <c r="Z1356" s="12"/>
    </row>
    <row r="1357" spans="1:26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  <c r="X1357" s="13"/>
      <c r="Z1357" s="12"/>
    </row>
    <row r="1358" spans="1:26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  <c r="X1358" s="13"/>
      <c r="Z1358" s="12"/>
    </row>
    <row r="1359" spans="1:26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  <c r="X1359" s="13"/>
      <c r="Z1359" s="12"/>
    </row>
    <row r="1360" spans="1:26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  <c r="X1360" s="13"/>
      <c r="Z1360" s="12"/>
    </row>
    <row r="1361" spans="1:26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  <c r="X1361" s="13"/>
      <c r="Z1361" s="12"/>
    </row>
    <row r="1362" spans="1:26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  <c r="X1362" s="13"/>
      <c r="Z1362" s="12"/>
    </row>
    <row r="1363" spans="1:26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</v>
      </c>
      <c r="P1363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  <c r="X1363" s="13"/>
      <c r="Z1363" s="12"/>
    </row>
    <row r="1364" spans="1:26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  <c r="X1364" s="13"/>
      <c r="Z1364" s="12"/>
    </row>
    <row r="1365" spans="1:26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  <c r="X1365" s="13"/>
      <c r="Z1365" s="12"/>
    </row>
    <row r="1366" spans="1:26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</v>
      </c>
      <c r="P1366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  <c r="X1366" s="13"/>
      <c r="Z1366" s="12"/>
    </row>
    <row r="1367" spans="1:26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100.27</v>
      </c>
      <c r="P1367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  <c r="X1367" s="13"/>
      <c r="Z1367" s="12"/>
    </row>
    <row r="1368" spans="1:26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126.49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  <c r="X1368" s="13"/>
      <c r="Z1368" s="12"/>
    </row>
    <row r="1369" spans="1:26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  <c r="X1369" s="13"/>
      <c r="Z1369" s="12"/>
    </row>
    <row r="1370" spans="1:26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  <c r="X1370" s="13"/>
      <c r="Z1370" s="12"/>
    </row>
    <row r="1371" spans="1:26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105.35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  <c r="X1371" s="13"/>
      <c r="Z1371" s="12"/>
    </row>
    <row r="1372" spans="1:26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103.67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  <c r="X1372" s="13"/>
      <c r="Z1372" s="12"/>
    </row>
    <row r="1373" spans="1:26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107.09</v>
      </c>
      <c r="P1373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  <c r="X1373" s="13"/>
      <c r="Z1373" s="12"/>
    </row>
    <row r="1374" spans="1:26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  <c r="X1374" s="13"/>
      <c r="Z1374" s="12"/>
    </row>
    <row r="1375" spans="1:26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  <c r="X1375" s="13"/>
      <c r="Z1375" s="12"/>
    </row>
    <row r="1376" spans="1:26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189.47</v>
      </c>
      <c r="P137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  <c r="X1376" s="13"/>
      <c r="Z1376" s="12"/>
    </row>
    <row r="1377" spans="1:26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171.33</v>
      </c>
      <c r="P1377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  <c r="X1377" s="13"/>
      <c r="Z1377" s="12"/>
    </row>
    <row r="1378" spans="1:26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252.49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  <c r="X1378" s="13"/>
      <c r="Z1378" s="12"/>
    </row>
    <row r="1379" spans="1:26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  <c r="X1379" s="13"/>
      <c r="Z1379" s="12"/>
    </row>
    <row r="1380" spans="1:26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</v>
      </c>
      <c r="P1380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  <c r="X1380" s="13"/>
      <c r="Z1380" s="12"/>
    </row>
    <row r="1381" spans="1:26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</v>
      </c>
      <c r="P1381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  <c r="X1381" s="13"/>
      <c r="Z1381" s="12"/>
    </row>
    <row r="1382" spans="1:26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  <c r="X1382" s="13"/>
      <c r="Z1382" s="12"/>
    </row>
    <row r="1383" spans="1:26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  <c r="X1383" s="13"/>
      <c r="Z1383" s="12"/>
    </row>
    <row r="1384" spans="1:26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</v>
      </c>
      <c r="P1384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  <c r="X1384" s="13"/>
      <c r="Z1384" s="12"/>
    </row>
    <row r="1385" spans="1:26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212.41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  <c r="X1385" s="13"/>
      <c r="Z1385" s="12"/>
    </row>
    <row r="1386" spans="1:26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124.09</v>
      </c>
      <c r="P138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  <c r="X1386" s="13"/>
      <c r="Z1386" s="12"/>
    </row>
    <row r="1387" spans="1:26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110.41</v>
      </c>
      <c r="P1387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  <c r="X1387" s="13"/>
      <c r="Z1387" s="12"/>
    </row>
    <row r="1388" spans="1:26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  <c r="X1388" s="13"/>
      <c r="Z1388" s="12"/>
    </row>
    <row r="1389" spans="1:26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136.63</v>
      </c>
      <c r="P1389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  <c r="X1389" s="13"/>
      <c r="Z1389" s="12"/>
    </row>
    <row r="1390" spans="1:26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134.81</v>
      </c>
      <c r="P1390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  <c r="X1390" s="13"/>
      <c r="Z1390" s="12"/>
    </row>
    <row r="1391" spans="1:26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  <c r="X1391" s="13"/>
      <c r="Z1391" s="12"/>
    </row>
    <row r="1392" spans="1:26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109.11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  <c r="X1392" s="13"/>
      <c r="Z1392" s="12"/>
    </row>
    <row r="1393" spans="1:26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  <c r="X1393" s="13"/>
      <c r="Z1393" s="12"/>
    </row>
    <row r="1394" spans="1:26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  <c r="X1394" s="13"/>
      <c r="Z1394" s="12"/>
    </row>
    <row r="1395" spans="1:26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</v>
      </c>
      <c r="P1395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  <c r="X1395" s="13"/>
      <c r="Z1395" s="12"/>
    </row>
    <row r="1396" spans="1:26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</v>
      </c>
      <c r="P139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  <c r="X1396" s="13"/>
      <c r="Z1396" s="12"/>
    </row>
    <row r="1397" spans="1:26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111.89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  <c r="X1397" s="13"/>
      <c r="Z1397" s="12"/>
    </row>
    <row r="1398" spans="1:26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  <c r="X1398" s="13"/>
      <c r="Z1398" s="12"/>
    </row>
    <row r="1399" spans="1:26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  <c r="X1399" s="13"/>
      <c r="Z1399" s="12"/>
    </row>
    <row r="1400" spans="1:26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  <c r="X1400" s="13"/>
      <c r="Z1400" s="12"/>
    </row>
    <row r="1401" spans="1:26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</v>
      </c>
      <c r="P1401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  <c r="X1401" s="13"/>
      <c r="Z1401" s="12"/>
    </row>
    <row r="1402" spans="1:26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167.43</v>
      </c>
      <c r="P1402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  <c r="X1402" s="13"/>
      <c r="Z1402" s="12"/>
    </row>
    <row r="1403" spans="1:26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</v>
      </c>
      <c r="P1403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  <c r="X1403" s="13"/>
      <c r="Z1403" s="12"/>
    </row>
    <row r="1404" spans="1:26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  <c r="X1404" s="13"/>
      <c r="Z1404" s="12"/>
    </row>
    <row r="1405" spans="1:26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102.58</v>
      </c>
      <c r="P1405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  <c r="X1405" s="13"/>
      <c r="Z1405" s="12"/>
    </row>
    <row r="1406" spans="1:26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  <c r="X1406" s="13"/>
      <c r="Z1406" s="12"/>
    </row>
    <row r="1407" spans="1:26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  <c r="X1407" s="13"/>
      <c r="Z1407" s="12"/>
    </row>
    <row r="1408" spans="1:26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  <c r="X1408" s="13"/>
      <c r="Z1408" s="12"/>
    </row>
    <row r="1409" spans="1:26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  <c r="X1409" s="13"/>
      <c r="Z1409" s="12"/>
    </row>
    <row r="1410" spans="1:26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  <c r="X1410" s="13"/>
      <c r="Z1410" s="12"/>
    </row>
    <row r="1411" spans="1:26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ROUND((E1411*100/D1411), 2)</f>
        <v>0</v>
      </c>
      <c r="P1411" t="str">
        <f t="shared" ref="P1411:P1474" si="89">IF(E1411&lt;&gt;0,ROUND((E1411/L1411),2),"No Backers")</f>
        <v>No Backers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  <c r="X1411" s="13"/>
      <c r="Z1411" s="12"/>
    </row>
    <row r="1412" spans="1:26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  <c r="X1412" s="13"/>
      <c r="Z1412" s="12"/>
    </row>
    <row r="1413" spans="1:26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  <c r="X1413" s="13"/>
      <c r="Z1413" s="12"/>
    </row>
    <row r="1414" spans="1:26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  <c r="X1414" s="13"/>
      <c r="Z1414" s="12"/>
    </row>
    <row r="1415" spans="1:26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  <c r="X1415" s="13"/>
      <c r="Z1415" s="12"/>
    </row>
    <row r="1416" spans="1:26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  <c r="X1416" s="13"/>
      <c r="Z1416" s="12"/>
    </row>
    <row r="1417" spans="1:26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  <c r="X1417" s="13"/>
      <c r="Z1417" s="12"/>
    </row>
    <row r="1418" spans="1:26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t="str">
        <f t="shared" si="89"/>
        <v>No Backers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  <c r="X1418" s="13"/>
      <c r="Z1418" s="12"/>
    </row>
    <row r="1419" spans="1:26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  <c r="X1419" s="13"/>
      <c r="Z1419" s="12"/>
    </row>
    <row r="1420" spans="1:26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  <c r="X1420" s="13"/>
      <c r="Z1420" s="12"/>
    </row>
    <row r="1421" spans="1:26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  <c r="X1421" s="13"/>
      <c r="Z1421" s="12"/>
    </row>
    <row r="1422" spans="1:26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  <c r="X1422" s="13"/>
      <c r="Z1422" s="12"/>
    </row>
    <row r="1423" spans="1:26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  <c r="X1423" s="13"/>
      <c r="Z1423" s="12"/>
    </row>
    <row r="1424" spans="1:26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  <c r="X1424" s="13"/>
      <c r="Z1424" s="12"/>
    </row>
    <row r="1425" spans="1:26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  <c r="X1425" s="13"/>
      <c r="Z1425" s="12"/>
    </row>
    <row r="1426" spans="1:26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  <c r="X1426" s="13"/>
      <c r="Z1426" s="12"/>
    </row>
    <row r="1427" spans="1:26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t="str">
        <f t="shared" si="89"/>
        <v>No Backers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  <c r="X1427" s="13"/>
      <c r="Z1427" s="12"/>
    </row>
    <row r="1428" spans="1:26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t="str">
        <f t="shared" si="89"/>
        <v>No Backers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  <c r="X1428" s="13"/>
      <c r="Z1428" s="12"/>
    </row>
    <row r="1429" spans="1:26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  <c r="X1429" s="13"/>
      <c r="Z1429" s="12"/>
    </row>
    <row r="1430" spans="1:26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  <c r="X1430" s="13"/>
      <c r="Z1430" s="12"/>
    </row>
    <row r="1431" spans="1:26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t="str">
        <f t="shared" si="89"/>
        <v>No Backers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  <c r="X1431" s="13"/>
      <c r="Z1431" s="12"/>
    </row>
    <row r="1432" spans="1:26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  <c r="X1432" s="13"/>
      <c r="Z1432" s="12"/>
    </row>
    <row r="1433" spans="1:26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31.95</v>
      </c>
      <c r="P1433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  <c r="X1433" s="13"/>
      <c r="Z1433" s="12"/>
    </row>
    <row r="1434" spans="1:26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t="str">
        <f t="shared" si="89"/>
        <v>No Backers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  <c r="X1434" s="13"/>
      <c r="Z1434" s="12"/>
    </row>
    <row r="1435" spans="1:26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6.71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  <c r="X1435" s="13"/>
      <c r="Z1435" s="12"/>
    </row>
    <row r="1436" spans="1:26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9.99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  <c r="X1436" s="13"/>
      <c r="Z1436" s="12"/>
    </row>
    <row r="1437" spans="1:26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  <c r="X1437" s="13"/>
      <c r="Z1437" s="12"/>
    </row>
    <row r="1438" spans="1:26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  <c r="X1438" s="13"/>
      <c r="Z1438" s="12"/>
    </row>
    <row r="1439" spans="1:26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</v>
      </c>
      <c r="P1439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  <c r="X1439" s="13"/>
      <c r="Z1439" s="12"/>
    </row>
    <row r="1440" spans="1:26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  <c r="X1440" s="13"/>
      <c r="Z1440" s="12"/>
    </row>
    <row r="1441" spans="1:26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6.61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  <c r="X1441" s="13"/>
      <c r="Z1441" s="12"/>
    </row>
    <row r="1442" spans="1:26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0.01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  <c r="X1442" s="13"/>
      <c r="Z1442" s="12"/>
    </row>
    <row r="1443" spans="1:26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1.1200000000000001</v>
      </c>
      <c r="P1443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  <c r="X1443" s="13"/>
      <c r="Z1443" s="12"/>
    </row>
    <row r="1444" spans="1:26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t="str">
        <f t="shared" si="89"/>
        <v>No Backers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  <c r="X1444" s="13"/>
      <c r="Z1444" s="12"/>
    </row>
    <row r="1445" spans="1:26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t="str">
        <f t="shared" si="89"/>
        <v>No Backers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  <c r="X1445" s="13"/>
      <c r="Z1445" s="12"/>
    </row>
    <row r="1446" spans="1:26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t="str">
        <f t="shared" si="89"/>
        <v>No Backers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  <c r="X1446" s="13"/>
      <c r="Z1446" s="12"/>
    </row>
    <row r="1447" spans="1:26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t="str">
        <f t="shared" si="89"/>
        <v>No Backers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  <c r="X1447" s="13"/>
      <c r="Z1447" s="12"/>
    </row>
    <row r="1448" spans="1:26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t="str">
        <f t="shared" si="89"/>
        <v>No Backers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  <c r="X1448" s="13"/>
      <c r="Z1448" s="12"/>
    </row>
    <row r="1449" spans="1:26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0.02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  <c r="X1449" s="13"/>
      <c r="Z1449" s="12"/>
    </row>
    <row r="1450" spans="1:26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t="str">
        <f t="shared" si="89"/>
        <v>No Backers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  <c r="X1450" s="13"/>
      <c r="Z1450" s="12"/>
    </row>
    <row r="1451" spans="1:26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t="str">
        <f t="shared" si="89"/>
        <v>No Backers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  <c r="X1451" s="13"/>
      <c r="Z1451" s="12"/>
    </row>
    <row r="1452" spans="1:26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  <c r="X1452" s="13"/>
      <c r="Z1452" s="12"/>
    </row>
    <row r="1453" spans="1:26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0.01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  <c r="X1453" s="13"/>
      <c r="Z1453" s="12"/>
    </row>
    <row r="1454" spans="1:26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t="str">
        <f t="shared" si="89"/>
        <v>No Backers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  <c r="X1454" s="13"/>
      <c r="Z1454" s="12"/>
    </row>
    <row r="1455" spans="1:26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t="str">
        <f t="shared" si="89"/>
        <v>No Backers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  <c r="X1455" s="13"/>
      <c r="Z1455" s="12"/>
    </row>
    <row r="1456" spans="1:26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0.86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  <c r="X1456" s="13"/>
      <c r="Z1456" s="12"/>
    </row>
    <row r="1457" spans="1:26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  <c r="X1457" s="13"/>
      <c r="Z1457" s="12"/>
    </row>
    <row r="1458" spans="1:26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</v>
      </c>
      <c r="P1458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  <c r="X1458" s="13"/>
      <c r="Z1458" s="12"/>
    </row>
    <row r="1459" spans="1:26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t="str">
        <f t="shared" si="89"/>
        <v>No Backers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  <c r="X1459" s="13"/>
      <c r="Z1459" s="12"/>
    </row>
    <row r="1460" spans="1:26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t="str">
        <f t="shared" si="89"/>
        <v>No Backers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  <c r="X1460" s="13"/>
      <c r="Z1460" s="12"/>
    </row>
    <row r="1461" spans="1:26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t="str">
        <f t="shared" si="89"/>
        <v>No Backers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  <c r="X1461" s="13"/>
      <c r="Z1461" s="12"/>
    </row>
    <row r="1462" spans="1:26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t="str">
        <f t="shared" si="89"/>
        <v>No Backers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  <c r="X1462" s="13"/>
      <c r="Z1462" s="12"/>
    </row>
    <row r="1463" spans="1:26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</v>
      </c>
      <c r="P1463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  <c r="X1463" s="13"/>
      <c r="Z1463" s="12"/>
    </row>
    <row r="1464" spans="1:26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108.52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  <c r="X1464" s="13"/>
      <c r="Z1464" s="12"/>
    </row>
    <row r="1465" spans="1:26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147.66999999999999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  <c r="X1465" s="13"/>
      <c r="Z1465" s="12"/>
    </row>
    <row r="1466" spans="1:26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  <c r="X1466" s="13"/>
      <c r="Z1466" s="12"/>
    </row>
    <row r="1467" spans="1:26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</v>
      </c>
      <c r="P1467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  <c r="X1467" s="13"/>
      <c r="Z1467" s="12"/>
    </row>
    <row r="1468" spans="1:26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107.88</v>
      </c>
      <c r="P1468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  <c r="X1468" s="13"/>
      <c r="Z1468" s="12"/>
    </row>
    <row r="1469" spans="1:26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  <c r="X1469" s="13"/>
      <c r="Z1469" s="12"/>
    </row>
    <row r="1470" spans="1:26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102.37</v>
      </c>
      <c r="P1470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  <c r="X1470" s="13"/>
      <c r="Z1470" s="12"/>
    </row>
    <row r="1471" spans="1:26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</v>
      </c>
      <c r="P1471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  <c r="X1471" s="13"/>
      <c r="Z1471" s="12"/>
    </row>
    <row r="1472" spans="1:26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</v>
      </c>
      <c r="P1472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  <c r="X1472" s="13"/>
      <c r="Z1472" s="12"/>
    </row>
    <row r="1473" spans="1:26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</v>
      </c>
      <c r="P1473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  <c r="X1473" s="13"/>
      <c r="Z1473" s="12"/>
    </row>
    <row r="1474" spans="1:26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138.69999999999999</v>
      </c>
      <c r="P1474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  <c r="X1474" s="13"/>
      <c r="Z1474" s="12"/>
    </row>
    <row r="1475" spans="1:26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ROUND((E1475*100/D1475), 2)</f>
        <v>120.52</v>
      </c>
      <c r="P1475">
        <f t="shared" ref="P1475:P1538" si="93">IF(E1475&lt;&gt;0,ROUND((E1475/L1475),2),"No Backers")</f>
        <v>38.46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  <c r="X1475" s="13"/>
      <c r="Z1475" s="12"/>
    </row>
    <row r="1476" spans="1:26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  <c r="X1476" s="13"/>
      <c r="Z1476" s="12"/>
    </row>
    <row r="1477" spans="1:26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  <c r="X1477" s="13"/>
      <c r="Z1477" s="12"/>
    </row>
    <row r="1478" spans="1:26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  <c r="X1478" s="13"/>
      <c r="Z1478" s="12"/>
    </row>
    <row r="1479" spans="1:26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  <c r="X1479" s="13"/>
      <c r="Z1479" s="12"/>
    </row>
    <row r="1480" spans="1:26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  <c r="X1480" s="13"/>
      <c r="Z1480" s="12"/>
    </row>
    <row r="1481" spans="1:26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  <c r="X1481" s="13"/>
      <c r="Z1481" s="12"/>
    </row>
    <row r="1482" spans="1:26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  <c r="X1482" s="13"/>
      <c r="Z1482" s="12"/>
    </row>
    <row r="1483" spans="1:26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  <c r="X1483" s="13"/>
      <c r="Z1483" s="12"/>
    </row>
    <row r="1484" spans="1:26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  <c r="X1484" s="13"/>
      <c r="Z1484" s="12"/>
    </row>
    <row r="1485" spans="1:26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  <c r="X1485" s="13"/>
      <c r="Z1485" s="12"/>
    </row>
    <row r="1486" spans="1:26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t="str">
        <f t="shared" si="93"/>
        <v>No Backers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  <c r="X1486" s="13"/>
      <c r="Z1486" s="12"/>
    </row>
    <row r="1487" spans="1:26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  <c r="X1487" s="13"/>
      <c r="Z1487" s="12"/>
    </row>
    <row r="1488" spans="1:26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  <c r="X1488" s="13"/>
      <c r="Z1488" s="12"/>
    </row>
    <row r="1489" spans="1:26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t="str">
        <f t="shared" si="93"/>
        <v>No Backers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  <c r="X1489" s="13"/>
      <c r="Z1489" s="12"/>
    </row>
    <row r="1490" spans="1:26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  <c r="X1490" s="13"/>
      <c r="Z1490" s="12"/>
    </row>
    <row r="1491" spans="1:26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t="str">
        <f t="shared" si="93"/>
        <v>No Backers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  <c r="X1491" s="13"/>
      <c r="Z1491" s="12"/>
    </row>
    <row r="1492" spans="1:26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  <c r="X1492" s="13"/>
      <c r="Z1492" s="12"/>
    </row>
    <row r="1493" spans="1:26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  <c r="X1493" s="13"/>
      <c r="Z1493" s="12"/>
    </row>
    <row r="1494" spans="1:26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  <c r="X1494" s="13"/>
      <c r="Z1494" s="12"/>
    </row>
    <row r="1495" spans="1:26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t="str">
        <f t="shared" si="93"/>
        <v>No Backers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  <c r="X1495" s="13"/>
      <c r="Z1495" s="12"/>
    </row>
    <row r="1496" spans="1:26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  <c r="X1496" s="13"/>
      <c r="Z1496" s="12"/>
    </row>
    <row r="1497" spans="1:26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t="str">
        <f t="shared" si="93"/>
        <v>No Backers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  <c r="X1497" s="13"/>
      <c r="Z1497" s="12"/>
    </row>
    <row r="1498" spans="1:26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t="str">
        <f t="shared" si="93"/>
        <v>No Backers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  <c r="X1498" s="13"/>
      <c r="Z1498" s="12"/>
    </row>
    <row r="1499" spans="1:26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0.01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  <c r="X1499" s="13"/>
      <c r="Z1499" s="12"/>
    </row>
    <row r="1500" spans="1:26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  <c r="X1500" s="13"/>
      <c r="Z1500" s="12"/>
    </row>
    <row r="1501" spans="1:26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  <c r="X1501" s="13"/>
      <c r="Z1501" s="12"/>
    </row>
    <row r="1502" spans="1:26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25.04</v>
      </c>
      <c r="P1502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  <c r="X1502" s="13"/>
      <c r="Z1502" s="12"/>
    </row>
    <row r="1503" spans="1:26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</v>
      </c>
      <c r="P1503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  <c r="X1503" s="13"/>
      <c r="Z1503" s="12"/>
    </row>
    <row r="1504" spans="1:26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101.45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  <c r="X1504" s="13"/>
      <c r="Z1504" s="12"/>
    </row>
    <row r="1505" spans="1:26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</v>
      </c>
      <c r="P1505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  <c r="X1505" s="13"/>
      <c r="Z1505" s="12"/>
    </row>
    <row r="1506" spans="1:26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277.94</v>
      </c>
      <c r="P150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  <c r="X1506" s="13"/>
      <c r="Z1506" s="12"/>
    </row>
    <row r="1507" spans="1:26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  <c r="X1507" s="13"/>
      <c r="Z1507" s="12"/>
    </row>
    <row r="1508" spans="1:26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  <c r="X1508" s="13"/>
      <c r="Z1508" s="12"/>
    </row>
    <row r="1509" spans="1:26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  <c r="X1509" s="13"/>
      <c r="Z1509" s="12"/>
    </row>
    <row r="1510" spans="1:26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</v>
      </c>
      <c r="P1510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  <c r="X1510" s="13"/>
      <c r="Z1510" s="12"/>
    </row>
    <row r="1511" spans="1:26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</v>
      </c>
      <c r="P1511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  <c r="X1511" s="13"/>
      <c r="Z1511" s="12"/>
    </row>
    <row r="1512" spans="1:26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101.04</v>
      </c>
      <c r="P1512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  <c r="X1512" s="13"/>
      <c r="Z1512" s="12"/>
    </row>
    <row r="1513" spans="1:26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  <c r="X1513" s="13"/>
      <c r="Z1513" s="12"/>
    </row>
    <row r="1514" spans="1:26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</v>
      </c>
      <c r="P1514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  <c r="X1514" s="13"/>
      <c r="Z1514" s="12"/>
    </row>
    <row r="1515" spans="1:26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150.02000000000001</v>
      </c>
      <c r="P1515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  <c r="X1515" s="13"/>
      <c r="Z1515" s="12"/>
    </row>
    <row r="1516" spans="1:26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106.48</v>
      </c>
      <c r="P151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  <c r="X1516" s="13"/>
      <c r="Z1516" s="12"/>
    </row>
    <row r="1517" spans="1:26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157.19</v>
      </c>
      <c r="P1517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  <c r="X1517" s="13"/>
      <c r="Z1517" s="12"/>
    </row>
    <row r="1518" spans="1:26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108.66</v>
      </c>
      <c r="P1518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  <c r="X1518" s="13"/>
      <c r="Z1518" s="12"/>
    </row>
    <row r="1519" spans="1:26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  <c r="X1519" s="13"/>
      <c r="Z1519" s="12"/>
    </row>
    <row r="1520" spans="1:26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205.37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  <c r="X1520" s="13"/>
      <c r="Z1520" s="12"/>
    </row>
    <row r="1521" spans="1:26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</v>
      </c>
      <c r="P1521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  <c r="X1521" s="13"/>
      <c r="Z1521" s="12"/>
    </row>
    <row r="1522" spans="1:26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  <c r="X1522" s="13"/>
      <c r="Z1522" s="12"/>
    </row>
    <row r="1523" spans="1:26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  <c r="X1523" s="13"/>
      <c r="Z1523" s="12"/>
    </row>
    <row r="1524" spans="1:26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138.97</v>
      </c>
      <c r="P1524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  <c r="X1524" s="13"/>
      <c r="Z1524" s="12"/>
    </row>
    <row r="1525" spans="1:26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</v>
      </c>
      <c r="P1525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  <c r="X1525" s="13"/>
      <c r="Z1525" s="12"/>
    </row>
    <row r="1526" spans="1:26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  <c r="X1526" s="13"/>
      <c r="Z1526" s="12"/>
    </row>
    <row r="1527" spans="1:26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174.01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  <c r="X1527" s="13"/>
      <c r="Z1527" s="12"/>
    </row>
    <row r="1528" spans="1:26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120.33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  <c r="X1528" s="13"/>
      <c r="Z1528" s="12"/>
    </row>
    <row r="1529" spans="1:26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</v>
      </c>
      <c r="P1529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  <c r="X1529" s="13"/>
      <c r="Z1529" s="12"/>
    </row>
    <row r="1530" spans="1:26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281.57</v>
      </c>
      <c r="P1530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  <c r="X1530" s="13"/>
      <c r="Z1530" s="12"/>
    </row>
    <row r="1531" spans="1:26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100.68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  <c r="X1531" s="13"/>
      <c r="Z1531" s="12"/>
    </row>
    <row r="1532" spans="1:26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134.83000000000001</v>
      </c>
      <c r="P1532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  <c r="X1532" s="13"/>
      <c r="Z1532" s="12"/>
    </row>
    <row r="1533" spans="1:26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175.96</v>
      </c>
      <c r="P1533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  <c r="X1533" s="13"/>
      <c r="Z1533" s="12"/>
    </row>
    <row r="1534" spans="1:26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</v>
      </c>
      <c r="P1534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  <c r="X1534" s="13"/>
      <c r="Z1534" s="12"/>
    </row>
    <row r="1535" spans="1:26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145.13999999999999</v>
      </c>
      <c r="P1535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  <c r="X1535" s="13"/>
      <c r="Z1535" s="12"/>
    </row>
    <row r="1536" spans="1:26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</v>
      </c>
      <c r="P1536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  <c r="X1536" s="13"/>
      <c r="Z1536" s="12"/>
    </row>
    <row r="1537" spans="1:26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132.43</v>
      </c>
      <c r="P1537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  <c r="X1537" s="13"/>
      <c r="Z1537" s="12"/>
    </row>
    <row r="1538" spans="1:26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250.31</v>
      </c>
      <c r="P1538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  <c r="X1538" s="13"/>
      <c r="Z1538" s="12"/>
    </row>
    <row r="1539" spans="1:26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ROUND((E1539*100/D1539), 2)</f>
        <v>179.9</v>
      </c>
      <c r="P1539">
        <f t="shared" ref="P1539:P1602" si="97">IF(E1539&lt;&gt;0,ROUND((E1539/L1539),2),"No Backers")</f>
        <v>96.38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  <c r="X1539" s="13"/>
      <c r="Z1539" s="12"/>
    </row>
    <row r="1540" spans="1:26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  <c r="X1540" s="13"/>
      <c r="Z1540" s="12"/>
    </row>
    <row r="1541" spans="1:26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  <c r="X1541" s="13"/>
      <c r="Z1541" s="12"/>
    </row>
    <row r="1542" spans="1:26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  <c r="X1542" s="13"/>
      <c r="Z1542" s="12"/>
    </row>
    <row r="1543" spans="1:26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  <c r="X1543" s="13"/>
      <c r="Z1543" s="12"/>
    </row>
    <row r="1544" spans="1:26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  <c r="X1544" s="13"/>
      <c r="Z1544" s="12"/>
    </row>
    <row r="1545" spans="1:26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  <c r="X1545" s="13"/>
      <c r="Z1545" s="12"/>
    </row>
    <row r="1546" spans="1:26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t="str">
        <f t="shared" si="97"/>
        <v>No Backers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  <c r="X1546" s="13"/>
      <c r="Z1546" s="12"/>
    </row>
    <row r="1547" spans="1:26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  <c r="X1547" s="13"/>
      <c r="Z1547" s="12"/>
    </row>
    <row r="1548" spans="1:26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  <c r="X1548" s="13"/>
      <c r="Z1548" s="12"/>
    </row>
    <row r="1549" spans="1:26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t="str">
        <f t="shared" si="97"/>
        <v>No Backers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  <c r="X1549" s="13"/>
      <c r="Z1549" s="12"/>
    </row>
    <row r="1550" spans="1:26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  <c r="X1550" s="13"/>
      <c r="Z1550" s="12"/>
    </row>
    <row r="1551" spans="1:26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  <c r="X1551" s="13"/>
      <c r="Z1551" s="12"/>
    </row>
    <row r="1552" spans="1:26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  <c r="X1552" s="13"/>
      <c r="Z1552" s="12"/>
    </row>
    <row r="1553" spans="1:26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t="str">
        <f t="shared" si="97"/>
        <v>No Backers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  <c r="X1553" s="13"/>
      <c r="Z1553" s="12"/>
    </row>
    <row r="1554" spans="1:26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49.19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  <c r="X1554" s="13"/>
      <c r="Z1554" s="12"/>
    </row>
    <row r="1555" spans="1:26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t="str">
        <f t="shared" si="97"/>
        <v>No Backers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  <c r="X1555" s="13"/>
      <c r="Z1555" s="12"/>
    </row>
    <row r="1556" spans="1:26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t="str">
        <f t="shared" si="97"/>
        <v>No Backers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  <c r="X1556" s="13"/>
      <c r="Z1556" s="12"/>
    </row>
    <row r="1557" spans="1:26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t="str">
        <f t="shared" si="97"/>
        <v>No Backers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  <c r="X1557" s="13"/>
      <c r="Z1557" s="12"/>
    </row>
    <row r="1558" spans="1:26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</v>
      </c>
      <c r="P1558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  <c r="X1558" s="13"/>
      <c r="Z1558" s="12"/>
    </row>
    <row r="1559" spans="1:26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  <c r="X1559" s="13"/>
      <c r="Z1559" s="12"/>
    </row>
    <row r="1560" spans="1:26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4.67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  <c r="X1560" s="13"/>
      <c r="Z1560" s="12"/>
    </row>
    <row r="1561" spans="1:26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  <c r="X1561" s="13"/>
      <c r="Z1561" s="12"/>
    </row>
    <row r="1562" spans="1:26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  <c r="X1562" s="13"/>
      <c r="Z1562" s="12"/>
    </row>
    <row r="1563" spans="1:26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  <c r="X1563" s="13"/>
      <c r="Z1563" s="12"/>
    </row>
    <row r="1564" spans="1:26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t="str">
        <f t="shared" si="97"/>
        <v>No Backers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  <c r="X1564" s="13"/>
      <c r="Z1564" s="12"/>
    </row>
    <row r="1565" spans="1:26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  <c r="X1565" s="13"/>
      <c r="Z1565" s="12"/>
    </row>
    <row r="1566" spans="1:26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  <c r="X1566" s="13"/>
      <c r="Z1566" s="12"/>
    </row>
    <row r="1567" spans="1:26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  <c r="X1567" s="13"/>
      <c r="Z1567" s="12"/>
    </row>
    <row r="1568" spans="1:26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  <c r="X1568" s="13"/>
      <c r="Z1568" s="12"/>
    </row>
    <row r="1569" spans="1:26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4.12</v>
      </c>
      <c r="P1569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  <c r="X1569" s="13"/>
      <c r="Z1569" s="12"/>
    </row>
    <row r="1570" spans="1:26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  <c r="X1570" s="13"/>
      <c r="Z1570" s="12"/>
    </row>
    <row r="1571" spans="1:26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t="str">
        <f t="shared" si="97"/>
        <v>No Backers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  <c r="X1571" s="13"/>
      <c r="Z1571" s="12"/>
    </row>
    <row r="1572" spans="1:26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  <c r="X1572" s="13"/>
      <c r="Z1572" s="12"/>
    </row>
    <row r="1573" spans="1:26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  <c r="X1573" s="13"/>
      <c r="Z1573" s="12"/>
    </row>
    <row r="1574" spans="1:26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  <c r="X1574" s="13"/>
      <c r="Z1574" s="12"/>
    </row>
    <row r="1575" spans="1:26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2.48</v>
      </c>
      <c r="P1575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  <c r="X1575" s="13"/>
      <c r="Z1575" s="12"/>
    </row>
    <row r="1576" spans="1:26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  <c r="X1576" s="13"/>
      <c r="Z1576" s="12"/>
    </row>
    <row r="1577" spans="1:26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  <c r="X1577" s="13"/>
      <c r="Z1577" s="12"/>
    </row>
    <row r="1578" spans="1:26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  <c r="X1578" s="13"/>
      <c r="Z1578" s="12"/>
    </row>
    <row r="1579" spans="1:26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  <c r="X1579" s="13"/>
      <c r="Z1579" s="12"/>
    </row>
    <row r="1580" spans="1:26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  <c r="X1580" s="13"/>
      <c r="Z1580" s="12"/>
    </row>
    <row r="1581" spans="1:26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  <c r="X1581" s="13"/>
      <c r="Z1581" s="12"/>
    </row>
    <row r="1582" spans="1:26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t="str">
        <f t="shared" si="97"/>
        <v>No Backers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  <c r="X1582" s="13"/>
      <c r="Z1582" s="12"/>
    </row>
    <row r="1583" spans="1:26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  <c r="X1583" s="13"/>
      <c r="Z1583" s="12"/>
    </row>
    <row r="1584" spans="1:26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  <c r="X1584" s="13"/>
      <c r="Z1584" s="12"/>
    </row>
    <row r="1585" spans="1:26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0.08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  <c r="X1585" s="13"/>
      <c r="Z1585" s="12"/>
    </row>
    <row r="1586" spans="1:26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t="str">
        <f t="shared" si="97"/>
        <v>No Backers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  <c r="X1586" s="13"/>
      <c r="Z1586" s="12"/>
    </row>
    <row r="1587" spans="1:26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  <c r="X1587" s="13"/>
      <c r="Z1587" s="12"/>
    </row>
    <row r="1588" spans="1:26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t="str">
        <f t="shared" si="97"/>
        <v>No Backers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  <c r="X1588" s="13"/>
      <c r="Z1588" s="12"/>
    </row>
    <row r="1589" spans="1:26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0.01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  <c r="X1589" s="13"/>
      <c r="Z1589" s="12"/>
    </row>
    <row r="1590" spans="1:26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t="str">
        <f t="shared" si="97"/>
        <v>No Backers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  <c r="X1590" s="13"/>
      <c r="Z1590" s="12"/>
    </row>
    <row r="1591" spans="1:26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t="str">
        <f t="shared" si="97"/>
        <v>No Backers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  <c r="X1591" s="13"/>
      <c r="Z1591" s="12"/>
    </row>
    <row r="1592" spans="1:26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  <c r="X1592" s="13"/>
      <c r="Z1592" s="12"/>
    </row>
    <row r="1593" spans="1:26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29.23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  <c r="X1593" s="13"/>
      <c r="Z1593" s="12"/>
    </row>
    <row r="1594" spans="1:26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t="str">
        <f t="shared" si="97"/>
        <v>No Backers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  <c r="X1594" s="13"/>
      <c r="Z1594" s="12"/>
    </row>
    <row r="1595" spans="1:26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0.01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  <c r="X1595" s="13"/>
      <c r="Z1595" s="12"/>
    </row>
    <row r="1596" spans="1:26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  <c r="X1596" s="13"/>
      <c r="Z1596" s="12"/>
    </row>
    <row r="1597" spans="1:26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  <c r="X1597" s="13"/>
      <c r="Z1597" s="12"/>
    </row>
    <row r="1598" spans="1:26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2.31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  <c r="X1598" s="13"/>
      <c r="Z1598" s="12"/>
    </row>
    <row r="1599" spans="1:26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t="str">
        <f t="shared" si="97"/>
        <v>No Backers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  <c r="X1599" s="13"/>
      <c r="Z1599" s="12"/>
    </row>
    <row r="1600" spans="1:26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  <c r="X1600" s="13"/>
      <c r="Z1600" s="12"/>
    </row>
    <row r="1601" spans="1:26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t="str">
        <f t="shared" si="97"/>
        <v>No Backers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  <c r="X1601" s="13"/>
      <c r="Z1601" s="12"/>
    </row>
    <row r="1602" spans="1:26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  <c r="X1602" s="13"/>
      <c r="Z1602" s="12"/>
    </row>
    <row r="1603" spans="1:26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ROUND((E1603*100/D1603), 2)</f>
        <v>108.25</v>
      </c>
      <c r="P1603">
        <f t="shared" ref="P1603:P1666" si="101">IF(E1603&lt;&gt;0,ROUND((E1603/L1603),2),"No Backers")</f>
        <v>48.33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  <c r="X1603" s="13"/>
      <c r="Z1603" s="12"/>
    </row>
    <row r="1604" spans="1:26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  <c r="X1604" s="13"/>
      <c r="Z1604" s="12"/>
    </row>
    <row r="1605" spans="1:26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  <c r="X1605" s="13"/>
      <c r="Z1605" s="12"/>
    </row>
    <row r="1606" spans="1:26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  <c r="X1606" s="13"/>
      <c r="Z1606" s="12"/>
    </row>
    <row r="1607" spans="1:26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  <c r="X1607" s="13"/>
      <c r="Z1607" s="12"/>
    </row>
    <row r="1608" spans="1:26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  <c r="X1608" s="13"/>
      <c r="Z1608" s="12"/>
    </row>
    <row r="1609" spans="1:26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  <c r="X1609" s="13"/>
      <c r="Z1609" s="12"/>
    </row>
    <row r="1610" spans="1:26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  <c r="X1610" s="13"/>
      <c r="Z1610" s="12"/>
    </row>
    <row r="1611" spans="1:26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  <c r="X1611" s="13"/>
      <c r="Z1611" s="12"/>
    </row>
    <row r="1612" spans="1:26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  <c r="X1612" s="13"/>
      <c r="Z1612" s="12"/>
    </row>
    <row r="1613" spans="1:26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  <c r="X1613" s="13"/>
      <c r="Z1613" s="12"/>
    </row>
    <row r="1614" spans="1:26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  <c r="X1614" s="13"/>
      <c r="Z1614" s="12"/>
    </row>
    <row r="1615" spans="1:26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  <c r="X1615" s="13"/>
      <c r="Z1615" s="12"/>
    </row>
    <row r="1616" spans="1:26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  <c r="X1616" s="13"/>
      <c r="Z1616" s="12"/>
    </row>
    <row r="1617" spans="1:26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  <c r="X1617" s="13"/>
      <c r="Z1617" s="12"/>
    </row>
    <row r="1618" spans="1:26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  <c r="X1618" s="13"/>
      <c r="Z1618" s="12"/>
    </row>
    <row r="1619" spans="1:26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145.86000000000001</v>
      </c>
      <c r="P1619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  <c r="X1619" s="13"/>
      <c r="Z1619" s="12"/>
    </row>
    <row r="1620" spans="1:26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105.07</v>
      </c>
      <c r="P1620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  <c r="X1620" s="13"/>
      <c r="Z1620" s="12"/>
    </row>
    <row r="1621" spans="1:26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133.33000000000001</v>
      </c>
      <c r="P1621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  <c r="X1621" s="13"/>
      <c r="Z1621" s="12"/>
    </row>
    <row r="1622" spans="1:26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  <c r="X1622" s="13"/>
      <c r="Z1622" s="12"/>
    </row>
    <row r="1623" spans="1:26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  <c r="X1623" s="13"/>
      <c r="Z1623" s="12"/>
    </row>
    <row r="1624" spans="1:26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</v>
      </c>
      <c r="P1624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  <c r="X1624" s="13"/>
      <c r="Z1624" s="12"/>
    </row>
    <row r="1625" spans="1:26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101.07</v>
      </c>
      <c r="P1625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  <c r="X1625" s="13"/>
      <c r="Z1625" s="12"/>
    </row>
    <row r="1626" spans="1:26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  <c r="X1626" s="13"/>
      <c r="Z1626" s="12"/>
    </row>
    <row r="1627" spans="1:26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155.33000000000001</v>
      </c>
      <c r="P1627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  <c r="X1627" s="13"/>
      <c r="Z1627" s="12"/>
    </row>
    <row r="1628" spans="1:26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101.19</v>
      </c>
      <c r="P1628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  <c r="X1628" s="13"/>
      <c r="Z1628" s="12"/>
    </row>
    <row r="1629" spans="1:26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  <c r="X1629" s="13"/>
      <c r="Z1629" s="12"/>
    </row>
    <row r="1630" spans="1:26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100.93</v>
      </c>
      <c r="P1630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  <c r="X1630" s="13"/>
      <c r="Z1630" s="12"/>
    </row>
    <row r="1631" spans="1:26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103.67</v>
      </c>
      <c r="P1631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  <c r="X1631" s="13"/>
      <c r="Z1631" s="12"/>
    </row>
    <row r="1632" spans="1:26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  <c r="X1632" s="13"/>
      <c r="Z1632" s="12"/>
    </row>
    <row r="1633" spans="1:26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  <c r="X1633" s="13"/>
      <c r="Z1633" s="12"/>
    </row>
    <row r="1634" spans="1:26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101.63</v>
      </c>
      <c r="P1634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  <c r="X1634" s="13"/>
      <c r="Z1634" s="12"/>
    </row>
    <row r="1635" spans="1:26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  <c r="X1635" s="13"/>
      <c r="Z1635" s="12"/>
    </row>
    <row r="1636" spans="1:26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100.5</v>
      </c>
      <c r="P163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  <c r="X1636" s="13"/>
      <c r="Z1636" s="12"/>
    </row>
    <row r="1637" spans="1:26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125.3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  <c r="X1637" s="13"/>
      <c r="Z1637" s="12"/>
    </row>
    <row r="1638" spans="1:26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103.56</v>
      </c>
      <c r="P1638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  <c r="X1638" s="13"/>
      <c r="Z1638" s="12"/>
    </row>
    <row r="1639" spans="1:26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  <c r="X1639" s="13"/>
      <c r="Z1639" s="12"/>
    </row>
    <row r="1640" spans="1:26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  <c r="X1640" s="13"/>
      <c r="Z1640" s="12"/>
    </row>
    <row r="1641" spans="1:26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  <c r="X1641" s="13"/>
      <c r="Z1641" s="12"/>
    </row>
    <row r="1642" spans="1:26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  <c r="X1642" s="13"/>
      <c r="Z1642" s="12"/>
    </row>
    <row r="1643" spans="1:26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  <c r="X1643" s="13"/>
      <c r="Z1643" s="12"/>
    </row>
    <row r="1644" spans="1:26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  <c r="X1644" s="13"/>
      <c r="Z1644" s="12"/>
    </row>
    <row r="1645" spans="1:26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</v>
      </c>
      <c r="P1645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  <c r="X1645" s="13"/>
      <c r="Z1645" s="12"/>
    </row>
    <row r="1646" spans="1:26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  <c r="X1646" s="13"/>
      <c r="Z1646" s="12"/>
    </row>
    <row r="1647" spans="1:26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  <c r="X1647" s="13"/>
      <c r="Z1647" s="12"/>
    </row>
    <row r="1648" spans="1:26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  <c r="X1648" s="13"/>
      <c r="Z1648" s="12"/>
    </row>
    <row r="1649" spans="1:26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104.72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  <c r="X1649" s="13"/>
      <c r="Z1649" s="12"/>
    </row>
    <row r="1650" spans="1:26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</v>
      </c>
      <c r="P1650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  <c r="X1650" s="13"/>
      <c r="Z1650" s="12"/>
    </row>
    <row r="1651" spans="1:26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100.59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  <c r="X1651" s="13"/>
      <c r="Z1651" s="12"/>
    </row>
    <row r="1652" spans="1:26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  <c r="X1652" s="13"/>
      <c r="Z1652" s="12"/>
    </row>
    <row r="1653" spans="1:26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  <c r="X1653" s="13"/>
      <c r="Z1653" s="12"/>
    </row>
    <row r="1654" spans="1:26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100.67</v>
      </c>
      <c r="P1654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  <c r="X1654" s="13"/>
      <c r="Z1654" s="12"/>
    </row>
    <row r="1655" spans="1:26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</v>
      </c>
      <c r="P1655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  <c r="X1655" s="13"/>
      <c r="Z1655" s="12"/>
    </row>
    <row r="1656" spans="1:26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119.91</v>
      </c>
      <c r="P165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  <c r="X1656" s="13"/>
      <c r="Z1656" s="12"/>
    </row>
    <row r="1657" spans="1:26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142.87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  <c r="X1657" s="13"/>
      <c r="Z1657" s="12"/>
    </row>
    <row r="1658" spans="1:26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</v>
      </c>
      <c r="P1658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  <c r="X1658" s="13"/>
      <c r="Z1658" s="12"/>
    </row>
    <row r="1659" spans="1:26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</v>
      </c>
      <c r="P1659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  <c r="X1659" s="13"/>
      <c r="Z1659" s="12"/>
    </row>
    <row r="1660" spans="1:26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  <c r="X1660" s="13"/>
      <c r="Z1660" s="12"/>
    </row>
    <row r="1661" spans="1:26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112.8</v>
      </c>
      <c r="P1661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  <c r="X1661" s="13"/>
      <c r="Z1661" s="12"/>
    </row>
    <row r="1662" spans="1:26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  <c r="X1662" s="13"/>
      <c r="Z1662" s="12"/>
    </row>
    <row r="1663" spans="1:26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102.51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  <c r="X1663" s="13"/>
      <c r="Z1663" s="12"/>
    </row>
    <row r="1664" spans="1:26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102.64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  <c r="X1664" s="13"/>
      <c r="Z1664" s="12"/>
    </row>
    <row r="1665" spans="1:26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  <c r="X1665" s="13"/>
      <c r="Z1665" s="12"/>
    </row>
    <row r="1666" spans="1:26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122.41</v>
      </c>
      <c r="P166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  <c r="X1666" s="13"/>
      <c r="Z1666" s="12"/>
    </row>
    <row r="1667" spans="1:26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ROUND((E1667*100/D1667), 2)</f>
        <v>119.46</v>
      </c>
      <c r="P1667">
        <f t="shared" ref="P1667:P1730" si="105">IF(E1667&lt;&gt;0,ROUND((E1667/L1667),2),"No Backers")</f>
        <v>44.96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  <c r="X1667" s="13"/>
      <c r="Z1667" s="12"/>
    </row>
    <row r="1668" spans="1:26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  <c r="X1668" s="13"/>
      <c r="Z1668" s="12"/>
    </row>
    <row r="1669" spans="1:26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  <c r="X1669" s="13"/>
      <c r="Z1669" s="12"/>
    </row>
    <row r="1670" spans="1:26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  <c r="X1670" s="13"/>
      <c r="Z1670" s="12"/>
    </row>
    <row r="1671" spans="1:26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  <c r="X1671" s="13"/>
      <c r="Z1671" s="12"/>
    </row>
    <row r="1672" spans="1:26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  <c r="X1672" s="13"/>
      <c r="Z1672" s="12"/>
    </row>
    <row r="1673" spans="1:26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  <c r="X1673" s="13"/>
      <c r="Z1673" s="12"/>
    </row>
    <row r="1674" spans="1:26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  <c r="X1674" s="13"/>
      <c r="Z1674" s="12"/>
    </row>
    <row r="1675" spans="1:26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  <c r="X1675" s="13"/>
      <c r="Z1675" s="12"/>
    </row>
    <row r="1676" spans="1:26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  <c r="X1676" s="13"/>
      <c r="Z1676" s="12"/>
    </row>
    <row r="1677" spans="1:26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  <c r="X1677" s="13"/>
      <c r="Z1677" s="12"/>
    </row>
    <row r="1678" spans="1:26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  <c r="X1678" s="13"/>
      <c r="Z1678" s="12"/>
    </row>
    <row r="1679" spans="1:26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  <c r="X1679" s="13"/>
      <c r="Z1679" s="12"/>
    </row>
    <row r="1680" spans="1:26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  <c r="X1680" s="13"/>
      <c r="Z1680" s="12"/>
    </row>
    <row r="1681" spans="1:26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  <c r="X1681" s="13"/>
      <c r="Z1681" s="12"/>
    </row>
    <row r="1682" spans="1:26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  <c r="X1682" s="13"/>
      <c r="Z1682" s="12"/>
    </row>
    <row r="1683" spans="1:26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  <c r="X1683" s="13"/>
      <c r="Z1683" s="12"/>
    </row>
    <row r="1684" spans="1:26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t="str">
        <f t="shared" si="105"/>
        <v>No Backers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  <c r="X1684" s="13"/>
      <c r="Z1684" s="12"/>
    </row>
    <row r="1685" spans="1:26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  <c r="X1685" s="13"/>
      <c r="Z1685" s="12"/>
    </row>
    <row r="1686" spans="1:26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109.13</v>
      </c>
      <c r="P168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  <c r="X1686" s="13"/>
      <c r="Z1686" s="12"/>
    </row>
    <row r="1687" spans="1:26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102.86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  <c r="X1687" s="13"/>
      <c r="Z1687" s="12"/>
    </row>
    <row r="1688" spans="1:26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  <c r="X1688" s="13"/>
      <c r="Z1688" s="12"/>
    </row>
    <row r="1689" spans="1:26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  <c r="X1689" s="13"/>
      <c r="Z1689" s="12"/>
    </row>
    <row r="1690" spans="1:26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  <c r="X1690" s="13"/>
      <c r="Z1690" s="12"/>
    </row>
    <row r="1691" spans="1:26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  <c r="X1691" s="13"/>
      <c r="Z1691" s="12"/>
    </row>
    <row r="1692" spans="1:26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  <c r="X1692" s="13"/>
      <c r="Z1692" s="12"/>
    </row>
    <row r="1693" spans="1:26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</v>
      </c>
      <c r="P1693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  <c r="X1693" s="13"/>
      <c r="Z1693" s="12"/>
    </row>
    <row r="1694" spans="1:26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  <c r="X1694" s="13"/>
      <c r="Z1694" s="12"/>
    </row>
    <row r="1695" spans="1:26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  <c r="X1695" s="13"/>
      <c r="Z1695" s="12"/>
    </row>
    <row r="1696" spans="1:26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  <c r="X1696" s="13"/>
      <c r="Z1696" s="12"/>
    </row>
    <row r="1697" spans="1:26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11.71</v>
      </c>
      <c r="P1697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  <c r="X1697" s="13"/>
      <c r="Z1697" s="12"/>
    </row>
    <row r="1698" spans="1:26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t="str">
        <f t="shared" si="105"/>
        <v>No Backers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  <c r="X1698" s="13"/>
      <c r="Z1698" s="12"/>
    </row>
    <row r="1699" spans="1:26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20.21</v>
      </c>
      <c r="P1699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  <c r="X1699" s="13"/>
      <c r="Z1699" s="12"/>
    </row>
    <row r="1700" spans="1:26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t="str">
        <f t="shared" si="105"/>
        <v>No Backers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  <c r="X1700" s="13"/>
      <c r="Z1700" s="12"/>
    </row>
    <row r="1701" spans="1:26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4.2300000000000004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  <c r="X1701" s="13"/>
      <c r="Z1701" s="12"/>
    </row>
    <row r="1702" spans="1:26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  <c r="X1702" s="13"/>
      <c r="Z1702" s="12"/>
    </row>
    <row r="1703" spans="1:26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0.2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  <c r="X1703" s="13"/>
      <c r="Z1703" s="12"/>
    </row>
    <row r="1704" spans="1:26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0.01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  <c r="X1704" s="13"/>
      <c r="Z1704" s="12"/>
    </row>
    <row r="1705" spans="1:26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  <c r="X1705" s="13"/>
      <c r="Z1705" s="12"/>
    </row>
    <row r="1706" spans="1:26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65.099999999999994</v>
      </c>
      <c r="P170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  <c r="X1706" s="13"/>
      <c r="Z1706" s="12"/>
    </row>
    <row r="1707" spans="1:26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t="str">
        <f t="shared" si="105"/>
        <v>No Backers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  <c r="X1707" s="13"/>
      <c r="Z1707" s="12"/>
    </row>
    <row r="1708" spans="1:26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t="str">
        <f t="shared" si="105"/>
        <v>No Backers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  <c r="X1708" s="13"/>
      <c r="Z1708" s="12"/>
    </row>
    <row r="1709" spans="1:26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  <c r="X1709" s="13"/>
      <c r="Z1709" s="12"/>
    </row>
    <row r="1710" spans="1:26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t="str">
        <f t="shared" si="105"/>
        <v>No Backers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  <c r="X1710" s="13"/>
      <c r="Z1710" s="12"/>
    </row>
    <row r="1711" spans="1:26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4.8600000000000003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  <c r="X1711" s="13"/>
      <c r="Z1711" s="12"/>
    </row>
    <row r="1712" spans="1:26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  <c r="X1712" s="13"/>
      <c r="Z1712" s="12"/>
    </row>
    <row r="1713" spans="1:26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  <c r="X1713" s="13"/>
      <c r="Z1713" s="12"/>
    </row>
    <row r="1714" spans="1:26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t="str">
        <f t="shared" si="105"/>
        <v>No Backers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  <c r="X1714" s="13"/>
      <c r="Z1714" s="12"/>
    </row>
    <row r="1715" spans="1:26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  <c r="X1715" s="13"/>
      <c r="Z1715" s="12"/>
    </row>
    <row r="1716" spans="1:26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7.87</v>
      </c>
      <c r="P171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  <c r="X1716" s="13"/>
      <c r="Z1716" s="12"/>
    </row>
    <row r="1717" spans="1:26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  <c r="X1717" s="13"/>
      <c r="Z1717" s="12"/>
    </row>
    <row r="1718" spans="1:26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  <c r="X1718" s="13"/>
      <c r="Z1718" s="12"/>
    </row>
    <row r="1719" spans="1:26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42.73</v>
      </c>
      <c r="P1719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  <c r="X1719" s="13"/>
      <c r="Z1719" s="12"/>
    </row>
    <row r="1720" spans="1:26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  <c r="X1720" s="13"/>
      <c r="Z1720" s="12"/>
    </row>
    <row r="1721" spans="1:26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0.88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  <c r="X1721" s="13"/>
      <c r="Z1721" s="12"/>
    </row>
    <row r="1722" spans="1:26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5.63</v>
      </c>
      <c r="P1722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  <c r="X1722" s="13"/>
      <c r="Z1722" s="12"/>
    </row>
    <row r="1723" spans="1:26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t="str">
        <f t="shared" si="105"/>
        <v>No Backers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  <c r="X1723" s="13"/>
      <c r="Z1723" s="12"/>
    </row>
    <row r="1724" spans="1:26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0.03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  <c r="X1724" s="13"/>
      <c r="Z1724" s="12"/>
    </row>
    <row r="1725" spans="1:26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  <c r="X1725" s="13"/>
      <c r="Z1725" s="12"/>
    </row>
    <row r="1726" spans="1:26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0.57999999999999996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  <c r="X1726" s="13"/>
      <c r="Z1726" s="12"/>
    </row>
    <row r="1727" spans="1:26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</v>
      </c>
      <c r="P1727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  <c r="X1727" s="13"/>
      <c r="Z1727" s="12"/>
    </row>
    <row r="1728" spans="1:26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  <c r="X1728" s="13"/>
      <c r="Z1728" s="12"/>
    </row>
    <row r="1729" spans="1:26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0.03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  <c r="X1729" s="13"/>
      <c r="Z1729" s="12"/>
    </row>
    <row r="1730" spans="1:26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  <c r="X1730" s="13"/>
      <c r="Z1730" s="12"/>
    </row>
    <row r="1731" spans="1:26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ROUND((E1731*100/D1731), 2)</f>
        <v>0</v>
      </c>
      <c r="P1731" t="str">
        <f t="shared" ref="P1731:P1794" si="109">IF(E1731&lt;&gt;0,ROUND((E1731/L1731),2),"No Backers")</f>
        <v>No Backers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  <c r="X1731" s="13"/>
      <c r="Z1731" s="12"/>
    </row>
    <row r="1732" spans="1:26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t="str">
        <f t="shared" si="109"/>
        <v>No Backers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  <c r="X1732" s="13"/>
      <c r="Z1732" s="12"/>
    </row>
    <row r="1733" spans="1:26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t="str">
        <f t="shared" si="109"/>
        <v>No Backers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  <c r="X1733" s="13"/>
      <c r="Z1733" s="12"/>
    </row>
    <row r="1734" spans="1:26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t="str">
        <f t="shared" si="109"/>
        <v>No Backers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  <c r="X1734" s="13"/>
      <c r="Z1734" s="12"/>
    </row>
    <row r="1735" spans="1:26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t="str">
        <f t="shared" si="109"/>
        <v>No Backers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  <c r="X1735" s="13"/>
      <c r="Z1735" s="12"/>
    </row>
    <row r="1736" spans="1:26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  <c r="X1736" s="13"/>
      <c r="Z1736" s="12"/>
    </row>
    <row r="1737" spans="1:26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  <c r="X1737" s="13"/>
      <c r="Z1737" s="12"/>
    </row>
    <row r="1738" spans="1:26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  <c r="X1738" s="13"/>
      <c r="Z1738" s="12"/>
    </row>
    <row r="1739" spans="1:26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  <c r="X1739" s="13"/>
      <c r="Z1739" s="12"/>
    </row>
    <row r="1740" spans="1:26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  <c r="X1740" s="13"/>
      <c r="Z1740" s="12"/>
    </row>
    <row r="1741" spans="1:26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  <c r="X1741" s="13"/>
      <c r="Z1741" s="12"/>
    </row>
    <row r="1742" spans="1:26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t="str">
        <f t="shared" si="109"/>
        <v>No Backers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  <c r="X1742" s="13"/>
      <c r="Z1742" s="12"/>
    </row>
    <row r="1743" spans="1:26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  <c r="X1743" s="13"/>
      <c r="Z1743" s="12"/>
    </row>
    <row r="1744" spans="1:26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  <c r="X1744" s="13"/>
      <c r="Z1744" s="12"/>
    </row>
    <row r="1745" spans="1:26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  <c r="X1745" s="13"/>
      <c r="Z1745" s="12"/>
    </row>
    <row r="1746" spans="1:26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</v>
      </c>
      <c r="P174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  <c r="X1746" s="13"/>
      <c r="Z1746" s="12"/>
    </row>
    <row r="1747" spans="1:26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</v>
      </c>
      <c r="P1747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  <c r="X1747" s="13"/>
      <c r="Z1747" s="12"/>
    </row>
    <row r="1748" spans="1:26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  <c r="X1748" s="13"/>
      <c r="Z1748" s="12"/>
    </row>
    <row r="1749" spans="1:26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104.96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  <c r="X1749" s="13"/>
      <c r="Z1749" s="12"/>
    </row>
    <row r="1750" spans="1:26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129.94999999999999</v>
      </c>
      <c r="P1750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  <c r="X1750" s="13"/>
      <c r="Z1750" s="12"/>
    </row>
    <row r="1751" spans="1:26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123.49</v>
      </c>
      <c r="P1751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  <c r="X1751" s="13"/>
      <c r="Z1751" s="12"/>
    </row>
    <row r="1752" spans="1:26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  <c r="X1752" s="13"/>
      <c r="Z1752" s="12"/>
    </row>
    <row r="1753" spans="1:26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102.9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  <c r="X1753" s="13"/>
      <c r="Z1753" s="12"/>
    </row>
    <row r="1754" spans="1:26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260.17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  <c r="X1754" s="13"/>
      <c r="Z1754" s="12"/>
    </row>
    <row r="1755" spans="1:26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  <c r="X1755" s="13"/>
      <c r="Z1755" s="12"/>
    </row>
    <row r="1756" spans="1:26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110.53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  <c r="X1756" s="13"/>
      <c r="Z1756" s="12"/>
    </row>
    <row r="1757" spans="1:26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  <c r="X1757" s="13"/>
      <c r="Z1757" s="12"/>
    </row>
    <row r="1758" spans="1:26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  <c r="X1758" s="13"/>
      <c r="Z1758" s="12"/>
    </row>
    <row r="1759" spans="1:26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  <c r="X1759" s="13"/>
      <c r="Z1759" s="12"/>
    </row>
    <row r="1760" spans="1:26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  <c r="X1760" s="13"/>
      <c r="Z1760" s="12"/>
    </row>
    <row r="1761" spans="1:26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  <c r="X1761" s="13"/>
      <c r="Z1761" s="12"/>
    </row>
    <row r="1762" spans="1:26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  <c r="X1762" s="13"/>
      <c r="Z1762" s="12"/>
    </row>
    <row r="1763" spans="1:26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  <c r="X1763" s="13"/>
      <c r="Z1763" s="12"/>
    </row>
    <row r="1764" spans="1:26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  <c r="X1764" s="13"/>
      <c r="Z1764" s="12"/>
    </row>
    <row r="1765" spans="1:26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101.91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  <c r="X1765" s="13"/>
      <c r="Z1765" s="12"/>
    </row>
    <row r="1766" spans="1:26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  <c r="X1766" s="13"/>
      <c r="Z1766" s="12"/>
    </row>
    <row r="1767" spans="1:26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59.47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  <c r="X1767" s="13"/>
      <c r="Z1767" s="12"/>
    </row>
    <row r="1768" spans="1:26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t="str">
        <f t="shared" si="109"/>
        <v>No Backers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  <c r="X1768" s="13"/>
      <c r="Z1768" s="12"/>
    </row>
    <row r="1769" spans="1:26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  <c r="X1769" s="13"/>
      <c r="Z1769" s="12"/>
    </row>
    <row r="1770" spans="1:26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  <c r="X1770" s="13"/>
      <c r="Z1770" s="12"/>
    </row>
    <row r="1771" spans="1:26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  <c r="X1771" s="13"/>
      <c r="Z1771" s="12"/>
    </row>
    <row r="1772" spans="1:26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  <c r="X1772" s="13"/>
      <c r="Z1772" s="12"/>
    </row>
    <row r="1773" spans="1:26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  <c r="X1773" s="13"/>
      <c r="Z1773" s="12"/>
    </row>
    <row r="1774" spans="1:26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  <c r="X1774" s="13"/>
      <c r="Z1774" s="12"/>
    </row>
    <row r="1775" spans="1:26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6.26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  <c r="X1775" s="13"/>
      <c r="Z1775" s="12"/>
    </row>
    <row r="1776" spans="1:26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  <c r="X1776" s="13"/>
      <c r="Z1776" s="12"/>
    </row>
    <row r="1777" spans="1:26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65.099999999999994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  <c r="X1777" s="13"/>
      <c r="Z1777" s="12"/>
    </row>
    <row r="1778" spans="1:26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  <c r="X1778" s="13"/>
      <c r="Z1778" s="12"/>
    </row>
    <row r="1779" spans="1:26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  <c r="X1779" s="13"/>
      <c r="Z1779" s="12"/>
    </row>
    <row r="1780" spans="1:26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</v>
      </c>
      <c r="P1780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  <c r="X1780" s="13"/>
      <c r="Z1780" s="12"/>
    </row>
    <row r="1781" spans="1:26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36.24</v>
      </c>
      <c r="P1781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  <c r="X1781" s="13"/>
      <c r="Z1781" s="12"/>
    </row>
    <row r="1782" spans="1:26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</v>
      </c>
      <c r="P1782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  <c r="X1782" s="13"/>
      <c r="Z1782" s="12"/>
    </row>
    <row r="1783" spans="1:26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</v>
      </c>
      <c r="P1783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  <c r="X1783" s="13"/>
      <c r="Z1783" s="12"/>
    </row>
    <row r="1784" spans="1:26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</v>
      </c>
      <c r="P1784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  <c r="X1784" s="13"/>
      <c r="Z1784" s="12"/>
    </row>
    <row r="1785" spans="1:26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  <c r="X1785" s="13"/>
      <c r="Z1785" s="12"/>
    </row>
    <row r="1786" spans="1:26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  <c r="X1786" s="13"/>
      <c r="Z1786" s="12"/>
    </row>
    <row r="1787" spans="1:26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  <c r="X1787" s="13"/>
      <c r="Z1787" s="12"/>
    </row>
    <row r="1788" spans="1:26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  <c r="X1788" s="13"/>
      <c r="Z1788" s="12"/>
    </row>
    <row r="1789" spans="1:26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15.33</v>
      </c>
      <c r="P1789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  <c r="X1789" s="13"/>
      <c r="Z1789" s="12"/>
    </row>
    <row r="1790" spans="1:26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  <c r="X1790" s="13"/>
      <c r="Z1790" s="12"/>
    </row>
    <row r="1791" spans="1:26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  <c r="X1791" s="13"/>
      <c r="Z1791" s="12"/>
    </row>
    <row r="1792" spans="1:26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4.96</v>
      </c>
      <c r="P1792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  <c r="X1792" s="13"/>
      <c r="Z1792" s="12"/>
    </row>
    <row r="1793" spans="1:26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3.57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  <c r="X1793" s="13"/>
      <c r="Z1793" s="12"/>
    </row>
    <row r="1794" spans="1:26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</v>
      </c>
      <c r="P1794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  <c r="X1794" s="13"/>
      <c r="Z1794" s="12"/>
    </row>
    <row r="1795" spans="1:26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ROUND((E1795*100/D1795), 2)</f>
        <v>1.33</v>
      </c>
      <c r="P1795">
        <f t="shared" ref="P1795:P1858" si="113">IF(E1795&lt;&gt;0,ROUND((E1795/L1795),2),"No Backers")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  <c r="X1795" s="13"/>
      <c r="Z1795" s="12"/>
    </row>
    <row r="1796" spans="1:26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  <c r="X1796" s="13"/>
      <c r="Z1796" s="12"/>
    </row>
    <row r="1797" spans="1:26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  <c r="X1797" s="13"/>
      <c r="Z1797" s="12"/>
    </row>
    <row r="1798" spans="1:26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  <c r="X1798" s="13"/>
      <c r="Z1798" s="12"/>
    </row>
    <row r="1799" spans="1:26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  <c r="X1799" s="13"/>
      <c r="Z1799" s="12"/>
    </row>
    <row r="1800" spans="1:26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  <c r="X1800" s="13"/>
      <c r="Z1800" s="12"/>
    </row>
    <row r="1801" spans="1:26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  <c r="X1801" s="13"/>
      <c r="Z1801" s="12"/>
    </row>
    <row r="1802" spans="1:26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  <c r="X1802" s="13"/>
      <c r="Z1802" s="12"/>
    </row>
    <row r="1803" spans="1:26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  <c r="X1803" s="13"/>
      <c r="Z1803" s="12"/>
    </row>
    <row r="1804" spans="1:26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  <c r="X1804" s="13"/>
      <c r="Z1804" s="12"/>
    </row>
    <row r="1805" spans="1:26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  <c r="X1805" s="13"/>
      <c r="Z1805" s="12"/>
    </row>
    <row r="1806" spans="1:26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  <c r="X1806" s="13"/>
      <c r="Z1806" s="12"/>
    </row>
    <row r="1807" spans="1:26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  <c r="X1807" s="13"/>
      <c r="Z1807" s="12"/>
    </row>
    <row r="1808" spans="1:26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  <c r="X1808" s="13"/>
      <c r="Z1808" s="12"/>
    </row>
    <row r="1809" spans="1:26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  <c r="X1809" s="13"/>
      <c r="Z1809" s="12"/>
    </row>
    <row r="1810" spans="1:26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41.41</v>
      </c>
      <c r="P1810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  <c r="X1810" s="13"/>
      <c r="Z1810" s="12"/>
    </row>
    <row r="1811" spans="1:26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10.86</v>
      </c>
      <c r="P1811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  <c r="X1811" s="13"/>
      <c r="Z1811" s="12"/>
    </row>
    <row r="1812" spans="1:26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  <c r="X1812" s="13"/>
      <c r="Z1812" s="12"/>
    </row>
    <row r="1813" spans="1:26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7.0000000000000007E-2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  <c r="X1813" s="13"/>
      <c r="Z1813" s="12"/>
    </row>
    <row r="1814" spans="1:26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13.31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  <c r="X1814" s="13"/>
      <c r="Z1814" s="12"/>
    </row>
    <row r="1815" spans="1:26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t="str">
        <f t="shared" si="113"/>
        <v>No Backers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  <c r="X1815" s="13"/>
      <c r="Z1815" s="12"/>
    </row>
    <row r="1816" spans="1:26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  <c r="X1816" s="13"/>
      <c r="Z1816" s="12"/>
    </row>
    <row r="1817" spans="1:26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t="str">
        <f t="shared" si="113"/>
        <v>No Backers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  <c r="X1817" s="13"/>
      <c r="Z1817" s="12"/>
    </row>
    <row r="1818" spans="1:26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2.04</v>
      </c>
      <c r="P1818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  <c r="X1818" s="13"/>
      <c r="Z1818" s="12"/>
    </row>
    <row r="1819" spans="1:26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  <c r="X1819" s="13"/>
      <c r="Z1819" s="12"/>
    </row>
    <row r="1820" spans="1:26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t="str">
        <f t="shared" si="113"/>
        <v>No Backers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  <c r="X1820" s="13"/>
      <c r="Z1820" s="12"/>
    </row>
    <row r="1821" spans="1:26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  <c r="X1821" s="13"/>
      <c r="Z1821" s="12"/>
    </row>
    <row r="1822" spans="1:26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6.57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  <c r="X1822" s="13"/>
      <c r="Z1822" s="12"/>
    </row>
    <row r="1823" spans="1:26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  <c r="X1823" s="13"/>
      <c r="Z1823" s="12"/>
    </row>
    <row r="1824" spans="1:26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  <c r="X1824" s="13"/>
      <c r="Z1824" s="12"/>
    </row>
    <row r="1825" spans="1:26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115.86</v>
      </c>
      <c r="P1825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  <c r="X1825" s="13"/>
      <c r="Z1825" s="12"/>
    </row>
    <row r="1826" spans="1:26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100.07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  <c r="X1826" s="13"/>
      <c r="Z1826" s="12"/>
    </row>
    <row r="1827" spans="1:26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  <c r="X1827" s="13"/>
      <c r="Z1827" s="12"/>
    </row>
    <row r="1828" spans="1:26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  <c r="X1828" s="13"/>
      <c r="Z1828" s="12"/>
    </row>
    <row r="1829" spans="1:26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  <c r="X1829" s="13"/>
      <c r="Z1829" s="12"/>
    </row>
    <row r="1830" spans="1:26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</v>
      </c>
      <c r="P1830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  <c r="X1830" s="13"/>
      <c r="Z1830" s="12"/>
    </row>
    <row r="1831" spans="1:26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</v>
      </c>
      <c r="P1831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  <c r="X1831" s="13"/>
      <c r="Z1831" s="12"/>
    </row>
    <row r="1832" spans="1:26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  <c r="X1832" s="13"/>
      <c r="Z1832" s="12"/>
    </row>
    <row r="1833" spans="1:26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  <c r="X1833" s="13"/>
      <c r="Z1833" s="12"/>
    </row>
    <row r="1834" spans="1:26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142.86000000000001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  <c r="X1834" s="13"/>
      <c r="Z1834" s="12"/>
    </row>
    <row r="1835" spans="1:26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  <c r="X1835" s="13"/>
      <c r="Z1835" s="12"/>
    </row>
    <row r="1836" spans="1:26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  <c r="X1836" s="13"/>
      <c r="Z1836" s="12"/>
    </row>
    <row r="1837" spans="1:26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  <c r="X1837" s="13"/>
      <c r="Z1837" s="12"/>
    </row>
    <row r="1838" spans="1:26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  <c r="X1838" s="13"/>
      <c r="Z1838" s="12"/>
    </row>
    <row r="1839" spans="1:26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  <c r="X1839" s="13"/>
      <c r="Z1839" s="12"/>
    </row>
    <row r="1840" spans="1:26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100.15</v>
      </c>
      <c r="P1840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  <c r="X1840" s="13"/>
      <c r="Z1840" s="12"/>
    </row>
    <row r="1841" spans="1:26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205.3</v>
      </c>
      <c r="P1841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  <c r="X1841" s="13"/>
      <c r="Z1841" s="12"/>
    </row>
    <row r="1842" spans="1:26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108.89</v>
      </c>
      <c r="P1842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  <c r="X1842" s="13"/>
      <c r="Z1842" s="12"/>
    </row>
    <row r="1843" spans="1:26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  <c r="X1843" s="13"/>
      <c r="Z1843" s="12"/>
    </row>
    <row r="1844" spans="1:26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  <c r="X1844" s="13"/>
      <c r="Z1844" s="12"/>
    </row>
    <row r="1845" spans="1:26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124.01</v>
      </c>
      <c r="P1845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  <c r="X1845" s="13"/>
      <c r="Z1845" s="12"/>
    </row>
    <row r="1846" spans="1:26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  <c r="X1846" s="13"/>
      <c r="Z1846" s="12"/>
    </row>
    <row r="1847" spans="1:26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  <c r="X1847" s="13"/>
      <c r="Z1847" s="12"/>
    </row>
    <row r="1848" spans="1:26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137.93</v>
      </c>
      <c r="P1848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  <c r="X1848" s="13"/>
      <c r="Z1848" s="12"/>
    </row>
    <row r="1849" spans="1:26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  <c r="X1849" s="13"/>
      <c r="Z1849" s="12"/>
    </row>
    <row r="1850" spans="1:26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107.37</v>
      </c>
      <c r="P1850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  <c r="X1850" s="13"/>
      <c r="Z1850" s="12"/>
    </row>
    <row r="1851" spans="1:26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</v>
      </c>
      <c r="P1851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  <c r="X1851" s="13"/>
      <c r="Z1851" s="12"/>
    </row>
    <row r="1852" spans="1:26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</v>
      </c>
      <c r="P1852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  <c r="X1852" s="13"/>
      <c r="Z1852" s="12"/>
    </row>
    <row r="1853" spans="1:26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100.08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  <c r="X1853" s="13"/>
      <c r="Z1853" s="12"/>
    </row>
    <row r="1854" spans="1:26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116.97</v>
      </c>
      <c r="P1854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  <c r="X1854" s="13"/>
      <c r="Z1854" s="12"/>
    </row>
    <row r="1855" spans="1:26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101.88</v>
      </c>
      <c r="P1855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  <c r="X1855" s="13"/>
      <c r="Z1855" s="12"/>
    </row>
    <row r="1856" spans="1:26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  <c r="X1856" s="13"/>
      <c r="Z1856" s="12"/>
    </row>
    <row r="1857" spans="1:26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154.06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  <c r="X1857" s="13"/>
      <c r="Z1857" s="12"/>
    </row>
    <row r="1858" spans="1:26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  <c r="X1858" s="13"/>
      <c r="Z1858" s="12"/>
    </row>
    <row r="1859" spans="1:26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ROUND((E1859*100/D1859), 2)</f>
        <v>100</v>
      </c>
      <c r="P1859">
        <f t="shared" ref="P1859:P1922" si="117">IF(E1859&lt;&gt;0,ROUND((E1859/L1859),2),"No Backers")</f>
        <v>136.36000000000001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  <c r="X1859" s="13"/>
      <c r="Z1859" s="12"/>
    </row>
    <row r="1860" spans="1:26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  <c r="X1860" s="13"/>
      <c r="Z1860" s="12"/>
    </row>
    <row r="1861" spans="1:26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  <c r="X1861" s="13"/>
      <c r="Z1861" s="12"/>
    </row>
    <row r="1862" spans="1:26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  <c r="X1862" s="13"/>
      <c r="Z1862" s="12"/>
    </row>
    <row r="1863" spans="1:26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t="str">
        <f t="shared" si="117"/>
        <v>No Backers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  <c r="X1863" s="13"/>
      <c r="Z1863" s="12"/>
    </row>
    <row r="1864" spans="1:26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  <c r="X1864" s="13"/>
      <c r="Z1864" s="12"/>
    </row>
    <row r="1865" spans="1:26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  <c r="X1865" s="13"/>
      <c r="Z1865" s="12"/>
    </row>
    <row r="1866" spans="1:26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  <c r="X1866" s="13"/>
      <c r="Z1866" s="12"/>
    </row>
    <row r="1867" spans="1:26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  <c r="X1867" s="13"/>
      <c r="Z1867" s="12"/>
    </row>
    <row r="1868" spans="1:26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  <c r="X1868" s="13"/>
      <c r="Z1868" s="12"/>
    </row>
    <row r="1869" spans="1:26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  <c r="X1869" s="13"/>
      <c r="Z1869" s="12"/>
    </row>
    <row r="1870" spans="1:26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  <c r="X1870" s="13"/>
      <c r="Z1870" s="12"/>
    </row>
    <row r="1871" spans="1:26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t="str">
        <f t="shared" si="117"/>
        <v>No Backers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  <c r="X1871" s="13"/>
      <c r="Z1871" s="12"/>
    </row>
    <row r="1872" spans="1:26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  <c r="X1872" s="13"/>
      <c r="Z1872" s="12"/>
    </row>
    <row r="1873" spans="1:26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  <c r="X1873" s="13"/>
      <c r="Z1873" s="12"/>
    </row>
    <row r="1874" spans="1:26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  <c r="X1874" s="13"/>
      <c r="Z1874" s="12"/>
    </row>
    <row r="1875" spans="1:26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  <c r="X1875" s="13"/>
      <c r="Z1875" s="12"/>
    </row>
    <row r="1876" spans="1:26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0.02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  <c r="X1876" s="13"/>
      <c r="Z1876" s="12"/>
    </row>
    <row r="1877" spans="1:26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  <c r="X1877" s="13"/>
      <c r="Z1877" s="12"/>
    </row>
    <row r="1878" spans="1:26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t="str">
        <f t="shared" si="117"/>
        <v>No Backers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  <c r="X1878" s="13"/>
      <c r="Z1878" s="12"/>
    </row>
    <row r="1879" spans="1:26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t="str">
        <f t="shared" si="117"/>
        <v>No Backers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  <c r="X1879" s="13"/>
      <c r="Z1879" s="12"/>
    </row>
    <row r="1880" spans="1:26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t="str">
        <f t="shared" si="117"/>
        <v>No Backers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  <c r="X1880" s="13"/>
      <c r="Z1880" s="12"/>
    </row>
    <row r="1881" spans="1:26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  <c r="X1881" s="13"/>
      <c r="Z1881" s="12"/>
    </row>
    <row r="1882" spans="1:26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20.079999999999998</v>
      </c>
      <c r="P1882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  <c r="X1882" s="13"/>
      <c r="Z1882" s="12"/>
    </row>
    <row r="1883" spans="1:26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</v>
      </c>
      <c r="P1883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  <c r="X1883" s="13"/>
      <c r="Z1883" s="12"/>
    </row>
    <row r="1884" spans="1:26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100.9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  <c r="X1884" s="13"/>
      <c r="Z1884" s="12"/>
    </row>
    <row r="1885" spans="1:26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  <c r="X1885" s="13"/>
      <c r="Z1885" s="12"/>
    </row>
    <row r="1886" spans="1:26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  <c r="X1886" s="13"/>
      <c r="Z1886" s="12"/>
    </row>
    <row r="1887" spans="1:26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116.33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  <c r="X1887" s="13"/>
      <c r="Z1887" s="12"/>
    </row>
    <row r="1888" spans="1:26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</v>
      </c>
      <c r="P1888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  <c r="X1888" s="13"/>
      <c r="Z1888" s="12"/>
    </row>
    <row r="1889" spans="1:26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111.17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  <c r="X1889" s="13"/>
      <c r="Z1889" s="12"/>
    </row>
    <row r="1890" spans="1:26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  <c r="X1890" s="13"/>
      <c r="Z1890" s="12"/>
    </row>
    <row r="1891" spans="1:26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</v>
      </c>
      <c r="P1891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  <c r="X1891" s="13"/>
      <c r="Z1891" s="12"/>
    </row>
    <row r="1892" spans="1:26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144.58000000000001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  <c r="X1892" s="13"/>
      <c r="Z1892" s="12"/>
    </row>
    <row r="1893" spans="1:26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</v>
      </c>
      <c r="P1893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  <c r="X1893" s="13"/>
      <c r="Z1893" s="12"/>
    </row>
    <row r="1894" spans="1:26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</v>
      </c>
      <c r="P1894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  <c r="X1894" s="13"/>
      <c r="Z1894" s="12"/>
    </row>
    <row r="1895" spans="1:26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  <c r="X1895" s="13"/>
      <c r="Z1895" s="12"/>
    </row>
    <row r="1896" spans="1:26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  <c r="X1896" s="13"/>
      <c r="Z1896" s="12"/>
    </row>
    <row r="1897" spans="1:26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101.72</v>
      </c>
      <c r="P1897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  <c r="X1897" s="13"/>
      <c r="Z1897" s="12"/>
    </row>
    <row r="1898" spans="1:26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123.95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  <c r="X1898" s="13"/>
      <c r="Z1898" s="12"/>
    </row>
    <row r="1899" spans="1:26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102.46</v>
      </c>
      <c r="P1899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  <c r="X1899" s="13"/>
      <c r="Z1899" s="12"/>
    </row>
    <row r="1900" spans="1:26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  <c r="X1900" s="13"/>
      <c r="Z1900" s="12"/>
    </row>
    <row r="1901" spans="1:26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133.33000000000001</v>
      </c>
      <c r="P1901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  <c r="X1901" s="13"/>
      <c r="Z1901" s="12"/>
    </row>
    <row r="1902" spans="1:26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</v>
      </c>
      <c r="P1902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  <c r="X1902" s="13"/>
      <c r="Z1902" s="12"/>
    </row>
    <row r="1903" spans="1:26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2.7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  <c r="X1903" s="13"/>
      <c r="Z1903" s="12"/>
    </row>
    <row r="1904" spans="1:26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  <c r="X1904" s="13"/>
      <c r="Z1904" s="12"/>
    </row>
    <row r="1905" spans="1:26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  <c r="X1905" s="13"/>
      <c r="Z1905" s="12"/>
    </row>
    <row r="1906" spans="1:26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  <c r="X1906" s="13"/>
      <c r="Z1906" s="12"/>
    </row>
    <row r="1907" spans="1:26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0.17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  <c r="X1907" s="13"/>
      <c r="Z1907" s="12"/>
    </row>
    <row r="1908" spans="1:26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  <c r="X1908" s="13"/>
      <c r="Z1908" s="12"/>
    </row>
    <row r="1909" spans="1:26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0.28000000000000003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  <c r="X1909" s="13"/>
      <c r="Z1909" s="12"/>
    </row>
    <row r="1910" spans="1:26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  <c r="X1910" s="13"/>
      <c r="Z1910" s="12"/>
    </row>
    <row r="1911" spans="1:26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</v>
      </c>
      <c r="P1911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  <c r="X1911" s="13"/>
      <c r="Z1911" s="12"/>
    </row>
    <row r="1912" spans="1:26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39.4</v>
      </c>
      <c r="P1912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  <c r="X1912" s="13"/>
      <c r="Z1912" s="12"/>
    </row>
    <row r="1913" spans="1:26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0.02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  <c r="X1913" s="13"/>
      <c r="Z1913" s="12"/>
    </row>
    <row r="1914" spans="1:26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  <c r="X1914" s="13"/>
      <c r="Z1914" s="12"/>
    </row>
    <row r="1915" spans="1:26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1.33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  <c r="X1915" s="13"/>
      <c r="Z1915" s="12"/>
    </row>
    <row r="1916" spans="1:26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9.01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  <c r="X1916" s="13"/>
      <c r="Z1916" s="12"/>
    </row>
    <row r="1917" spans="1:26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  <c r="X1917" s="13"/>
      <c r="Z1917" s="12"/>
    </row>
    <row r="1918" spans="1:26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  <c r="X1918" s="13"/>
      <c r="Z1918" s="12"/>
    </row>
    <row r="1919" spans="1:26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</v>
      </c>
      <c r="P1919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  <c r="X1919" s="13"/>
      <c r="Z1919" s="12"/>
    </row>
    <row r="1920" spans="1:26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  <c r="X1920" s="13"/>
      <c r="Z1920" s="12"/>
    </row>
    <row r="1921" spans="1:26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  <c r="X1921" s="13"/>
      <c r="Z1921" s="12"/>
    </row>
    <row r="1922" spans="1:26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  <c r="X1922" s="13"/>
      <c r="Z1922" s="12"/>
    </row>
    <row r="1923" spans="1:26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ROUND((E1923*100/D1923), 2)</f>
        <v>136.80000000000001</v>
      </c>
      <c r="P1923">
        <f t="shared" ref="P1923:P1986" si="121">IF(E1923&lt;&gt;0,ROUND((E1923/L1923),2),"No Backers")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  <c r="X1923" s="13"/>
      <c r="Z1923" s="12"/>
    </row>
    <row r="1924" spans="1:26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  <c r="X1924" s="13"/>
      <c r="Z1924" s="12"/>
    </row>
    <row r="1925" spans="1:26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  <c r="X1925" s="13"/>
      <c r="Z1925" s="12"/>
    </row>
    <row r="1926" spans="1:26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  <c r="X1926" s="13"/>
      <c r="Z1926" s="12"/>
    </row>
    <row r="1927" spans="1:26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  <c r="X1927" s="13"/>
      <c r="Z1927" s="12"/>
    </row>
    <row r="1928" spans="1:26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  <c r="X1928" s="13"/>
      <c r="Z1928" s="12"/>
    </row>
    <row r="1929" spans="1:26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  <c r="X1929" s="13"/>
      <c r="Z1929" s="12"/>
    </row>
    <row r="1930" spans="1:26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  <c r="X1930" s="13"/>
      <c r="Z1930" s="12"/>
    </row>
    <row r="1931" spans="1:26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  <c r="X1931" s="13"/>
      <c r="Z1931" s="12"/>
    </row>
    <row r="1932" spans="1:26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  <c r="X1932" s="13"/>
      <c r="Z1932" s="12"/>
    </row>
    <row r="1933" spans="1:26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  <c r="X1933" s="13"/>
      <c r="Z1933" s="12"/>
    </row>
    <row r="1934" spans="1:26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  <c r="X1934" s="13"/>
      <c r="Z1934" s="12"/>
    </row>
    <row r="1935" spans="1:26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  <c r="X1935" s="13"/>
      <c r="Z1935" s="12"/>
    </row>
    <row r="1936" spans="1:26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  <c r="X1936" s="13"/>
      <c r="Z1936" s="12"/>
    </row>
    <row r="1937" spans="1:26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  <c r="X1937" s="13"/>
      <c r="Z1937" s="12"/>
    </row>
    <row r="1938" spans="1:26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</v>
      </c>
      <c r="P1938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  <c r="X1938" s="13"/>
      <c r="Z1938" s="12"/>
    </row>
    <row r="1939" spans="1:26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187.25</v>
      </c>
      <c r="P1939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  <c r="X1939" s="13"/>
      <c r="Z1939" s="12"/>
    </row>
    <row r="1940" spans="1:26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</v>
      </c>
      <c r="P1940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  <c r="X1940" s="13"/>
      <c r="Z1940" s="12"/>
    </row>
    <row r="1941" spans="1:26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  <c r="X1941" s="13"/>
      <c r="Z1941" s="12"/>
    </row>
    <row r="1942" spans="1:26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</v>
      </c>
      <c r="P1942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  <c r="X1942" s="13"/>
      <c r="Z1942" s="12"/>
    </row>
    <row r="1943" spans="1:26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126.12</v>
      </c>
      <c r="P1943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  <c r="X1943" s="13"/>
      <c r="Z1943" s="12"/>
    </row>
    <row r="1944" spans="1:26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</v>
      </c>
      <c r="P1944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  <c r="X1944" s="13"/>
      <c r="Z1944" s="12"/>
    </row>
    <row r="1945" spans="1:26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1705.25</v>
      </c>
      <c r="P1945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  <c r="X1945" s="13"/>
      <c r="Z1945" s="12"/>
    </row>
    <row r="1946" spans="1:26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788.06</v>
      </c>
      <c r="P194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  <c r="X1946" s="13"/>
      <c r="Z1946" s="12"/>
    </row>
    <row r="1947" spans="1:26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348.02</v>
      </c>
      <c r="P1947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  <c r="X1947" s="13"/>
      <c r="Z1947" s="12"/>
    </row>
    <row r="1948" spans="1:26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149.75</v>
      </c>
      <c r="P1948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  <c r="X1948" s="13"/>
      <c r="Z1948" s="12"/>
    </row>
    <row r="1949" spans="1:26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  <c r="X1949" s="13"/>
      <c r="Z1949" s="12"/>
    </row>
    <row r="1950" spans="1:26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  <c r="X1950" s="13"/>
      <c r="Z1950" s="12"/>
    </row>
    <row r="1951" spans="1:26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  <c r="X1951" s="13"/>
      <c r="Z1951" s="12"/>
    </row>
    <row r="1952" spans="1:26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200.52</v>
      </c>
      <c r="P1952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  <c r="X1952" s="13"/>
      <c r="Z1952" s="12"/>
    </row>
    <row r="1953" spans="1:26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</v>
      </c>
      <c r="P1953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  <c r="X1953" s="13"/>
      <c r="Z1953" s="12"/>
    </row>
    <row r="1954" spans="1:26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  <c r="X1954" s="13"/>
      <c r="Z1954" s="12"/>
    </row>
    <row r="1955" spans="1:26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225.95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  <c r="X1955" s="13"/>
      <c r="Z1955" s="12"/>
    </row>
    <row r="1956" spans="1:26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698.95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  <c r="X1956" s="13"/>
      <c r="Z1956" s="12"/>
    </row>
    <row r="1957" spans="1:26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398.6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  <c r="X1957" s="13"/>
      <c r="Z1957" s="12"/>
    </row>
    <row r="1958" spans="1:26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294.02999999999997</v>
      </c>
      <c r="P1958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  <c r="X1958" s="13"/>
      <c r="Z1958" s="12"/>
    </row>
    <row r="1959" spans="1:26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  <c r="X1959" s="13"/>
      <c r="Z1959" s="12"/>
    </row>
    <row r="1960" spans="1:26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  <c r="X1960" s="13"/>
      <c r="Z1960" s="12"/>
    </row>
    <row r="1961" spans="1:26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156.72999999999999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  <c r="X1961" s="13"/>
      <c r="Z1961" s="12"/>
    </row>
    <row r="1962" spans="1:26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</v>
      </c>
      <c r="P1962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  <c r="X1962" s="13"/>
      <c r="Z1962" s="12"/>
    </row>
    <row r="1963" spans="1:26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1105.3800000000001</v>
      </c>
      <c r="P1963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  <c r="X1963" s="13"/>
      <c r="Z1963" s="12"/>
    </row>
    <row r="1964" spans="1:26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192.93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  <c r="X1964" s="13"/>
      <c r="Z1964" s="12"/>
    </row>
    <row r="1965" spans="1:26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  <c r="X1965" s="13"/>
      <c r="Z1965" s="12"/>
    </row>
    <row r="1966" spans="1:26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259.58</v>
      </c>
      <c r="P196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  <c r="X1966" s="13"/>
      <c r="Z1966" s="12"/>
    </row>
    <row r="1967" spans="1:26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  <c r="X1967" s="13"/>
      <c r="Z1967" s="12"/>
    </row>
    <row r="1968" spans="1:26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</v>
      </c>
      <c r="P1968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  <c r="X1968" s="13"/>
      <c r="Z1968" s="12"/>
    </row>
    <row r="1969" spans="1:26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  <c r="X1969" s="13"/>
      <c r="Z1969" s="12"/>
    </row>
    <row r="1970" spans="1:26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284.97000000000003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  <c r="X1970" s="13"/>
      <c r="Z1970" s="12"/>
    </row>
    <row r="1971" spans="1:26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  <c r="X1971" s="13"/>
      <c r="Z1971" s="12"/>
    </row>
    <row r="1972" spans="1:26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  <c r="X1972" s="13"/>
      <c r="Z1972" s="12"/>
    </row>
    <row r="1973" spans="1:26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263.02999999999997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  <c r="X1973" s="13"/>
      <c r="Z1973" s="12"/>
    </row>
    <row r="1974" spans="1:26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  <c r="X1974" s="13"/>
      <c r="Z1974" s="12"/>
    </row>
    <row r="1975" spans="1:26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</v>
      </c>
      <c r="P1975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  <c r="X1975" s="13"/>
      <c r="Z1975" s="12"/>
    </row>
    <row r="1976" spans="1:26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375.5</v>
      </c>
      <c r="P197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  <c r="X1976" s="13"/>
      <c r="Z1976" s="12"/>
    </row>
    <row r="1977" spans="1:26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208.71</v>
      </c>
      <c r="P1977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  <c r="X1977" s="13"/>
      <c r="Z1977" s="12"/>
    </row>
    <row r="1978" spans="1:26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  <c r="X1978" s="13"/>
      <c r="Z1978" s="12"/>
    </row>
    <row r="1979" spans="1:26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  <c r="X1979" s="13"/>
      <c r="Z1979" s="12"/>
    </row>
    <row r="1980" spans="1:26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1026.8499999999999</v>
      </c>
      <c r="P1980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  <c r="X1980" s="13"/>
      <c r="Z1980" s="12"/>
    </row>
    <row r="1981" spans="1:26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</v>
      </c>
      <c r="P1981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  <c r="X1981" s="13"/>
      <c r="Z1981" s="12"/>
    </row>
    <row r="1982" spans="1:26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</v>
      </c>
      <c r="P1982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  <c r="X1982" s="13"/>
      <c r="Z1982" s="12"/>
    </row>
    <row r="1983" spans="1:26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  <c r="X1983" s="13"/>
      <c r="Z1983" s="12"/>
    </row>
    <row r="1984" spans="1:26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t="str">
        <f t="shared" si="121"/>
        <v>No Backers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  <c r="X1984" s="13"/>
      <c r="Z1984" s="12"/>
    </row>
    <row r="1985" spans="1:26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  <c r="X1985" s="13"/>
      <c r="Z1985" s="12"/>
    </row>
    <row r="1986" spans="1:26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21.15</v>
      </c>
      <c r="P198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  <c r="X1986" s="13"/>
      <c r="Z1986" s="12"/>
    </row>
    <row r="1987" spans="1:26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ROUND((E1987*100/D1987), 2)</f>
        <v>3.19</v>
      </c>
      <c r="P1987">
        <f t="shared" ref="P1987:P2050" si="125">IF(E1987&lt;&gt;0,ROUND((E1987/L1987),2),"No Backers")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  <c r="X1987" s="13"/>
      <c r="Z1987" s="12"/>
    </row>
    <row r="1988" spans="1:26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  <c r="X1988" s="13"/>
      <c r="Z1988" s="12"/>
    </row>
    <row r="1989" spans="1:26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  <c r="X1989" s="13"/>
      <c r="Z1989" s="12"/>
    </row>
    <row r="1990" spans="1:26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  <c r="X1990" s="13"/>
      <c r="Z1990" s="12"/>
    </row>
    <row r="1991" spans="1:26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  <c r="X1991" s="13"/>
      <c r="Z1991" s="12"/>
    </row>
    <row r="1992" spans="1:26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  <c r="X1992" s="13"/>
      <c r="Z1992" s="12"/>
    </row>
    <row r="1993" spans="1:26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  <c r="X1993" s="13"/>
      <c r="Z1993" s="12"/>
    </row>
    <row r="1994" spans="1:26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  <c r="X1994" s="13"/>
      <c r="Z1994" s="12"/>
    </row>
    <row r="1995" spans="1:26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t="str">
        <f t="shared" si="125"/>
        <v>No Backers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  <c r="X1995" s="13"/>
      <c r="Z1995" s="12"/>
    </row>
    <row r="1996" spans="1:26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t="str">
        <f t="shared" si="125"/>
        <v>No Backers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  <c r="X1996" s="13"/>
      <c r="Z1996" s="12"/>
    </row>
    <row r="1997" spans="1:26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  <c r="X1997" s="13"/>
      <c r="Z1997" s="12"/>
    </row>
    <row r="1998" spans="1:26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t="str">
        <f t="shared" si="125"/>
        <v>No Backers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  <c r="X1998" s="13"/>
      <c r="Z1998" s="12"/>
    </row>
    <row r="1999" spans="1:26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t="str">
        <f t="shared" si="125"/>
        <v>No Backers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  <c r="X1999" s="13"/>
      <c r="Z1999" s="12"/>
    </row>
    <row r="2000" spans="1:26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  <c r="X2000" s="13"/>
      <c r="Z2000" s="12"/>
    </row>
    <row r="2001" spans="1:26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  <c r="X2001" s="13"/>
      <c r="Z2001" s="12"/>
    </row>
    <row r="2002" spans="1:26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  <c r="X2002" s="13"/>
      <c r="Z2002" s="12"/>
    </row>
    <row r="2003" spans="1:26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382.13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  <c r="X2003" s="13"/>
      <c r="Z2003" s="12"/>
    </row>
    <row r="2004" spans="1:26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</v>
      </c>
      <c r="P2004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  <c r="X2004" s="13"/>
      <c r="Z2004" s="12"/>
    </row>
    <row r="2005" spans="1:26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  <c r="X2005" s="13"/>
      <c r="Z2005" s="12"/>
    </row>
    <row r="2006" spans="1:26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</v>
      </c>
      <c r="P200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  <c r="X2006" s="13"/>
      <c r="Z2006" s="12"/>
    </row>
    <row r="2007" spans="1:26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</v>
      </c>
      <c r="P2007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  <c r="X2007" s="13"/>
      <c r="Z2007" s="12"/>
    </row>
    <row r="2008" spans="1:26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  <c r="X2008" s="13"/>
      <c r="Z2008" s="12"/>
    </row>
    <row r="2009" spans="1:26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115.71</v>
      </c>
      <c r="P2009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  <c r="X2009" s="13"/>
      <c r="Z2009" s="12"/>
    </row>
    <row r="2010" spans="1:26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</v>
      </c>
      <c r="P2010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  <c r="X2010" s="13"/>
      <c r="Z2010" s="12"/>
    </row>
    <row r="2011" spans="1:26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305.16000000000003</v>
      </c>
      <c r="P2011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  <c r="X2011" s="13"/>
      <c r="Z2011" s="12"/>
    </row>
    <row r="2012" spans="1:26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  <c r="X2012" s="13"/>
      <c r="Z2012" s="12"/>
    </row>
    <row r="2013" spans="1:26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</v>
      </c>
      <c r="P2013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  <c r="X2013" s="13"/>
      <c r="Z2013" s="12"/>
    </row>
    <row r="2014" spans="1:26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</v>
      </c>
      <c r="P2014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  <c r="X2014" s="13"/>
      <c r="Z2014" s="12"/>
    </row>
    <row r="2015" spans="1:26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</v>
      </c>
      <c r="P2015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  <c r="X2015" s="13"/>
      <c r="Z2015" s="12"/>
    </row>
    <row r="2016" spans="1:26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</v>
      </c>
      <c r="P201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  <c r="X2016" s="13"/>
      <c r="Z2016" s="12"/>
    </row>
    <row r="2017" spans="1:26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  <c r="X2017" s="13"/>
      <c r="Z2017" s="12"/>
    </row>
    <row r="2018" spans="1:26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  <c r="X2018" s="13"/>
      <c r="Z2018" s="12"/>
    </row>
    <row r="2019" spans="1:26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  <c r="X2019" s="13"/>
      <c r="Z2019" s="12"/>
    </row>
    <row r="2020" spans="1:26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</v>
      </c>
      <c r="P2020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  <c r="X2020" s="13"/>
      <c r="Z2020" s="12"/>
    </row>
    <row r="2021" spans="1:26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484.91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  <c r="X2021" s="13"/>
      <c r="Z2021" s="12"/>
    </row>
    <row r="2022" spans="1:26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</v>
      </c>
      <c r="P2022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  <c r="X2022" s="13"/>
      <c r="Z2022" s="12"/>
    </row>
    <row r="2023" spans="1:26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  <c r="X2023" s="13"/>
      <c r="Z2023" s="12"/>
    </row>
    <row r="2024" spans="1:26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125.14</v>
      </c>
      <c r="P2024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  <c r="X2024" s="13"/>
      <c r="Z2024" s="12"/>
    </row>
    <row r="2025" spans="1:26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161.46</v>
      </c>
      <c r="P2025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  <c r="X2025" s="13"/>
      <c r="Z2025" s="12"/>
    </row>
    <row r="2026" spans="1:26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  <c r="X2026" s="13"/>
      <c r="Z2026" s="12"/>
    </row>
    <row r="2027" spans="1:26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201.15</v>
      </c>
      <c r="P2027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  <c r="X2027" s="13"/>
      <c r="Z2027" s="12"/>
    </row>
    <row r="2028" spans="1:26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133.47999999999999</v>
      </c>
      <c r="P2028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  <c r="X2028" s="13"/>
      <c r="Z2028" s="12"/>
    </row>
    <row r="2029" spans="1:26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120.25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  <c r="X2029" s="13"/>
      <c r="Z2029" s="12"/>
    </row>
    <row r="2030" spans="1:26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126.17</v>
      </c>
      <c r="P2030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  <c r="X2030" s="13"/>
      <c r="Z2030" s="12"/>
    </row>
    <row r="2031" spans="1:26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  <c r="X2031" s="13"/>
      <c r="Z2031" s="12"/>
    </row>
    <row r="2032" spans="1:26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226.24</v>
      </c>
      <c r="P2032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  <c r="X2032" s="13"/>
      <c r="Z2032" s="12"/>
    </row>
    <row r="2033" spans="1:26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  <c r="X2033" s="13"/>
      <c r="Z2033" s="12"/>
    </row>
    <row r="2034" spans="1:26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304.19</v>
      </c>
      <c r="P2034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  <c r="X2034" s="13"/>
      <c r="Z2034" s="12"/>
    </row>
    <row r="2035" spans="1:26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178.68</v>
      </c>
      <c r="P2035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  <c r="X2035" s="13"/>
      <c r="Z2035" s="12"/>
    </row>
    <row r="2036" spans="1:26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386.82</v>
      </c>
      <c r="P203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  <c r="X2036" s="13"/>
      <c r="Z2036" s="12"/>
    </row>
    <row r="2037" spans="1:26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211.04</v>
      </c>
      <c r="P2037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  <c r="X2037" s="13"/>
      <c r="Z2037" s="12"/>
    </row>
    <row r="2038" spans="1:26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131.66999999999999</v>
      </c>
      <c r="P2038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  <c r="X2038" s="13"/>
      <c r="Z2038" s="12"/>
    </row>
    <row r="2039" spans="1:26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300.48</v>
      </c>
      <c r="P2039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  <c r="X2039" s="13"/>
      <c r="Z2039" s="12"/>
    </row>
    <row r="2040" spans="1:26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  <c r="X2040" s="13"/>
      <c r="Z2040" s="12"/>
    </row>
    <row r="2041" spans="1:26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136.22</v>
      </c>
      <c r="P2041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  <c r="X2041" s="13"/>
      <c r="Z2041" s="12"/>
    </row>
    <row r="2042" spans="1:26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</v>
      </c>
      <c r="P2042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  <c r="X2042" s="13"/>
      <c r="Z2042" s="12"/>
    </row>
    <row r="2043" spans="1:26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  <c r="X2043" s="13"/>
      <c r="Z2043" s="12"/>
    </row>
    <row r="2044" spans="1:26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  <c r="X2044" s="13"/>
      <c r="Z2044" s="12"/>
    </row>
    <row r="2045" spans="1:26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506.21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  <c r="X2045" s="13"/>
      <c r="Z2045" s="12"/>
    </row>
    <row r="2046" spans="1:26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  <c r="X2046" s="13"/>
      <c r="Z2046" s="12"/>
    </row>
    <row r="2047" spans="1:26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</v>
      </c>
      <c r="P2047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  <c r="X2047" s="13"/>
      <c r="Z2047" s="12"/>
    </row>
    <row r="2048" spans="1:26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</v>
      </c>
      <c r="P2048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  <c r="X2048" s="13"/>
      <c r="Z2048" s="12"/>
    </row>
    <row r="2049" spans="1:26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  <c r="X2049" s="13"/>
      <c r="Z2049" s="12"/>
    </row>
    <row r="2050" spans="1:26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148.33000000000001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  <c r="X2050" s="13"/>
      <c r="Z2050" s="12"/>
    </row>
    <row r="2051" spans="1:26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ROUND((E2051*100/D2051), 2)</f>
        <v>120.19</v>
      </c>
      <c r="P2051">
        <f t="shared" ref="P2051:P2114" si="129">IF(E2051&lt;&gt;0,ROUND((E2051/L2051),2),"No Backers")</f>
        <v>80.989999999999995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  <c r="X2051" s="13"/>
      <c r="Z2051" s="12"/>
    </row>
    <row r="2052" spans="1:26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  <c r="X2052" s="13"/>
      <c r="Z2052" s="12"/>
    </row>
    <row r="2053" spans="1:26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  <c r="X2053" s="13"/>
      <c r="Z2053" s="12"/>
    </row>
    <row r="2054" spans="1:26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  <c r="X2054" s="13"/>
      <c r="Z2054" s="12"/>
    </row>
    <row r="2055" spans="1:26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  <c r="X2055" s="13"/>
      <c r="Z2055" s="12"/>
    </row>
    <row r="2056" spans="1:26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  <c r="X2056" s="13"/>
      <c r="Z2056" s="12"/>
    </row>
    <row r="2057" spans="1:26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  <c r="X2057" s="13"/>
      <c r="Z2057" s="12"/>
    </row>
    <row r="2058" spans="1:26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  <c r="X2058" s="13"/>
      <c r="Z2058" s="12"/>
    </row>
    <row r="2059" spans="1:26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  <c r="X2059" s="13"/>
      <c r="Z2059" s="12"/>
    </row>
    <row r="2060" spans="1:26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  <c r="X2060" s="13"/>
      <c r="Z2060" s="12"/>
    </row>
    <row r="2061" spans="1:26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  <c r="X2061" s="13"/>
      <c r="Z2061" s="12"/>
    </row>
    <row r="2062" spans="1:26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  <c r="X2062" s="13"/>
      <c r="Z2062" s="12"/>
    </row>
    <row r="2063" spans="1:26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  <c r="X2063" s="13"/>
      <c r="Z2063" s="12"/>
    </row>
    <row r="2064" spans="1:26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  <c r="X2064" s="13"/>
      <c r="Z2064" s="12"/>
    </row>
    <row r="2065" spans="1:26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  <c r="X2065" s="13"/>
      <c r="Z2065" s="12"/>
    </row>
    <row r="2066" spans="1:26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191.17</v>
      </c>
      <c r="P206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  <c r="X2066" s="13"/>
      <c r="Z2066" s="12"/>
    </row>
    <row r="2067" spans="1:26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199.22</v>
      </c>
      <c r="P2067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  <c r="X2067" s="13"/>
      <c r="Z2067" s="12"/>
    </row>
    <row r="2068" spans="1:26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  <c r="X2068" s="13"/>
      <c r="Z2068" s="12"/>
    </row>
    <row r="2069" spans="1:26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  <c r="X2069" s="13"/>
      <c r="Z2069" s="12"/>
    </row>
    <row r="2070" spans="1:26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</v>
      </c>
      <c r="P2070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  <c r="X2070" s="13"/>
      <c r="Z2070" s="12"/>
    </row>
    <row r="2071" spans="1:26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128.41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  <c r="X2071" s="13"/>
      <c r="Z2071" s="12"/>
    </row>
    <row r="2072" spans="1:26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317.33</v>
      </c>
      <c r="P2072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  <c r="X2072" s="13"/>
      <c r="Z2072" s="12"/>
    </row>
    <row r="2073" spans="1:26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  <c r="X2073" s="13"/>
      <c r="Z2073" s="12"/>
    </row>
    <row r="2074" spans="1:26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</v>
      </c>
      <c r="P2074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  <c r="X2074" s="13"/>
      <c r="Z2074" s="12"/>
    </row>
    <row r="2075" spans="1:26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  <c r="X2075" s="13"/>
      <c r="Z2075" s="12"/>
    </row>
    <row r="2076" spans="1:26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  <c r="X2076" s="13"/>
      <c r="Z2076" s="12"/>
    </row>
    <row r="2077" spans="1:26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</v>
      </c>
      <c r="P2077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  <c r="X2077" s="13"/>
      <c r="Z2077" s="12"/>
    </row>
    <row r="2078" spans="1:26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543.35</v>
      </c>
      <c r="P2078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  <c r="X2078" s="13"/>
      <c r="Z2078" s="12"/>
    </row>
    <row r="2079" spans="1:26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115.51</v>
      </c>
      <c r="P2079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  <c r="X2079" s="13"/>
      <c r="Z2079" s="12"/>
    </row>
    <row r="2080" spans="1:26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131.21</v>
      </c>
      <c r="P2080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  <c r="X2080" s="13"/>
      <c r="Z2080" s="12"/>
    </row>
    <row r="2081" spans="1:26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  <c r="X2081" s="13"/>
      <c r="Z2081" s="12"/>
    </row>
    <row r="2082" spans="1:26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  <c r="X2082" s="13"/>
      <c r="Z2082" s="12"/>
    </row>
    <row r="2083" spans="1:26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</v>
      </c>
      <c r="P2083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  <c r="X2083" s="13"/>
      <c r="Z2083" s="12"/>
    </row>
    <row r="2084" spans="1:26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</v>
      </c>
      <c r="P2084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  <c r="X2084" s="13"/>
      <c r="Z2084" s="12"/>
    </row>
    <row r="2085" spans="1:26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  <c r="X2085" s="13"/>
      <c r="Z2085" s="12"/>
    </row>
    <row r="2086" spans="1:26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</v>
      </c>
      <c r="P208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  <c r="X2086" s="13"/>
      <c r="Z2086" s="12"/>
    </row>
    <row r="2087" spans="1:26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</v>
      </c>
      <c r="P2087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  <c r="X2087" s="13"/>
      <c r="Z2087" s="12"/>
    </row>
    <row r="2088" spans="1:26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100.7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  <c r="X2088" s="13"/>
      <c r="Z2088" s="12"/>
    </row>
    <row r="2089" spans="1:26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  <c r="X2089" s="13"/>
      <c r="Z2089" s="12"/>
    </row>
    <row r="2090" spans="1:26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</v>
      </c>
      <c r="P2090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  <c r="X2090" s="13"/>
      <c r="Z2090" s="12"/>
    </row>
    <row r="2091" spans="1:26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  <c r="X2091" s="13"/>
      <c r="Z2091" s="12"/>
    </row>
    <row r="2092" spans="1:26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</v>
      </c>
      <c r="P2092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  <c r="X2092" s="13"/>
      <c r="Z2092" s="12"/>
    </row>
    <row r="2093" spans="1:26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120.47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  <c r="X2093" s="13"/>
      <c r="Z2093" s="12"/>
    </row>
    <row r="2094" spans="1:26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</v>
      </c>
      <c r="P2094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  <c r="X2094" s="13"/>
      <c r="Z2094" s="12"/>
    </row>
    <row r="2095" spans="1:26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102.47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  <c r="X2095" s="13"/>
      <c r="Z2095" s="12"/>
    </row>
    <row r="2096" spans="1:26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  <c r="X2096" s="13"/>
      <c r="Z2096" s="12"/>
    </row>
    <row r="2097" spans="1:26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  <c r="X2097" s="13"/>
      <c r="Z2097" s="12"/>
    </row>
    <row r="2098" spans="1:26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101.67</v>
      </c>
      <c r="P2098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  <c r="X2098" s="13"/>
      <c r="Z2098" s="12"/>
    </row>
    <row r="2099" spans="1:26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  <c r="X2099" s="13"/>
      <c r="Z2099" s="12"/>
    </row>
    <row r="2100" spans="1:26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  <c r="X2100" s="13"/>
      <c r="Z2100" s="12"/>
    </row>
    <row r="2101" spans="1:26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132.37</v>
      </c>
      <c r="P2101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  <c r="X2101" s="13"/>
      <c r="Z2101" s="12"/>
    </row>
    <row r="2102" spans="1:26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136.66999999999999</v>
      </c>
      <c r="P2102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  <c r="X2102" s="13"/>
      <c r="Z2102" s="12"/>
    </row>
    <row r="2103" spans="1:26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  <c r="X2103" s="13"/>
      <c r="Z2103" s="12"/>
    </row>
    <row r="2104" spans="1:26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  <c r="X2104" s="13"/>
      <c r="Z2104" s="12"/>
    </row>
    <row r="2105" spans="1:26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</v>
      </c>
      <c r="P2105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  <c r="X2105" s="13"/>
      <c r="Z2105" s="12"/>
    </row>
    <row r="2106" spans="1:26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  <c r="X2106" s="13"/>
      <c r="Z2106" s="12"/>
    </row>
    <row r="2107" spans="1:26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  <c r="X2107" s="13"/>
      <c r="Z2107" s="12"/>
    </row>
    <row r="2108" spans="1:26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107.05</v>
      </c>
      <c r="P2108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  <c r="X2108" s="13"/>
      <c r="Z2108" s="12"/>
    </row>
    <row r="2109" spans="1:26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  <c r="X2109" s="13"/>
      <c r="Z2109" s="12"/>
    </row>
    <row r="2110" spans="1:26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  <c r="X2110" s="13"/>
      <c r="Z2110" s="12"/>
    </row>
    <row r="2111" spans="1:26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106.53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  <c r="X2111" s="13"/>
      <c r="Z2111" s="12"/>
    </row>
    <row r="2112" spans="1:26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  <c r="X2112" s="13"/>
      <c r="Z2112" s="12"/>
    </row>
    <row r="2113" spans="1:26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  <c r="X2113" s="13"/>
      <c r="Z2113" s="12"/>
    </row>
    <row r="2114" spans="1:26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  <c r="X2114" s="13"/>
      <c r="Z2114" s="12"/>
    </row>
    <row r="2115" spans="1:26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ROUND((E2115*100/D2115), 2)</f>
        <v>104.86</v>
      </c>
      <c r="P2115">
        <f t="shared" ref="P2115:P2178" si="133">IF(E2115&lt;&gt;0,ROUND((E2115/L2115),2),"No Backers")</f>
        <v>68.599999999999994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  <c r="X2115" s="13"/>
      <c r="Z2115" s="12"/>
    </row>
    <row r="2116" spans="1:26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  <c r="X2116" s="13"/>
      <c r="Z2116" s="12"/>
    </row>
    <row r="2117" spans="1:26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  <c r="X2117" s="13"/>
      <c r="Z2117" s="12"/>
    </row>
    <row r="2118" spans="1:26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  <c r="X2118" s="13"/>
      <c r="Z2118" s="12"/>
    </row>
    <row r="2119" spans="1:26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  <c r="X2119" s="13"/>
      <c r="Z2119" s="12"/>
    </row>
    <row r="2120" spans="1:26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  <c r="X2120" s="13"/>
      <c r="Z2120" s="12"/>
    </row>
    <row r="2121" spans="1:26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  <c r="X2121" s="13"/>
      <c r="Z2121" s="12"/>
    </row>
    <row r="2122" spans="1:26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  <c r="X2122" s="13"/>
      <c r="Z2122" s="12"/>
    </row>
    <row r="2123" spans="1:26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  <c r="X2123" s="13"/>
      <c r="Z2123" s="12"/>
    </row>
    <row r="2124" spans="1:26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  <c r="X2124" s="13"/>
      <c r="Z2124" s="12"/>
    </row>
    <row r="2125" spans="1:26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  <c r="X2125" s="13"/>
      <c r="Z2125" s="12"/>
    </row>
    <row r="2126" spans="1:26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  <c r="X2126" s="13"/>
      <c r="Z2126" s="12"/>
    </row>
    <row r="2127" spans="1:26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  <c r="X2127" s="13"/>
      <c r="Z2127" s="12"/>
    </row>
    <row r="2128" spans="1:26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  <c r="X2128" s="13"/>
      <c r="Z2128" s="12"/>
    </row>
    <row r="2129" spans="1:26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  <c r="X2129" s="13"/>
      <c r="Z2129" s="12"/>
    </row>
    <row r="2130" spans="1:26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0.17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  <c r="X2130" s="13"/>
      <c r="Z2130" s="12"/>
    </row>
    <row r="2131" spans="1:26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11.8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  <c r="X2131" s="13"/>
      <c r="Z2131" s="12"/>
    </row>
    <row r="2132" spans="1:26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  <c r="X2132" s="13"/>
      <c r="Z2132" s="12"/>
    </row>
    <row r="2133" spans="1:26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  <c r="X2133" s="13"/>
      <c r="Z2133" s="12"/>
    </row>
    <row r="2134" spans="1:26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</v>
      </c>
      <c r="P2134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  <c r="X2134" s="13"/>
      <c r="Z2134" s="12"/>
    </row>
    <row r="2135" spans="1:26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  <c r="X2135" s="13"/>
      <c r="Z2135" s="12"/>
    </row>
    <row r="2136" spans="1:26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</v>
      </c>
      <c r="P213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  <c r="X2136" s="13"/>
      <c r="Z2136" s="12"/>
    </row>
    <row r="2137" spans="1:26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  <c r="X2137" s="13"/>
      <c r="Z2137" s="12"/>
    </row>
    <row r="2138" spans="1:26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0.06</v>
      </c>
      <c r="P2138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  <c r="X2138" s="13"/>
      <c r="Z2138" s="12"/>
    </row>
    <row r="2139" spans="1:26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28.41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  <c r="X2139" s="13"/>
      <c r="Z2139" s="12"/>
    </row>
    <row r="2140" spans="1:26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  <c r="X2140" s="13"/>
      <c r="Z2140" s="12"/>
    </row>
    <row r="2141" spans="1:26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  <c r="X2141" s="13"/>
      <c r="Z2141" s="12"/>
    </row>
    <row r="2142" spans="1:26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  <c r="X2142" s="13"/>
      <c r="Z2142" s="12"/>
    </row>
    <row r="2143" spans="1:26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t="str">
        <f t="shared" si="133"/>
        <v>No Backers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  <c r="X2143" s="13"/>
      <c r="Z2143" s="12"/>
    </row>
    <row r="2144" spans="1:26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</v>
      </c>
      <c r="P2144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  <c r="X2144" s="13"/>
      <c r="Z2144" s="12"/>
    </row>
    <row r="2145" spans="1:26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  <c r="X2145" s="13"/>
      <c r="Z2145" s="12"/>
    </row>
    <row r="2146" spans="1:26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1.71</v>
      </c>
      <c r="P214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  <c r="X2146" s="13"/>
      <c r="Z2146" s="12"/>
    </row>
    <row r="2147" spans="1:26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</v>
      </c>
      <c r="P2147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  <c r="X2147" s="13"/>
      <c r="Z2147" s="12"/>
    </row>
    <row r="2148" spans="1:26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  <c r="X2148" s="13"/>
      <c r="Z2148" s="12"/>
    </row>
    <row r="2149" spans="1:26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0.7</v>
      </c>
      <c r="P2149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  <c r="X2149" s="13"/>
      <c r="Z2149" s="12"/>
    </row>
    <row r="2150" spans="1:26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  <c r="X2150" s="13"/>
      <c r="Z2150" s="12"/>
    </row>
    <row r="2151" spans="1:26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t="str">
        <f t="shared" si="133"/>
        <v>No Backers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  <c r="X2151" s="13"/>
      <c r="Z2151" s="12"/>
    </row>
    <row r="2152" spans="1:26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  <c r="X2152" s="13"/>
      <c r="Z2152" s="12"/>
    </row>
    <row r="2153" spans="1:26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  <c r="X2153" s="13"/>
      <c r="Z2153" s="12"/>
    </row>
    <row r="2154" spans="1:26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0.17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  <c r="X2154" s="13"/>
      <c r="Z2154" s="12"/>
    </row>
    <row r="2155" spans="1:26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0.01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  <c r="X2155" s="13"/>
      <c r="Z2155" s="12"/>
    </row>
    <row r="2156" spans="1:26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  <c r="X2156" s="13"/>
      <c r="Z2156" s="12"/>
    </row>
    <row r="2157" spans="1:26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  <c r="X2157" s="13"/>
      <c r="Z2157" s="12"/>
    </row>
    <row r="2158" spans="1:26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2.67</v>
      </c>
      <c r="P2158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  <c r="X2158" s="13"/>
      <c r="Z2158" s="12"/>
    </row>
    <row r="2159" spans="1:26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  <c r="X2159" s="13"/>
      <c r="Z2159" s="12"/>
    </row>
    <row r="2160" spans="1:26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  <c r="X2160" s="13"/>
      <c r="Z2160" s="12"/>
    </row>
    <row r="2161" spans="1:26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  <c r="X2161" s="13"/>
      <c r="Z2161" s="12"/>
    </row>
    <row r="2162" spans="1:26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</v>
      </c>
      <c r="P2162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  <c r="X2162" s="13"/>
      <c r="Z2162" s="12"/>
    </row>
    <row r="2163" spans="1:26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  <c r="X2163" s="13"/>
      <c r="Z2163" s="12"/>
    </row>
    <row r="2164" spans="1:26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112.27</v>
      </c>
      <c r="P2164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  <c r="X2164" s="13"/>
      <c r="Z2164" s="12"/>
    </row>
    <row r="2165" spans="1:26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132.19999999999999</v>
      </c>
      <c r="P2165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  <c r="X2165" s="13"/>
      <c r="Z2165" s="12"/>
    </row>
    <row r="2166" spans="1:26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102.64</v>
      </c>
      <c r="P216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  <c r="X2166" s="13"/>
      <c r="Z2166" s="12"/>
    </row>
    <row r="2167" spans="1:26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138.63999999999999</v>
      </c>
      <c r="P2167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  <c r="X2167" s="13"/>
      <c r="Z2167" s="12"/>
    </row>
    <row r="2168" spans="1:26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  <c r="X2168" s="13"/>
      <c r="Z2168" s="12"/>
    </row>
    <row r="2169" spans="1:26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  <c r="X2169" s="13"/>
      <c r="Z2169" s="12"/>
    </row>
    <row r="2170" spans="1:26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  <c r="X2170" s="13"/>
      <c r="Z2170" s="12"/>
    </row>
    <row r="2171" spans="1:26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  <c r="X2171" s="13"/>
      <c r="Z2171" s="12"/>
    </row>
    <row r="2172" spans="1:26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180.86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  <c r="X2172" s="13"/>
      <c r="Z2172" s="12"/>
    </row>
    <row r="2173" spans="1:26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106.08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  <c r="X2173" s="13"/>
      <c r="Z2173" s="12"/>
    </row>
    <row r="2174" spans="1:26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  <c r="X2174" s="13"/>
      <c r="Z2174" s="12"/>
    </row>
    <row r="2175" spans="1:26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126.93</v>
      </c>
      <c r="P2175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  <c r="X2175" s="13"/>
      <c r="Z2175" s="12"/>
    </row>
    <row r="2176" spans="1:26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102.98</v>
      </c>
      <c r="P217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  <c r="X2176" s="13"/>
      <c r="Z2176" s="12"/>
    </row>
    <row r="2177" spans="1:26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  <c r="X2177" s="13"/>
      <c r="Z2177" s="12"/>
    </row>
    <row r="2178" spans="1:26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  <c r="X2178" s="13"/>
      <c r="Z2178" s="12"/>
    </row>
    <row r="2179" spans="1:26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ROUND((E2179*100/D2179), 2)</f>
        <v>100.12</v>
      </c>
      <c r="P2179">
        <f t="shared" ref="P2179:P2242" si="137">IF(E2179&lt;&gt;0,ROUND((E2179/L2179),2),"No Backers")</f>
        <v>65.87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  <c r="X2179" s="13"/>
      <c r="Z2179" s="12"/>
    </row>
    <row r="2180" spans="1:26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  <c r="X2180" s="13"/>
      <c r="Z2180" s="12"/>
    </row>
    <row r="2181" spans="1:26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  <c r="X2181" s="13"/>
      <c r="Z2181" s="12"/>
    </row>
    <row r="2182" spans="1:26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  <c r="X2182" s="13"/>
      <c r="Z2182" s="12"/>
    </row>
    <row r="2183" spans="1:26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  <c r="X2183" s="13"/>
      <c r="Z2183" s="12"/>
    </row>
    <row r="2184" spans="1:26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  <c r="X2184" s="13"/>
      <c r="Z2184" s="12"/>
    </row>
    <row r="2185" spans="1:26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  <c r="X2185" s="13"/>
      <c r="Z2185" s="12"/>
    </row>
    <row r="2186" spans="1:26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  <c r="X2186" s="13"/>
      <c r="Z2186" s="12"/>
    </row>
    <row r="2187" spans="1:26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  <c r="X2187" s="13"/>
      <c r="Z2187" s="12"/>
    </row>
    <row r="2188" spans="1:26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  <c r="X2188" s="13"/>
      <c r="Z2188" s="12"/>
    </row>
    <row r="2189" spans="1:26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  <c r="X2189" s="13"/>
      <c r="Z2189" s="12"/>
    </row>
    <row r="2190" spans="1:26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  <c r="X2190" s="13"/>
      <c r="Z2190" s="12"/>
    </row>
    <row r="2191" spans="1:26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  <c r="X2191" s="13"/>
      <c r="Z2191" s="12"/>
    </row>
    <row r="2192" spans="1:26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  <c r="X2192" s="13"/>
      <c r="Z2192" s="12"/>
    </row>
    <row r="2193" spans="1:26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  <c r="X2193" s="13"/>
      <c r="Z2193" s="12"/>
    </row>
    <row r="2194" spans="1:26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</v>
      </c>
      <c r="P2194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  <c r="X2194" s="13"/>
      <c r="Z2194" s="12"/>
    </row>
    <row r="2195" spans="1:26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  <c r="X2195" s="13"/>
      <c r="Z2195" s="12"/>
    </row>
    <row r="2196" spans="1:26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  <c r="X2196" s="13"/>
      <c r="Z2196" s="12"/>
    </row>
    <row r="2197" spans="1:26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120.33</v>
      </c>
      <c r="P2197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  <c r="X2197" s="13"/>
      <c r="Z2197" s="12"/>
    </row>
    <row r="2198" spans="1:26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113.84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  <c r="X2198" s="13"/>
      <c r="Z2198" s="12"/>
    </row>
    <row r="2199" spans="1:26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</v>
      </c>
      <c r="P2199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  <c r="X2199" s="13"/>
      <c r="Z2199" s="12"/>
    </row>
    <row r="2200" spans="1:26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  <c r="X2200" s="13"/>
      <c r="Z2200" s="12"/>
    </row>
    <row r="2201" spans="1:26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146.97999999999999</v>
      </c>
      <c r="P2201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  <c r="X2201" s="13"/>
      <c r="Z2201" s="12"/>
    </row>
    <row r="2202" spans="1:26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  <c r="X2202" s="13"/>
      <c r="Z2202" s="12"/>
    </row>
    <row r="2203" spans="1:26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382.72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  <c r="X2203" s="13"/>
      <c r="Z2203" s="12"/>
    </row>
    <row r="2204" spans="1:26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  <c r="X2204" s="13"/>
      <c r="Z2204" s="12"/>
    </row>
    <row r="2205" spans="1:26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  <c r="X2205" s="13"/>
      <c r="Z2205" s="12"/>
    </row>
    <row r="2206" spans="1:26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132.87</v>
      </c>
      <c r="P220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  <c r="X2206" s="13"/>
      <c r="Z2206" s="12"/>
    </row>
    <row r="2207" spans="1:26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  <c r="X2207" s="13"/>
      <c r="Z2207" s="12"/>
    </row>
    <row r="2208" spans="1:26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102.73</v>
      </c>
      <c r="P2208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  <c r="X2208" s="13"/>
      <c r="Z2208" s="12"/>
    </row>
    <row r="2209" spans="1:26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  <c r="X2209" s="13"/>
      <c r="Z2209" s="12"/>
    </row>
    <row r="2210" spans="1:26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  <c r="X2210" s="13"/>
      <c r="Z2210" s="12"/>
    </row>
    <row r="2211" spans="1:26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  <c r="X2211" s="13"/>
      <c r="Z2211" s="12"/>
    </row>
    <row r="2212" spans="1:26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111.43</v>
      </c>
      <c r="P2212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  <c r="X2212" s="13"/>
      <c r="Z2212" s="12"/>
    </row>
    <row r="2213" spans="1:26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  <c r="X2213" s="13"/>
      <c r="Z2213" s="12"/>
    </row>
    <row r="2214" spans="1:26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  <c r="X2214" s="13"/>
      <c r="Z2214" s="12"/>
    </row>
    <row r="2215" spans="1:26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  <c r="X2215" s="13"/>
      <c r="Z2215" s="12"/>
    </row>
    <row r="2216" spans="1:26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</v>
      </c>
      <c r="P221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  <c r="X2216" s="13"/>
      <c r="Z2216" s="12"/>
    </row>
    <row r="2217" spans="1:26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156.36000000000001</v>
      </c>
      <c r="P2217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  <c r="X2217" s="13"/>
      <c r="Z2217" s="12"/>
    </row>
    <row r="2218" spans="1:26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105.67</v>
      </c>
      <c r="P2218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  <c r="X2218" s="13"/>
      <c r="Z2218" s="12"/>
    </row>
    <row r="2219" spans="1:26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</v>
      </c>
      <c r="P2219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  <c r="X2219" s="13"/>
      <c r="Z2219" s="12"/>
    </row>
    <row r="2220" spans="1:26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</v>
      </c>
      <c r="P2220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  <c r="X2220" s="13"/>
      <c r="Z2220" s="12"/>
    </row>
    <row r="2221" spans="1:26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101.5</v>
      </c>
      <c r="P2221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  <c r="X2221" s="13"/>
      <c r="Z2221" s="12"/>
    </row>
    <row r="2222" spans="1:26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</v>
      </c>
      <c r="P2222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  <c r="X2222" s="13"/>
      <c r="Z2222" s="12"/>
    </row>
    <row r="2223" spans="1:26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108.12</v>
      </c>
      <c r="P2223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  <c r="X2223" s="13"/>
      <c r="Z2223" s="12"/>
    </row>
    <row r="2224" spans="1:26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  <c r="X2224" s="13"/>
      <c r="Z2224" s="12"/>
    </row>
    <row r="2225" spans="1:26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  <c r="X2225" s="13"/>
      <c r="Z2225" s="12"/>
    </row>
    <row r="2226" spans="1:26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  <c r="X2226" s="13"/>
      <c r="Z2226" s="12"/>
    </row>
    <row r="2227" spans="1:26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</v>
      </c>
      <c r="P2227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  <c r="X2227" s="13"/>
      <c r="Z2227" s="12"/>
    </row>
    <row r="2228" spans="1:26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</v>
      </c>
      <c r="P2228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  <c r="X2228" s="13"/>
      <c r="Z2228" s="12"/>
    </row>
    <row r="2229" spans="1:26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157.38</v>
      </c>
      <c r="P2229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  <c r="X2229" s="13"/>
      <c r="Z2229" s="12"/>
    </row>
    <row r="2230" spans="1:26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  <c r="X2230" s="13"/>
      <c r="Z2230" s="12"/>
    </row>
    <row r="2231" spans="1:26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171.05</v>
      </c>
      <c r="P2231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  <c r="X2231" s="13"/>
      <c r="Z2231" s="12"/>
    </row>
    <row r="2232" spans="1:26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  <c r="X2232" s="13"/>
      <c r="Z2232" s="12"/>
    </row>
    <row r="2233" spans="1:26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1212.1300000000001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  <c r="X2233" s="13"/>
      <c r="Z2233" s="12"/>
    </row>
    <row r="2234" spans="1:26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  <c r="X2234" s="13"/>
      <c r="Z2234" s="12"/>
    </row>
    <row r="2235" spans="1:26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332.04</v>
      </c>
      <c r="P2235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  <c r="X2235" s="13"/>
      <c r="Z2235" s="12"/>
    </row>
    <row r="2236" spans="1:26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  <c r="X2236" s="13"/>
      <c r="Z2236" s="12"/>
    </row>
    <row r="2237" spans="1:26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153.32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  <c r="X2237" s="13"/>
      <c r="Z2237" s="12"/>
    </row>
    <row r="2238" spans="1:26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537.11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  <c r="X2238" s="13"/>
      <c r="Z2238" s="12"/>
    </row>
    <row r="2239" spans="1:26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352.93</v>
      </c>
      <c r="P2239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  <c r="X2239" s="13"/>
      <c r="Z2239" s="12"/>
    </row>
    <row r="2240" spans="1:26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  <c r="X2240" s="13"/>
      <c r="Z2240" s="12"/>
    </row>
    <row r="2241" spans="1:26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128.03</v>
      </c>
      <c r="P2241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  <c r="X2241" s="13"/>
      <c r="Z2241" s="12"/>
    </row>
    <row r="2242" spans="1:26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  <c r="X2242" s="13"/>
      <c r="Z2242" s="12"/>
    </row>
    <row r="2243" spans="1:26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ROUND((E2243*100/D2243), 2)</f>
        <v>806.4</v>
      </c>
      <c r="P2243">
        <f t="shared" ref="P2243:P2306" si="141">IF(E2243&lt;&gt;0,ROUND((E2243/L2243),2),"No Backers")</f>
        <v>49.47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  <c r="X2243" s="13"/>
      <c r="Z2243" s="12"/>
    </row>
    <row r="2244" spans="1:26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  <c r="X2244" s="13"/>
      <c r="Z2244" s="12"/>
    </row>
    <row r="2245" spans="1:26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  <c r="X2245" s="13"/>
      <c r="Z2245" s="12"/>
    </row>
    <row r="2246" spans="1:26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  <c r="X2246" s="13"/>
      <c r="Z2246" s="12"/>
    </row>
    <row r="2247" spans="1:26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  <c r="X2247" s="13"/>
      <c r="Z2247" s="12"/>
    </row>
    <row r="2248" spans="1:26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  <c r="X2248" s="13"/>
      <c r="Z2248" s="12"/>
    </row>
    <row r="2249" spans="1:26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  <c r="X2249" s="13"/>
      <c r="Z2249" s="12"/>
    </row>
    <row r="2250" spans="1:26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  <c r="X2250" s="13"/>
      <c r="Z2250" s="12"/>
    </row>
    <row r="2251" spans="1:26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  <c r="X2251" s="13"/>
      <c r="Z2251" s="12"/>
    </row>
    <row r="2252" spans="1:26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  <c r="X2252" s="13"/>
      <c r="Z2252" s="12"/>
    </row>
    <row r="2253" spans="1:26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  <c r="X2253" s="13"/>
      <c r="Z2253" s="12"/>
    </row>
    <row r="2254" spans="1:26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  <c r="X2254" s="13"/>
      <c r="Z2254" s="12"/>
    </row>
    <row r="2255" spans="1:26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  <c r="X2255" s="13"/>
      <c r="Z2255" s="12"/>
    </row>
    <row r="2256" spans="1:26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  <c r="X2256" s="13"/>
      <c r="Z2256" s="12"/>
    </row>
    <row r="2257" spans="1:26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  <c r="X2257" s="13"/>
      <c r="Z2257" s="12"/>
    </row>
    <row r="2258" spans="1:26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222.71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  <c r="X2258" s="13"/>
      <c r="Z2258" s="12"/>
    </row>
    <row r="2259" spans="1:26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  <c r="X2259" s="13"/>
      <c r="Z2259" s="12"/>
    </row>
    <row r="2260" spans="1:26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  <c r="X2260" s="13"/>
      <c r="Z2260" s="12"/>
    </row>
    <row r="2261" spans="1:26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  <c r="X2261" s="13"/>
      <c r="Z2261" s="12"/>
    </row>
    <row r="2262" spans="1:26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  <c r="X2262" s="13"/>
      <c r="Z2262" s="12"/>
    </row>
    <row r="2263" spans="1:26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  <c r="X2263" s="13"/>
      <c r="Z2263" s="12"/>
    </row>
    <row r="2264" spans="1:26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</v>
      </c>
      <c r="P2264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  <c r="X2264" s="13"/>
      <c r="Z2264" s="12"/>
    </row>
    <row r="2265" spans="1:26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115.55</v>
      </c>
      <c r="P2265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  <c r="X2265" s="13"/>
      <c r="Z2265" s="12"/>
    </row>
    <row r="2266" spans="1:26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</v>
      </c>
      <c r="P226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  <c r="X2266" s="13"/>
      <c r="Z2266" s="12"/>
    </row>
    <row r="2267" spans="1:26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  <c r="X2267" s="13"/>
      <c r="Z2267" s="12"/>
    </row>
    <row r="2268" spans="1:26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320.27</v>
      </c>
      <c r="P2268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  <c r="X2268" s="13"/>
      <c r="Z2268" s="12"/>
    </row>
    <row r="2269" spans="1:26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380.53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  <c r="X2269" s="13"/>
      <c r="Z2269" s="12"/>
    </row>
    <row r="2270" spans="1:26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</v>
      </c>
      <c r="P2270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  <c r="X2270" s="13"/>
      <c r="Z2270" s="12"/>
    </row>
    <row r="2271" spans="1:26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  <c r="X2271" s="13"/>
      <c r="Z2271" s="12"/>
    </row>
    <row r="2272" spans="1:26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720.25</v>
      </c>
      <c r="P2272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  <c r="X2272" s="13"/>
      <c r="Z2272" s="12"/>
    </row>
    <row r="2273" spans="1:26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283.08999999999997</v>
      </c>
      <c r="P2273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  <c r="X2273" s="13"/>
      <c r="Z2273" s="12"/>
    </row>
    <row r="2274" spans="1:26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</v>
      </c>
      <c r="P2274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  <c r="X2274" s="13"/>
      <c r="Z2274" s="12"/>
    </row>
    <row r="2275" spans="1:26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220.36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  <c r="X2275" s="13"/>
      <c r="Z2275" s="12"/>
    </row>
    <row r="2276" spans="1:26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  <c r="X2276" s="13"/>
      <c r="Z2276" s="12"/>
    </row>
    <row r="2277" spans="1:26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407.77</v>
      </c>
      <c r="P2277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  <c r="X2277" s="13"/>
      <c r="Z2277" s="12"/>
    </row>
    <row r="2278" spans="1:26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105.82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  <c r="X2278" s="13"/>
      <c r="Z2278" s="12"/>
    </row>
    <row r="2279" spans="1:26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141.08000000000001</v>
      </c>
      <c r="P2279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  <c r="X2279" s="13"/>
      <c r="Z2279" s="12"/>
    </row>
    <row r="2280" spans="1:26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  <c r="X2280" s="13"/>
      <c r="Z2280" s="12"/>
    </row>
    <row r="2281" spans="1:26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  <c r="X2281" s="13"/>
      <c r="Z2281" s="12"/>
    </row>
    <row r="2282" spans="1:26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403.58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  <c r="X2282" s="13"/>
      <c r="Z2282" s="12"/>
    </row>
    <row r="2283" spans="1:26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  <c r="X2283" s="13"/>
      <c r="Z2283" s="12"/>
    </row>
    <row r="2284" spans="1:26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</v>
      </c>
      <c r="P2284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  <c r="X2284" s="13"/>
      <c r="Z2284" s="12"/>
    </row>
    <row r="2285" spans="1:26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100.86</v>
      </c>
      <c r="P2285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  <c r="X2285" s="13"/>
      <c r="Z2285" s="12"/>
    </row>
    <row r="2286" spans="1:26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</v>
      </c>
      <c r="P228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  <c r="X2286" s="13"/>
      <c r="Z2286" s="12"/>
    </row>
    <row r="2287" spans="1:26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121.37</v>
      </c>
      <c r="P2287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  <c r="X2287" s="13"/>
      <c r="Z2287" s="12"/>
    </row>
    <row r="2288" spans="1:26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100.07</v>
      </c>
      <c r="P2288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  <c r="X2288" s="13"/>
      <c r="Z2288" s="12"/>
    </row>
    <row r="2289" spans="1:26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119.98</v>
      </c>
      <c r="P2289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  <c r="X2289" s="13"/>
      <c r="Z2289" s="12"/>
    </row>
    <row r="2290" spans="1:26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  <c r="X2290" s="13"/>
      <c r="Z2290" s="12"/>
    </row>
    <row r="2291" spans="1:26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  <c r="X2291" s="13"/>
      <c r="Z2291" s="12"/>
    </row>
    <row r="2292" spans="1:26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104.07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  <c r="X2292" s="13"/>
      <c r="Z2292" s="12"/>
    </row>
    <row r="2293" spans="1:26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  <c r="X2293" s="13"/>
      <c r="Z2293" s="12"/>
    </row>
    <row r="2294" spans="1:26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</v>
      </c>
      <c r="P2294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  <c r="X2294" s="13"/>
      <c r="Z2294" s="12"/>
    </row>
    <row r="2295" spans="1:26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108.24</v>
      </c>
      <c r="P2295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  <c r="X2295" s="13"/>
      <c r="Z2295" s="12"/>
    </row>
    <row r="2296" spans="1:26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  <c r="X2296" s="13"/>
      <c r="Z2296" s="12"/>
    </row>
    <row r="2297" spans="1:26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  <c r="X2297" s="13"/>
      <c r="Z2297" s="12"/>
    </row>
    <row r="2298" spans="1:26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  <c r="X2298" s="13"/>
      <c r="Z2298" s="12"/>
    </row>
    <row r="2299" spans="1:26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  <c r="X2299" s="13"/>
      <c r="Z2299" s="12"/>
    </row>
    <row r="2300" spans="1:26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</v>
      </c>
      <c r="P2300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  <c r="X2300" s="13"/>
      <c r="Z2300" s="12"/>
    </row>
    <row r="2301" spans="1:26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350.17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  <c r="X2301" s="13"/>
      <c r="Z2301" s="12"/>
    </row>
    <row r="2302" spans="1:26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  <c r="X2302" s="13"/>
      <c r="Z2302" s="12"/>
    </row>
    <row r="2303" spans="1:26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  <c r="X2303" s="13"/>
      <c r="Z2303" s="12"/>
    </row>
    <row r="2304" spans="1:26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  <c r="X2304" s="13"/>
      <c r="Z2304" s="12"/>
    </row>
    <row r="2305" spans="1:26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109.36</v>
      </c>
      <c r="P2305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  <c r="X2305" s="13"/>
      <c r="Z2305" s="12"/>
    </row>
    <row r="2306" spans="1:26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  <c r="X2306" s="13"/>
      <c r="Z2306" s="12"/>
    </row>
    <row r="2307" spans="1:26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ROUND((E2307*100/D2307), 2)</f>
        <v>101.23</v>
      </c>
      <c r="P2307">
        <f t="shared" ref="P2307:P2370" si="145">IF(E2307&lt;&gt;0,ROUND((E2307/L2307),2),"No Backers")</f>
        <v>109.11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  <c r="X2307" s="13"/>
      <c r="Z2307" s="12"/>
    </row>
    <row r="2308" spans="1:26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  <c r="X2308" s="13"/>
      <c r="Z2308" s="12"/>
    </row>
    <row r="2309" spans="1:26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  <c r="X2309" s="13"/>
      <c r="Z2309" s="12"/>
    </row>
    <row r="2310" spans="1:26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  <c r="X2310" s="13"/>
      <c r="Z2310" s="12"/>
    </row>
    <row r="2311" spans="1:26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  <c r="X2311" s="13"/>
      <c r="Z2311" s="12"/>
    </row>
    <row r="2312" spans="1:26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  <c r="X2312" s="13"/>
      <c r="Z2312" s="12"/>
    </row>
    <row r="2313" spans="1:26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  <c r="X2313" s="13"/>
      <c r="Z2313" s="12"/>
    </row>
    <row r="2314" spans="1:26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  <c r="X2314" s="13"/>
      <c r="Z2314" s="12"/>
    </row>
    <row r="2315" spans="1:26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  <c r="X2315" s="13"/>
      <c r="Z2315" s="12"/>
    </row>
    <row r="2316" spans="1:26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  <c r="X2316" s="13"/>
      <c r="Z2316" s="12"/>
    </row>
    <row r="2317" spans="1:26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  <c r="X2317" s="13"/>
      <c r="Z2317" s="12"/>
    </row>
    <row r="2318" spans="1:26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  <c r="X2318" s="13"/>
      <c r="Z2318" s="12"/>
    </row>
    <row r="2319" spans="1:26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  <c r="X2319" s="13"/>
      <c r="Z2319" s="12"/>
    </row>
    <row r="2320" spans="1:26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  <c r="X2320" s="13"/>
      <c r="Z2320" s="12"/>
    </row>
    <row r="2321" spans="1:26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  <c r="X2321" s="13"/>
      <c r="Z2321" s="12"/>
    </row>
    <row r="2322" spans="1:26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  <c r="X2322" s="13"/>
      <c r="Z2322" s="12"/>
    </row>
    <row r="2323" spans="1:26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39.119999999999997</v>
      </c>
      <c r="P2323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  <c r="X2323" s="13"/>
      <c r="Z2323" s="12"/>
    </row>
    <row r="2324" spans="1:26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3.15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  <c r="X2324" s="13"/>
      <c r="Z2324" s="12"/>
    </row>
    <row r="2325" spans="1:26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  <c r="X2325" s="13"/>
      <c r="Z2325" s="12"/>
    </row>
    <row r="2326" spans="1:26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</v>
      </c>
      <c r="P232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  <c r="X2326" s="13"/>
      <c r="Z2326" s="12"/>
    </row>
    <row r="2327" spans="1:26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  <c r="X2327" s="13"/>
      <c r="Z2327" s="12"/>
    </row>
    <row r="2328" spans="1:26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  <c r="X2328" s="13"/>
      <c r="Z2328" s="12"/>
    </row>
    <row r="2329" spans="1:26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</v>
      </c>
      <c r="P2329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  <c r="X2329" s="13"/>
      <c r="Z2329" s="12"/>
    </row>
    <row r="2330" spans="1:26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</v>
      </c>
      <c r="P2330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  <c r="X2330" s="13"/>
      <c r="Z2330" s="12"/>
    </row>
    <row r="2331" spans="1:26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  <c r="X2331" s="13"/>
      <c r="Z2331" s="12"/>
    </row>
    <row r="2332" spans="1:26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</v>
      </c>
      <c r="P2332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  <c r="X2332" s="13"/>
      <c r="Z2332" s="12"/>
    </row>
    <row r="2333" spans="1:26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  <c r="X2333" s="13"/>
      <c r="Z2333" s="12"/>
    </row>
    <row r="2334" spans="1:26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106.31</v>
      </c>
      <c r="P2334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  <c r="X2334" s="13"/>
      <c r="Z2334" s="12"/>
    </row>
    <row r="2335" spans="1:26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212.17</v>
      </c>
      <c r="P2335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  <c r="X2335" s="13"/>
      <c r="Z2335" s="12"/>
    </row>
    <row r="2336" spans="1:26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  <c r="X2336" s="13"/>
      <c r="Z2336" s="12"/>
    </row>
    <row r="2337" spans="1:26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</v>
      </c>
      <c r="P2337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  <c r="X2337" s="13"/>
      <c r="Z2337" s="12"/>
    </row>
    <row r="2338" spans="1:26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</v>
      </c>
      <c r="P2338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  <c r="X2338" s="13"/>
      <c r="Z2338" s="12"/>
    </row>
    <row r="2339" spans="1:26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110.66</v>
      </c>
      <c r="P2339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  <c r="X2339" s="13"/>
      <c r="Z2339" s="12"/>
    </row>
    <row r="2340" spans="1:26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</v>
      </c>
      <c r="P2340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  <c r="X2340" s="13"/>
      <c r="Z2340" s="12"/>
    </row>
    <row r="2341" spans="1:26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294.20999999999998</v>
      </c>
      <c r="P2341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  <c r="X2341" s="13"/>
      <c r="Z2341" s="12"/>
    </row>
    <row r="2342" spans="1:26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105.78</v>
      </c>
      <c r="P2342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  <c r="X2342" s="13"/>
      <c r="Z2342" s="12"/>
    </row>
    <row r="2343" spans="1:26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t="str">
        <f t="shared" si="145"/>
        <v>No Backers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  <c r="X2343" s="13"/>
      <c r="Z2343" s="12"/>
    </row>
    <row r="2344" spans="1:26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t="str">
        <f t="shared" si="145"/>
        <v>No Backers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  <c r="X2344" s="13"/>
      <c r="Z2344" s="12"/>
    </row>
    <row r="2345" spans="1:26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  <c r="X2345" s="13"/>
      <c r="Z2345" s="12"/>
    </row>
    <row r="2346" spans="1:26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  <c r="X2346" s="13"/>
      <c r="Z2346" s="12"/>
    </row>
    <row r="2347" spans="1:26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t="str">
        <f t="shared" si="145"/>
        <v>No Backers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  <c r="X2347" s="13"/>
      <c r="Z2347" s="12"/>
    </row>
    <row r="2348" spans="1:26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7.0000000000000007E-2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  <c r="X2348" s="13"/>
      <c r="Z2348" s="12"/>
    </row>
    <row r="2349" spans="1:26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  <c r="X2349" s="13"/>
      <c r="Z2349" s="12"/>
    </row>
    <row r="2350" spans="1:26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0.39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  <c r="X2350" s="13"/>
      <c r="Z2350" s="12"/>
    </row>
    <row r="2351" spans="1:26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t="str">
        <f t="shared" si="145"/>
        <v>No Backers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  <c r="X2351" s="13"/>
      <c r="Z2351" s="12"/>
    </row>
    <row r="2352" spans="1:26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t="str">
        <f t="shared" si="145"/>
        <v>No Backers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  <c r="X2352" s="13"/>
      <c r="Z2352" s="12"/>
    </row>
    <row r="2353" spans="1:26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0.56999999999999995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  <c r="X2353" s="13"/>
      <c r="Z2353" s="12"/>
    </row>
    <row r="2354" spans="1:26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t="str">
        <f t="shared" si="145"/>
        <v>No Backers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  <c r="X2354" s="13"/>
      <c r="Z2354" s="12"/>
    </row>
    <row r="2355" spans="1:26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t="str">
        <f t="shared" si="145"/>
        <v>No Backers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  <c r="X2355" s="13"/>
      <c r="Z2355" s="12"/>
    </row>
    <row r="2356" spans="1:26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7.0000000000000007E-2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  <c r="X2356" s="13"/>
      <c r="Z2356" s="12"/>
    </row>
    <row r="2357" spans="1:26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0.69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  <c r="X2357" s="13"/>
      <c r="Z2357" s="12"/>
    </row>
    <row r="2358" spans="1:26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t="str">
        <f t="shared" si="145"/>
        <v>No Backers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  <c r="X2358" s="13"/>
      <c r="Z2358" s="12"/>
    </row>
    <row r="2359" spans="1:26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t="str">
        <f t="shared" si="145"/>
        <v>No Backers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  <c r="X2359" s="13"/>
      <c r="Z2359" s="12"/>
    </row>
    <row r="2360" spans="1:26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t="str">
        <f t="shared" si="145"/>
        <v>No Backers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  <c r="X2360" s="13"/>
      <c r="Z2360" s="12"/>
    </row>
    <row r="2361" spans="1:26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  <c r="X2361" s="13"/>
      <c r="Z2361" s="12"/>
    </row>
    <row r="2362" spans="1:26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  <c r="X2362" s="13"/>
      <c r="Z2362" s="12"/>
    </row>
    <row r="2363" spans="1:26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t="str">
        <f t="shared" si="145"/>
        <v>No Backers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  <c r="X2363" s="13"/>
      <c r="Z2363" s="12"/>
    </row>
    <row r="2364" spans="1:26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  <c r="X2364" s="13"/>
      <c r="Z2364" s="12"/>
    </row>
    <row r="2365" spans="1:26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t="str">
        <f t="shared" si="145"/>
        <v>No Backers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  <c r="X2365" s="13"/>
      <c r="Z2365" s="12"/>
    </row>
    <row r="2366" spans="1:26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t="str">
        <f t="shared" si="145"/>
        <v>No Backers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  <c r="X2366" s="13"/>
      <c r="Z2366" s="12"/>
    </row>
    <row r="2367" spans="1:26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t="str">
        <f t="shared" si="145"/>
        <v>No Backers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  <c r="X2367" s="13"/>
      <c r="Z2367" s="12"/>
    </row>
    <row r="2368" spans="1:26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  <c r="X2368" s="13"/>
      <c r="Z2368" s="12"/>
    </row>
    <row r="2369" spans="1:26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  <c r="X2369" s="13"/>
      <c r="Z2369" s="12"/>
    </row>
    <row r="2370" spans="1:26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  <c r="X2370" s="13"/>
      <c r="Z2370" s="12"/>
    </row>
    <row r="2371" spans="1:26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ROUND((E2371*100/D2371), 2)</f>
        <v>0</v>
      </c>
      <c r="P2371" t="str">
        <f t="shared" ref="P2371:P2434" si="149">IF(E2371&lt;&gt;0,ROUND((E2371/L2371),2),"No Backers")</f>
        <v>No Backers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  <c r="X2371" s="13"/>
      <c r="Z2371" s="12"/>
    </row>
    <row r="2372" spans="1:26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  <c r="X2372" s="13"/>
      <c r="Z2372" s="12"/>
    </row>
    <row r="2373" spans="1:26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t="str">
        <f t="shared" si="149"/>
        <v>No Backers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  <c r="X2373" s="13"/>
      <c r="Z2373" s="12"/>
    </row>
    <row r="2374" spans="1:26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  <c r="X2374" s="13"/>
      <c r="Z2374" s="12"/>
    </row>
    <row r="2375" spans="1:26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  <c r="X2375" s="13"/>
      <c r="Z2375" s="12"/>
    </row>
    <row r="2376" spans="1:26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  <c r="X2376" s="13"/>
      <c r="Z2376" s="12"/>
    </row>
    <row r="2377" spans="1:26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t="str">
        <f t="shared" si="149"/>
        <v>No Backers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  <c r="X2377" s="13"/>
      <c r="Z2377" s="12"/>
    </row>
    <row r="2378" spans="1:26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  <c r="X2378" s="13"/>
      <c r="Z2378" s="12"/>
    </row>
    <row r="2379" spans="1:26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t="str">
        <f t="shared" si="149"/>
        <v>No Backers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  <c r="X2379" s="13"/>
      <c r="Z2379" s="12"/>
    </row>
    <row r="2380" spans="1:26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t="str">
        <f t="shared" si="149"/>
        <v>No Backers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  <c r="X2380" s="13"/>
      <c r="Z2380" s="12"/>
    </row>
    <row r="2381" spans="1:26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t="str">
        <f t="shared" si="149"/>
        <v>No Backers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  <c r="X2381" s="13"/>
      <c r="Z2381" s="12"/>
    </row>
    <row r="2382" spans="1:26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  <c r="X2382" s="13"/>
      <c r="Z2382" s="12"/>
    </row>
    <row r="2383" spans="1:26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  <c r="X2383" s="13"/>
      <c r="Z2383" s="12"/>
    </row>
    <row r="2384" spans="1:26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  <c r="X2384" s="13"/>
      <c r="Z2384" s="12"/>
    </row>
    <row r="2385" spans="1:26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  <c r="X2385" s="13"/>
      <c r="Z2385" s="12"/>
    </row>
    <row r="2386" spans="1:26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  <c r="X2386" s="13"/>
      <c r="Z2386" s="12"/>
    </row>
    <row r="2387" spans="1:26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</v>
      </c>
      <c r="P2387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  <c r="X2387" s="13"/>
      <c r="Z2387" s="12"/>
    </row>
    <row r="2388" spans="1:26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t="str">
        <f t="shared" si="149"/>
        <v>No Backers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  <c r="X2388" s="13"/>
      <c r="Z2388" s="12"/>
    </row>
    <row r="2389" spans="1:26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  <c r="X2389" s="13"/>
      <c r="Z2389" s="12"/>
    </row>
    <row r="2390" spans="1:26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</v>
      </c>
      <c r="P2390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  <c r="X2390" s="13"/>
      <c r="Z2390" s="12"/>
    </row>
    <row r="2391" spans="1:26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0.19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  <c r="X2391" s="13"/>
      <c r="Z2391" s="12"/>
    </row>
    <row r="2392" spans="1:26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t="str">
        <f t="shared" si="149"/>
        <v>No Backers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  <c r="X2392" s="13"/>
      <c r="Z2392" s="12"/>
    </row>
    <row r="2393" spans="1:26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  <c r="X2393" s="13"/>
      <c r="Z2393" s="12"/>
    </row>
    <row r="2394" spans="1:26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t="str">
        <f t="shared" si="149"/>
        <v>No Backers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  <c r="X2394" s="13"/>
      <c r="Z2394" s="12"/>
    </row>
    <row r="2395" spans="1:26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  <c r="X2395" s="13"/>
      <c r="Z2395" s="12"/>
    </row>
    <row r="2396" spans="1:26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  <c r="X2396" s="13"/>
      <c r="Z2396" s="12"/>
    </row>
    <row r="2397" spans="1:26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t="str">
        <f t="shared" si="149"/>
        <v>No Backers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  <c r="X2397" s="13"/>
      <c r="Z2397" s="12"/>
    </row>
    <row r="2398" spans="1:26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  <c r="X2398" s="13"/>
      <c r="Z2398" s="12"/>
    </row>
    <row r="2399" spans="1:26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t="str">
        <f t="shared" si="149"/>
        <v>No Backers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  <c r="X2399" s="13"/>
      <c r="Z2399" s="12"/>
    </row>
    <row r="2400" spans="1:26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t="str">
        <f t="shared" si="149"/>
        <v>No Backers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  <c r="X2400" s="13"/>
      <c r="Z2400" s="12"/>
    </row>
    <row r="2401" spans="1:26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t="str">
        <f t="shared" si="149"/>
        <v>No Backers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  <c r="X2401" s="13"/>
      <c r="Z2401" s="12"/>
    </row>
    <row r="2402" spans="1:26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t="str">
        <f t="shared" si="149"/>
        <v>No Backers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  <c r="X2402" s="13"/>
      <c r="Z2402" s="12"/>
    </row>
    <row r="2403" spans="1:26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0.72</v>
      </c>
      <c r="P2403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  <c r="X2403" s="13"/>
      <c r="Z2403" s="12"/>
    </row>
    <row r="2404" spans="1:26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  <c r="X2404" s="13"/>
      <c r="Z2404" s="12"/>
    </row>
    <row r="2405" spans="1:26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  <c r="X2405" s="13"/>
      <c r="Z2405" s="12"/>
    </row>
    <row r="2406" spans="1:26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t="str">
        <f t="shared" si="149"/>
        <v>No Backers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  <c r="X2406" s="13"/>
      <c r="Z2406" s="12"/>
    </row>
    <row r="2407" spans="1:26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  <c r="X2407" s="13"/>
      <c r="Z2407" s="12"/>
    </row>
    <row r="2408" spans="1:26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</v>
      </c>
      <c r="P2408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  <c r="X2408" s="13"/>
      <c r="Z2408" s="12"/>
    </row>
    <row r="2409" spans="1:26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25.26</v>
      </c>
      <c r="P2409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  <c r="X2409" s="13"/>
      <c r="Z2409" s="12"/>
    </row>
    <row r="2410" spans="1:26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  <c r="X2410" s="13"/>
      <c r="Z2410" s="12"/>
    </row>
    <row r="2411" spans="1:26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  <c r="X2411" s="13"/>
      <c r="Z2411" s="12"/>
    </row>
    <row r="2412" spans="1:26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t="str">
        <f t="shared" si="149"/>
        <v>No Backers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  <c r="X2412" s="13"/>
      <c r="Z2412" s="12"/>
    </row>
    <row r="2413" spans="1:26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</v>
      </c>
      <c r="P2413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  <c r="X2413" s="13"/>
      <c r="Z2413" s="12"/>
    </row>
    <row r="2414" spans="1:26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t="str">
        <f t="shared" si="149"/>
        <v>No Backers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  <c r="X2414" s="13"/>
      <c r="Z2414" s="12"/>
    </row>
    <row r="2415" spans="1:26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</v>
      </c>
      <c r="P2415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  <c r="X2415" s="13"/>
      <c r="Z2415" s="12"/>
    </row>
    <row r="2416" spans="1:26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3.07</v>
      </c>
      <c r="P241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  <c r="X2416" s="13"/>
      <c r="Z2416" s="12"/>
    </row>
    <row r="2417" spans="1:26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0.56000000000000005</v>
      </c>
      <c r="P2417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  <c r="X2417" s="13"/>
      <c r="Z2417" s="12"/>
    </row>
    <row r="2418" spans="1:26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0.03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  <c r="X2418" s="13"/>
      <c r="Z2418" s="12"/>
    </row>
    <row r="2419" spans="1:26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t="str">
        <f t="shared" si="149"/>
        <v>No Backers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  <c r="X2419" s="13"/>
      <c r="Z2419" s="12"/>
    </row>
    <row r="2420" spans="1:26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  <c r="X2420" s="13"/>
      <c r="Z2420" s="12"/>
    </row>
    <row r="2421" spans="1:26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t="str">
        <f t="shared" si="149"/>
        <v>No Backers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  <c r="X2421" s="13"/>
      <c r="Z2421" s="12"/>
    </row>
    <row r="2422" spans="1:26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14.83</v>
      </c>
      <c r="P2422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  <c r="X2422" s="13"/>
      <c r="Z2422" s="12"/>
    </row>
    <row r="2423" spans="1:26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0.02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  <c r="X2423" s="13"/>
      <c r="Z2423" s="12"/>
    </row>
    <row r="2424" spans="1:26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  <c r="X2424" s="13"/>
      <c r="Z2424" s="12"/>
    </row>
    <row r="2425" spans="1:26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0.01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  <c r="X2425" s="13"/>
      <c r="Z2425" s="12"/>
    </row>
    <row r="2426" spans="1:26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  <c r="X2426" s="13"/>
      <c r="Z2426" s="12"/>
    </row>
    <row r="2427" spans="1:26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0.03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  <c r="X2427" s="13"/>
      <c r="Z2427" s="12"/>
    </row>
    <row r="2428" spans="1:26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t="str">
        <f t="shared" si="149"/>
        <v>No Backers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  <c r="X2428" s="13"/>
      <c r="Z2428" s="12"/>
    </row>
    <row r="2429" spans="1:26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  <c r="X2429" s="13"/>
      <c r="Z2429" s="12"/>
    </row>
    <row r="2430" spans="1:26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  <c r="X2430" s="13"/>
      <c r="Z2430" s="12"/>
    </row>
    <row r="2431" spans="1:26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  <c r="X2431" s="13"/>
      <c r="Z2431" s="12"/>
    </row>
    <row r="2432" spans="1:26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  <c r="X2432" s="13"/>
      <c r="Z2432" s="12"/>
    </row>
    <row r="2433" spans="1:26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  <c r="X2433" s="13"/>
      <c r="Z2433" s="12"/>
    </row>
    <row r="2434" spans="1:26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0.01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  <c r="X2434" s="13"/>
      <c r="Z2434" s="12"/>
    </row>
    <row r="2435" spans="1:26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ROUND((E2435*100/D2435), 2)</f>
        <v>0</v>
      </c>
      <c r="P2435" t="str">
        <f t="shared" ref="P2435:P2498" si="153">IF(E2435&lt;&gt;0,ROUND((E2435/L2435),2),"No Backers")</f>
        <v>No Backers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  <c r="X2435" s="13"/>
      <c r="Z2435" s="12"/>
    </row>
    <row r="2436" spans="1:26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  <c r="X2436" s="13"/>
      <c r="Z2436" s="12"/>
    </row>
    <row r="2437" spans="1:26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  <c r="X2437" s="13"/>
      <c r="Z2437" s="12"/>
    </row>
    <row r="2438" spans="1:26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  <c r="X2438" s="13"/>
      <c r="Z2438" s="12"/>
    </row>
    <row r="2439" spans="1:26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t="str">
        <f t="shared" si="153"/>
        <v>No Backers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  <c r="X2439" s="13"/>
      <c r="Z2439" s="12"/>
    </row>
    <row r="2440" spans="1:26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  <c r="X2440" s="13"/>
      <c r="Z2440" s="12"/>
    </row>
    <row r="2441" spans="1:26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t="str">
        <f t="shared" si="153"/>
        <v>No Backers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  <c r="X2441" s="13"/>
      <c r="Z2441" s="12"/>
    </row>
    <row r="2442" spans="1:26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  <c r="X2442" s="13"/>
      <c r="Z2442" s="12"/>
    </row>
    <row r="2443" spans="1:26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  <c r="X2443" s="13"/>
      <c r="Z2443" s="12"/>
    </row>
    <row r="2444" spans="1:26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  <c r="X2444" s="13"/>
      <c r="Z2444" s="12"/>
    </row>
    <row r="2445" spans="1:26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  <c r="X2445" s="13"/>
      <c r="Z2445" s="12"/>
    </row>
    <row r="2446" spans="1:26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  <c r="X2446" s="13"/>
      <c r="Z2446" s="12"/>
    </row>
    <row r="2447" spans="1:26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  <c r="X2447" s="13"/>
      <c r="Z2447" s="12"/>
    </row>
    <row r="2448" spans="1:26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  <c r="X2448" s="13"/>
      <c r="Z2448" s="12"/>
    </row>
    <row r="2449" spans="1:26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  <c r="X2449" s="13"/>
      <c r="Z2449" s="12"/>
    </row>
    <row r="2450" spans="1:26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  <c r="X2450" s="13"/>
      <c r="Z2450" s="12"/>
    </row>
    <row r="2451" spans="1:26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  <c r="X2451" s="13"/>
      <c r="Z2451" s="12"/>
    </row>
    <row r="2452" spans="1:26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</v>
      </c>
      <c r="P2452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  <c r="X2452" s="13"/>
      <c r="Z2452" s="12"/>
    </row>
    <row r="2453" spans="1:26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  <c r="X2453" s="13"/>
      <c r="Z2453" s="12"/>
    </row>
    <row r="2454" spans="1:26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  <c r="X2454" s="13"/>
      <c r="Z2454" s="12"/>
    </row>
    <row r="2455" spans="1:26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  <c r="X2455" s="13"/>
      <c r="Z2455" s="12"/>
    </row>
    <row r="2456" spans="1:26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100.85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  <c r="X2456" s="13"/>
      <c r="Z2456" s="12"/>
    </row>
    <row r="2457" spans="1:26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  <c r="X2457" s="13"/>
      <c r="Z2457" s="12"/>
    </row>
    <row r="2458" spans="1:26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180.87</v>
      </c>
      <c r="P2458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  <c r="X2458" s="13"/>
      <c r="Z2458" s="12"/>
    </row>
    <row r="2459" spans="1:26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  <c r="X2459" s="13"/>
      <c r="Z2459" s="12"/>
    </row>
    <row r="2460" spans="1:26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110.18</v>
      </c>
      <c r="P2460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  <c r="X2460" s="13"/>
      <c r="Z2460" s="12"/>
    </row>
    <row r="2461" spans="1:26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  <c r="X2461" s="13"/>
      <c r="Z2461" s="12"/>
    </row>
    <row r="2462" spans="1:26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100.79</v>
      </c>
      <c r="P2462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  <c r="X2462" s="13"/>
      <c r="Z2462" s="12"/>
    </row>
    <row r="2463" spans="1:26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  <c r="X2463" s="13"/>
      <c r="Z2463" s="12"/>
    </row>
    <row r="2464" spans="1:26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110.71</v>
      </c>
      <c r="P2464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  <c r="X2464" s="13"/>
      <c r="Z2464" s="12"/>
    </row>
    <row r="2465" spans="1:26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  <c r="X2465" s="13"/>
      <c r="Z2465" s="12"/>
    </row>
    <row r="2466" spans="1:26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  <c r="X2466" s="13"/>
      <c r="Z2466" s="12"/>
    </row>
    <row r="2467" spans="1:26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</v>
      </c>
      <c r="P2467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  <c r="X2467" s="13"/>
      <c r="Z2467" s="12"/>
    </row>
    <row r="2468" spans="1:26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  <c r="X2468" s="13"/>
      <c r="Z2468" s="12"/>
    </row>
    <row r="2469" spans="1:26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  <c r="X2469" s="13"/>
      <c r="Z2469" s="12"/>
    </row>
    <row r="2470" spans="1:26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107.22</v>
      </c>
      <c r="P2470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  <c r="X2470" s="13"/>
      <c r="Z2470" s="12"/>
    </row>
    <row r="2471" spans="1:26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113.67</v>
      </c>
      <c r="P2471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  <c r="X2471" s="13"/>
      <c r="Z2471" s="12"/>
    </row>
    <row r="2472" spans="1:26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  <c r="X2472" s="13"/>
      <c r="Z2472" s="12"/>
    </row>
    <row r="2473" spans="1:26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  <c r="X2473" s="13"/>
      <c r="Z2473" s="12"/>
    </row>
    <row r="2474" spans="1:26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</v>
      </c>
      <c r="P2474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  <c r="X2474" s="13"/>
      <c r="Z2474" s="12"/>
    </row>
    <row r="2475" spans="1:26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  <c r="X2475" s="13"/>
      <c r="Z2475" s="12"/>
    </row>
    <row r="2476" spans="1:26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  <c r="X2476" s="13"/>
      <c r="Z2476" s="12"/>
    </row>
    <row r="2477" spans="1:26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104.72</v>
      </c>
      <c r="P2477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  <c r="X2477" s="13"/>
      <c r="Z2477" s="12"/>
    </row>
    <row r="2478" spans="1:26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</v>
      </c>
      <c r="P2478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  <c r="X2478" s="13"/>
      <c r="Z2478" s="12"/>
    </row>
    <row r="2479" spans="1:26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</v>
      </c>
      <c r="P2479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  <c r="X2479" s="13"/>
      <c r="Z2479" s="12"/>
    </row>
    <row r="2480" spans="1:26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127.5</v>
      </c>
      <c r="P2480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  <c r="X2480" s="13"/>
      <c r="Z2480" s="12"/>
    </row>
    <row r="2481" spans="1:26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</v>
      </c>
      <c r="P2481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  <c r="X2481" s="13"/>
      <c r="Z2481" s="12"/>
    </row>
    <row r="2482" spans="1:26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  <c r="X2482" s="13"/>
      <c r="Z2482" s="12"/>
    </row>
    <row r="2483" spans="1:26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</v>
      </c>
      <c r="P2483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  <c r="X2483" s="13"/>
      <c r="Z2483" s="12"/>
    </row>
    <row r="2484" spans="1:26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  <c r="X2484" s="13"/>
      <c r="Z2484" s="12"/>
    </row>
    <row r="2485" spans="1:26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113.73</v>
      </c>
      <c r="P2485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  <c r="X2485" s="13"/>
      <c r="Z2485" s="12"/>
    </row>
    <row r="2486" spans="1:26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119.32</v>
      </c>
      <c r="P248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  <c r="X2486" s="13"/>
      <c r="Z2486" s="12"/>
    </row>
    <row r="2487" spans="1:26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  <c r="X2487" s="13"/>
      <c r="Z2487" s="12"/>
    </row>
    <row r="2488" spans="1:26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265.67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  <c r="X2488" s="13"/>
      <c r="Z2488" s="12"/>
    </row>
    <row r="2489" spans="1:26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</v>
      </c>
      <c r="P2489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  <c r="X2489" s="13"/>
      <c r="Z2489" s="12"/>
    </row>
    <row r="2490" spans="1:26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106.7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  <c r="X2490" s="13"/>
      <c r="Z2490" s="12"/>
    </row>
    <row r="2491" spans="1:26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133.66999999999999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  <c r="X2491" s="13"/>
      <c r="Z2491" s="12"/>
    </row>
    <row r="2492" spans="1:26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121.4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  <c r="X2492" s="13"/>
      <c r="Z2492" s="12"/>
    </row>
    <row r="2493" spans="1:26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  <c r="X2493" s="13"/>
      <c r="Z2493" s="12"/>
    </row>
    <row r="2494" spans="1:26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  <c r="X2494" s="13"/>
      <c r="Z2494" s="12"/>
    </row>
    <row r="2495" spans="1:26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  <c r="X2495" s="13"/>
      <c r="Z2495" s="12"/>
    </row>
    <row r="2496" spans="1:26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101.01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  <c r="X2496" s="13"/>
      <c r="Z2496" s="12"/>
    </row>
    <row r="2497" spans="1:26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127.54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  <c r="X2497" s="13"/>
      <c r="Z2497" s="12"/>
    </row>
    <row r="2498" spans="1:26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  <c r="X2498" s="13"/>
      <c r="Z2498" s="12"/>
    </row>
    <row r="2499" spans="1:26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ROUND((E2499*100/D2499), 2)</f>
        <v>112.77</v>
      </c>
      <c r="P2499">
        <f t="shared" ref="P2499:P2562" si="157">IF(E2499&lt;&gt;0,ROUND((E2499/L2499),2),"No Backers")</f>
        <v>80.55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  <c r="X2499" s="13"/>
      <c r="Z2499" s="12"/>
    </row>
    <row r="2500" spans="1:26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  <c r="X2500" s="13"/>
      <c r="Z2500" s="12"/>
    </row>
    <row r="2501" spans="1:26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  <c r="X2501" s="13"/>
      <c r="Z2501" s="12"/>
    </row>
    <row r="2502" spans="1:26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  <c r="X2502" s="13"/>
      <c r="Z2502" s="12"/>
    </row>
    <row r="2503" spans="1:26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  <c r="X2503" s="13"/>
      <c r="Z2503" s="12"/>
    </row>
    <row r="2504" spans="1:26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  <c r="X2504" s="13"/>
      <c r="Z2504" s="12"/>
    </row>
    <row r="2505" spans="1:26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t="str">
        <f t="shared" si="157"/>
        <v>No Backers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  <c r="X2505" s="13"/>
      <c r="Z2505" s="12"/>
    </row>
    <row r="2506" spans="1:26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t="str">
        <f t="shared" si="157"/>
        <v>No Backers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  <c r="X2506" s="13"/>
      <c r="Z2506" s="12"/>
    </row>
    <row r="2507" spans="1:26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t="str">
        <f t="shared" si="157"/>
        <v>No Backers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  <c r="X2507" s="13"/>
      <c r="Z2507" s="12"/>
    </row>
    <row r="2508" spans="1:26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  <c r="X2508" s="13"/>
      <c r="Z2508" s="12"/>
    </row>
    <row r="2509" spans="1:26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t="str">
        <f t="shared" si="157"/>
        <v>No Backers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  <c r="X2509" s="13"/>
      <c r="Z2509" s="12"/>
    </row>
    <row r="2510" spans="1:26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t="str">
        <f t="shared" si="157"/>
        <v>No Backers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  <c r="X2510" s="13"/>
      <c r="Z2510" s="12"/>
    </row>
    <row r="2511" spans="1:26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  <c r="X2511" s="13"/>
      <c r="Z2511" s="12"/>
    </row>
    <row r="2512" spans="1:26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  <c r="X2512" s="13"/>
      <c r="Z2512" s="12"/>
    </row>
    <row r="2513" spans="1:26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t="str">
        <f t="shared" si="157"/>
        <v>No Backers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  <c r="X2513" s="13"/>
      <c r="Z2513" s="12"/>
    </row>
    <row r="2514" spans="1:26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t="str">
        <f t="shared" si="157"/>
        <v>No Backers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  <c r="X2514" s="13"/>
      <c r="Z2514" s="12"/>
    </row>
    <row r="2515" spans="1:26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t="str">
        <f t="shared" si="157"/>
        <v>No Backers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  <c r="X2515" s="13"/>
      <c r="Z2515" s="12"/>
    </row>
    <row r="2516" spans="1:26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  <c r="X2516" s="13"/>
      <c r="Z2516" s="12"/>
    </row>
    <row r="2517" spans="1:26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  <c r="X2517" s="13"/>
      <c r="Z2517" s="12"/>
    </row>
    <row r="2518" spans="1:26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t="str">
        <f t="shared" si="157"/>
        <v>No Backers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  <c r="X2518" s="13"/>
      <c r="Z2518" s="12"/>
    </row>
    <row r="2519" spans="1:26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9.82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  <c r="X2519" s="13"/>
      <c r="Z2519" s="12"/>
    </row>
    <row r="2520" spans="1:26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t="str">
        <f t="shared" si="157"/>
        <v>No Backers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  <c r="X2520" s="13"/>
      <c r="Z2520" s="12"/>
    </row>
    <row r="2521" spans="1:26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0.04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  <c r="X2521" s="13"/>
      <c r="Z2521" s="12"/>
    </row>
    <row r="2522" spans="1:26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t="str">
        <f t="shared" si="157"/>
        <v>No Backers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  <c r="X2522" s="13"/>
      <c r="Z2522" s="12"/>
    </row>
    <row r="2523" spans="1:26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109.49</v>
      </c>
      <c r="P2523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  <c r="X2523" s="13"/>
      <c r="Z2523" s="12"/>
    </row>
    <row r="2524" spans="1:26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  <c r="X2524" s="13"/>
      <c r="Z2524" s="12"/>
    </row>
    <row r="2525" spans="1:26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</v>
      </c>
      <c r="P2525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  <c r="X2525" s="13"/>
      <c r="Z2525" s="12"/>
    </row>
    <row r="2526" spans="1:26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  <c r="X2526" s="13"/>
      <c r="Z2526" s="12"/>
    </row>
    <row r="2527" spans="1:26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100.33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  <c r="X2527" s="13"/>
      <c r="Z2527" s="12"/>
    </row>
    <row r="2528" spans="1:26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112.95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  <c r="X2528" s="13"/>
      <c r="Z2528" s="12"/>
    </row>
    <row r="2529" spans="1:26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102.13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  <c r="X2529" s="13"/>
      <c r="Z2529" s="12"/>
    </row>
    <row r="2530" spans="1:26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107.25</v>
      </c>
      <c r="P2530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  <c r="X2530" s="13"/>
      <c r="Z2530" s="12"/>
    </row>
    <row r="2531" spans="1:26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  <c r="X2531" s="13"/>
      <c r="Z2531" s="12"/>
    </row>
    <row r="2532" spans="1:26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  <c r="X2532" s="13"/>
      <c r="Z2532" s="12"/>
    </row>
    <row r="2533" spans="1:26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  <c r="X2533" s="13"/>
      <c r="Z2533" s="12"/>
    </row>
    <row r="2534" spans="1:26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126.13</v>
      </c>
      <c r="P2534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  <c r="X2534" s="13"/>
      <c r="Z2534" s="12"/>
    </row>
    <row r="2535" spans="1:26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110.67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  <c r="X2535" s="13"/>
      <c r="Z2535" s="12"/>
    </row>
    <row r="2536" spans="1:26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  <c r="X2536" s="13"/>
      <c r="Z2536" s="12"/>
    </row>
    <row r="2537" spans="1:26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103.78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  <c r="X2537" s="13"/>
      <c r="Z2537" s="12"/>
    </row>
    <row r="2538" spans="1:26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  <c r="X2538" s="13"/>
      <c r="Z2538" s="12"/>
    </row>
    <row r="2539" spans="1:26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  <c r="X2539" s="13"/>
      <c r="Z2539" s="12"/>
    </row>
    <row r="2540" spans="1:26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113.02</v>
      </c>
      <c r="P2540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  <c r="X2540" s="13"/>
      <c r="Z2540" s="12"/>
    </row>
    <row r="2541" spans="1:26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  <c r="X2541" s="13"/>
      <c r="Z2541" s="12"/>
    </row>
    <row r="2542" spans="1:26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  <c r="X2542" s="13"/>
      <c r="Z2542" s="12"/>
    </row>
    <row r="2543" spans="1:26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107.03</v>
      </c>
      <c r="P2543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  <c r="X2543" s="13"/>
      <c r="Z2543" s="12"/>
    </row>
    <row r="2544" spans="1:26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</v>
      </c>
      <c r="P2544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  <c r="X2544" s="13"/>
      <c r="Z2544" s="12"/>
    </row>
    <row r="2545" spans="1:26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  <c r="X2545" s="13"/>
      <c r="Z2545" s="12"/>
    </row>
    <row r="2546" spans="1:26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  <c r="X2546" s="13"/>
      <c r="Z2546" s="12"/>
    </row>
    <row r="2547" spans="1:26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  <c r="X2547" s="13"/>
      <c r="Z2547" s="12"/>
    </row>
    <row r="2548" spans="1:26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</v>
      </c>
      <c r="P2548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  <c r="X2548" s="13"/>
      <c r="Z2548" s="12"/>
    </row>
    <row r="2549" spans="1:26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</v>
      </c>
      <c r="P2549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  <c r="X2549" s="13"/>
      <c r="Z2549" s="12"/>
    </row>
    <row r="2550" spans="1:26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  <c r="X2550" s="13"/>
      <c r="Z2550" s="12"/>
    </row>
    <row r="2551" spans="1:26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</v>
      </c>
      <c r="P2551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  <c r="X2551" s="13"/>
      <c r="Z2551" s="12"/>
    </row>
    <row r="2552" spans="1:26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  <c r="X2552" s="13"/>
      <c r="Z2552" s="12"/>
    </row>
    <row r="2553" spans="1:26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  <c r="X2553" s="13"/>
      <c r="Z2553" s="12"/>
    </row>
    <row r="2554" spans="1:26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  <c r="X2554" s="13"/>
      <c r="Z2554" s="12"/>
    </row>
    <row r="2555" spans="1:26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</v>
      </c>
      <c r="P2555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  <c r="X2555" s="13"/>
      <c r="Z2555" s="12"/>
    </row>
    <row r="2556" spans="1:26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  <c r="X2556" s="13"/>
      <c r="Z2556" s="12"/>
    </row>
    <row r="2557" spans="1:26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  <c r="X2557" s="13"/>
      <c r="Z2557" s="12"/>
    </row>
    <row r="2558" spans="1:26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  <c r="X2558" s="13"/>
      <c r="Z2558" s="12"/>
    </row>
    <row r="2559" spans="1:26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</v>
      </c>
      <c r="P2559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  <c r="X2559" s="13"/>
      <c r="Z2559" s="12"/>
    </row>
    <row r="2560" spans="1:26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  <c r="X2560" s="13"/>
      <c r="Z2560" s="12"/>
    </row>
    <row r="2561" spans="1:26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  <c r="X2561" s="13"/>
      <c r="Z2561" s="12"/>
    </row>
    <row r="2562" spans="1:26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  <c r="X2562" s="13"/>
      <c r="Z2562" s="12"/>
    </row>
    <row r="2563" spans="1:26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ROUND((E2563*100/D2563), 2)</f>
        <v>0</v>
      </c>
      <c r="P2563" t="str">
        <f t="shared" ref="P2563:P2626" si="161">IF(E2563&lt;&gt;0,ROUND((E2563/L2563),2),"No Backers")</f>
        <v>No Backers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  <c r="X2563" s="13"/>
      <c r="Z2563" s="12"/>
    </row>
    <row r="2564" spans="1:26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  <c r="X2564" s="13"/>
      <c r="Z2564" s="12"/>
    </row>
    <row r="2565" spans="1:26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t="str">
        <f t="shared" si="161"/>
        <v>No Backers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  <c r="X2565" s="13"/>
      <c r="Z2565" s="12"/>
    </row>
    <row r="2566" spans="1:26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t="str">
        <f t="shared" si="161"/>
        <v>No Backers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  <c r="X2566" s="13"/>
      <c r="Z2566" s="12"/>
    </row>
    <row r="2567" spans="1:26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  <c r="X2567" s="13"/>
      <c r="Z2567" s="12"/>
    </row>
    <row r="2568" spans="1:26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t="str">
        <f t="shared" si="161"/>
        <v>No Backers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  <c r="X2568" s="13"/>
      <c r="Z2568" s="12"/>
    </row>
    <row r="2569" spans="1:26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  <c r="X2569" s="13"/>
      <c r="Z2569" s="12"/>
    </row>
    <row r="2570" spans="1:26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  <c r="X2570" s="13"/>
      <c r="Z2570" s="12"/>
    </row>
    <row r="2571" spans="1:26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  <c r="X2571" s="13"/>
      <c r="Z2571" s="12"/>
    </row>
    <row r="2572" spans="1:26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  <c r="X2572" s="13"/>
      <c r="Z2572" s="12"/>
    </row>
    <row r="2573" spans="1:26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  <c r="X2573" s="13"/>
      <c r="Z2573" s="12"/>
    </row>
    <row r="2574" spans="1:26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t="str">
        <f t="shared" si="161"/>
        <v>No Backers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  <c r="X2574" s="13"/>
      <c r="Z2574" s="12"/>
    </row>
    <row r="2575" spans="1:26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t="str">
        <f t="shared" si="161"/>
        <v>No Backers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  <c r="X2575" s="13"/>
      <c r="Z2575" s="12"/>
    </row>
    <row r="2576" spans="1:26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t="str">
        <f t="shared" si="161"/>
        <v>No Backers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  <c r="X2576" s="13"/>
      <c r="Z2576" s="12"/>
    </row>
    <row r="2577" spans="1:26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t="str">
        <f t="shared" si="161"/>
        <v>No Backers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  <c r="X2577" s="13"/>
      <c r="Z2577" s="12"/>
    </row>
    <row r="2578" spans="1:26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t="str">
        <f t="shared" si="161"/>
        <v>No Backers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  <c r="X2578" s="13"/>
      <c r="Z2578" s="12"/>
    </row>
    <row r="2579" spans="1:26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t="str">
        <f t="shared" si="161"/>
        <v>No Backers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  <c r="X2579" s="13"/>
      <c r="Z2579" s="12"/>
    </row>
    <row r="2580" spans="1:26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t="str">
        <f t="shared" si="161"/>
        <v>No Backers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  <c r="X2580" s="13"/>
      <c r="Z2580" s="12"/>
    </row>
    <row r="2581" spans="1:26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0.14000000000000001</v>
      </c>
      <c r="P2581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  <c r="X2581" s="13"/>
      <c r="Z2581" s="12"/>
    </row>
    <row r="2582" spans="1:26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  <c r="X2582" s="13"/>
      <c r="Z2582" s="12"/>
    </row>
    <row r="2583" spans="1:26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  <c r="X2583" s="13"/>
      <c r="Z2583" s="12"/>
    </row>
    <row r="2584" spans="1:26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  <c r="X2584" s="13"/>
      <c r="Z2584" s="12"/>
    </row>
    <row r="2585" spans="1:26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  <c r="X2585" s="13"/>
      <c r="Z2585" s="12"/>
    </row>
    <row r="2586" spans="1:26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t="str">
        <f t="shared" si="161"/>
        <v>No Backers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  <c r="X2586" s="13"/>
      <c r="Z2586" s="12"/>
    </row>
    <row r="2587" spans="1:26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0.17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  <c r="X2587" s="13"/>
      <c r="Z2587" s="12"/>
    </row>
    <row r="2588" spans="1:26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0.17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  <c r="X2588" s="13"/>
      <c r="Z2588" s="12"/>
    </row>
    <row r="2589" spans="1:26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2.4300000000000002</v>
      </c>
      <c r="P2589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  <c r="X2589" s="13"/>
      <c r="Z2589" s="12"/>
    </row>
    <row r="2590" spans="1:26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</v>
      </c>
      <c r="P2590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  <c r="X2590" s="13"/>
      <c r="Z2590" s="12"/>
    </row>
    <row r="2591" spans="1:26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  <c r="X2591" s="13"/>
      <c r="Z2591" s="12"/>
    </row>
    <row r="2592" spans="1:26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t="str">
        <f t="shared" si="161"/>
        <v>No Backers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  <c r="X2592" s="13"/>
      <c r="Z2592" s="12"/>
    </row>
    <row r="2593" spans="1:26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  <c r="X2593" s="13"/>
      <c r="Z2593" s="12"/>
    </row>
    <row r="2594" spans="1:26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0.17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  <c r="X2594" s="13"/>
      <c r="Z2594" s="12"/>
    </row>
    <row r="2595" spans="1:26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t="str">
        <f t="shared" si="161"/>
        <v>No Backers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  <c r="X2595" s="13"/>
      <c r="Z2595" s="12"/>
    </row>
    <row r="2596" spans="1:26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  <c r="X2596" s="13"/>
      <c r="Z2596" s="12"/>
    </row>
    <row r="2597" spans="1:26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12.17</v>
      </c>
      <c r="P2597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  <c r="X2597" s="13"/>
      <c r="Z2597" s="12"/>
    </row>
    <row r="2598" spans="1:26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23.59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  <c r="X2598" s="13"/>
      <c r="Z2598" s="12"/>
    </row>
    <row r="2599" spans="1:26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5.67</v>
      </c>
      <c r="P2599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  <c r="X2599" s="13"/>
      <c r="Z2599" s="12"/>
    </row>
    <row r="2600" spans="1:26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  <c r="X2600" s="13"/>
      <c r="Z2600" s="12"/>
    </row>
    <row r="2601" spans="1:26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  <c r="X2601" s="13"/>
      <c r="Z2601" s="12"/>
    </row>
    <row r="2602" spans="1:26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</v>
      </c>
      <c r="P2602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  <c r="X2602" s="13"/>
      <c r="Z2602" s="12"/>
    </row>
    <row r="2603" spans="1:26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  <c r="X2603" s="13"/>
      <c r="Z2603" s="12"/>
    </row>
    <row r="2604" spans="1:26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326.08999999999997</v>
      </c>
      <c r="P2604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  <c r="X2604" s="13"/>
      <c r="Z2604" s="12"/>
    </row>
    <row r="2605" spans="1:26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  <c r="X2605" s="13"/>
      <c r="Z2605" s="12"/>
    </row>
    <row r="2606" spans="1:26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104.22</v>
      </c>
      <c r="P260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  <c r="X2606" s="13"/>
      <c r="Z2606" s="12"/>
    </row>
    <row r="2607" spans="1:26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  <c r="X2607" s="13"/>
      <c r="Z2607" s="12"/>
    </row>
    <row r="2608" spans="1:26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</v>
      </c>
      <c r="P2608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  <c r="X2608" s="13"/>
      <c r="Z2608" s="12"/>
    </row>
    <row r="2609" spans="1:26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  <c r="X2609" s="13"/>
      <c r="Z2609" s="12"/>
    </row>
    <row r="2610" spans="1:26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223.93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  <c r="X2610" s="13"/>
      <c r="Z2610" s="12"/>
    </row>
    <row r="2611" spans="1:26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</v>
      </c>
      <c r="P2611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  <c r="X2611" s="13"/>
      <c r="Z2611" s="12"/>
    </row>
    <row r="2612" spans="1:26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141.33000000000001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  <c r="X2612" s="13"/>
      <c r="Z2612" s="12"/>
    </row>
    <row r="2613" spans="1:26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2790.64</v>
      </c>
      <c r="P2613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  <c r="X2613" s="13"/>
      <c r="Z2613" s="12"/>
    </row>
    <row r="2614" spans="1:26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</v>
      </c>
      <c r="P2614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  <c r="X2614" s="13"/>
      <c r="Z2614" s="12"/>
    </row>
    <row r="2615" spans="1:26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</v>
      </c>
      <c r="P2615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  <c r="X2615" s="13"/>
      <c r="Z2615" s="12"/>
    </row>
    <row r="2616" spans="1:26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  <c r="X2616" s="13"/>
      <c r="Z2616" s="12"/>
    </row>
    <row r="2617" spans="1:26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169.77</v>
      </c>
      <c r="P2617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  <c r="X2617" s="13"/>
      <c r="Z2617" s="12"/>
    </row>
    <row r="2618" spans="1:26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  <c r="X2618" s="13"/>
      <c r="Z2618" s="12"/>
    </row>
    <row r="2619" spans="1:26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  <c r="X2619" s="13"/>
      <c r="Z2619" s="12"/>
    </row>
    <row r="2620" spans="1:26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105.39</v>
      </c>
      <c r="P2620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  <c r="X2620" s="13"/>
      <c r="Z2620" s="12"/>
    </row>
    <row r="2621" spans="1:26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188.4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  <c r="X2621" s="13"/>
      <c r="Z2621" s="12"/>
    </row>
    <row r="2622" spans="1:26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  <c r="X2622" s="13"/>
      <c r="Z2622" s="12"/>
    </row>
    <row r="2623" spans="1:26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  <c r="X2623" s="13"/>
      <c r="Z2623" s="12"/>
    </row>
    <row r="2624" spans="1:26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</v>
      </c>
      <c r="P2624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  <c r="X2624" s="13"/>
      <c r="Z2624" s="12"/>
    </row>
    <row r="2625" spans="1:26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  <c r="X2625" s="13"/>
      <c r="Z2625" s="12"/>
    </row>
    <row r="2626" spans="1:26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</v>
      </c>
      <c r="P2626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  <c r="X2626" s="13"/>
      <c r="Z2626" s="12"/>
    </row>
    <row r="2627" spans="1:26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ROUND((E2627*100/D2627), 2)</f>
        <v>956</v>
      </c>
      <c r="P2627">
        <f t="shared" ref="P2627:P2690" si="165">IF(E2627&lt;&gt;0,ROUND((E2627/L2627),2),"No Backers")</f>
        <v>27.58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  <c r="X2627" s="13"/>
      <c r="Z2627" s="12"/>
    </row>
    <row r="2628" spans="1:26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  <c r="X2628" s="13"/>
      <c r="Z2628" s="12"/>
    </row>
    <row r="2629" spans="1:26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  <c r="X2629" s="13"/>
      <c r="Z2629" s="12"/>
    </row>
    <row r="2630" spans="1:26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  <c r="X2630" s="13"/>
      <c r="Z2630" s="12"/>
    </row>
    <row r="2631" spans="1:26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  <c r="X2631" s="13"/>
      <c r="Z2631" s="12"/>
    </row>
    <row r="2632" spans="1:26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  <c r="X2632" s="13"/>
      <c r="Z2632" s="12"/>
    </row>
    <row r="2633" spans="1:26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  <c r="X2633" s="13"/>
      <c r="Z2633" s="12"/>
    </row>
    <row r="2634" spans="1:26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  <c r="X2634" s="13"/>
      <c r="Z2634" s="12"/>
    </row>
    <row r="2635" spans="1:26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  <c r="X2635" s="13"/>
      <c r="Z2635" s="12"/>
    </row>
    <row r="2636" spans="1:26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  <c r="X2636" s="13"/>
      <c r="Z2636" s="12"/>
    </row>
    <row r="2637" spans="1:26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  <c r="X2637" s="13"/>
      <c r="Z2637" s="12"/>
    </row>
    <row r="2638" spans="1:26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  <c r="X2638" s="13"/>
      <c r="Z2638" s="12"/>
    </row>
    <row r="2639" spans="1:26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  <c r="X2639" s="13"/>
      <c r="Z2639" s="12"/>
    </row>
    <row r="2640" spans="1:26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  <c r="X2640" s="13"/>
      <c r="Z2640" s="12"/>
    </row>
    <row r="2641" spans="1:26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  <c r="X2641" s="13"/>
      <c r="Z2641" s="12"/>
    </row>
    <row r="2642" spans="1:26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105.67</v>
      </c>
      <c r="P2642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  <c r="X2642" s="13"/>
      <c r="Z2642" s="12"/>
    </row>
    <row r="2643" spans="1:26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  <c r="X2643" s="13"/>
      <c r="Z2643" s="12"/>
    </row>
    <row r="2644" spans="1:26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t="str">
        <f t="shared" si="165"/>
        <v>No Backers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  <c r="X2644" s="13"/>
      <c r="Z2644" s="12"/>
    </row>
    <row r="2645" spans="1:26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33.56</v>
      </c>
      <c r="P2645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  <c r="X2645" s="13"/>
      <c r="Z2645" s="12"/>
    </row>
    <row r="2646" spans="1:26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  <c r="X2646" s="13"/>
      <c r="Z2646" s="12"/>
    </row>
    <row r="2647" spans="1:26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  <c r="X2647" s="13"/>
      <c r="Z2647" s="12"/>
    </row>
    <row r="2648" spans="1:26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8.42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  <c r="X2648" s="13"/>
      <c r="Z2648" s="12"/>
    </row>
    <row r="2649" spans="1:26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  <c r="X2649" s="13"/>
      <c r="Z2649" s="12"/>
    </row>
    <row r="2650" spans="1:26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  <c r="X2650" s="13"/>
      <c r="Z2650" s="12"/>
    </row>
    <row r="2651" spans="1:26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0.1</v>
      </c>
      <c r="P2651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  <c r="X2651" s="13"/>
      <c r="Z2651" s="12"/>
    </row>
    <row r="2652" spans="1:26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0.6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  <c r="X2652" s="13"/>
      <c r="Z2652" s="12"/>
    </row>
    <row r="2653" spans="1:26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1.87</v>
      </c>
      <c r="P2653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  <c r="X2653" s="13"/>
      <c r="Z2653" s="12"/>
    </row>
    <row r="2654" spans="1:26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0.89</v>
      </c>
      <c r="P2654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  <c r="X2654" s="13"/>
      <c r="Z2654" s="12"/>
    </row>
    <row r="2655" spans="1:26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</v>
      </c>
      <c r="P2655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  <c r="X2655" s="13"/>
      <c r="Z2655" s="12"/>
    </row>
    <row r="2656" spans="1:26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0.05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  <c r="X2656" s="13"/>
      <c r="Z2656" s="12"/>
    </row>
    <row r="2657" spans="1:26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</v>
      </c>
      <c r="P2657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  <c r="X2657" s="13"/>
      <c r="Z2657" s="12"/>
    </row>
    <row r="2658" spans="1:26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11.44</v>
      </c>
      <c r="P2658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  <c r="X2658" s="13"/>
      <c r="Z2658" s="12"/>
    </row>
    <row r="2659" spans="1:26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18.739999999999998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  <c r="X2659" s="13"/>
      <c r="Z2659" s="12"/>
    </row>
    <row r="2660" spans="1:26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0.09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  <c r="X2660" s="13"/>
      <c r="Z2660" s="12"/>
    </row>
    <row r="2661" spans="1:26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  <c r="X2661" s="13"/>
      <c r="Z2661" s="12"/>
    </row>
    <row r="2662" spans="1:26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0.1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  <c r="X2662" s="13"/>
      <c r="Z2662" s="12"/>
    </row>
    <row r="2663" spans="1:26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  <c r="X2663" s="13"/>
      <c r="Z2663" s="12"/>
    </row>
    <row r="2664" spans="1:26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  <c r="X2664" s="13"/>
      <c r="Z2664" s="12"/>
    </row>
    <row r="2665" spans="1:26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104.6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  <c r="X2665" s="13"/>
      <c r="Z2665" s="12"/>
    </row>
    <row r="2666" spans="1:26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  <c r="X2666" s="13"/>
      <c r="Z2666" s="12"/>
    </row>
    <row r="2667" spans="1:26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  <c r="X2667" s="13"/>
      <c r="Z2667" s="12"/>
    </row>
    <row r="2668" spans="1:26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159.30000000000001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  <c r="X2668" s="13"/>
      <c r="Z2668" s="12"/>
    </row>
    <row r="2669" spans="1:26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110.67</v>
      </c>
      <c r="P2669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  <c r="X2669" s="13"/>
      <c r="Z2669" s="12"/>
    </row>
    <row r="2670" spans="1:26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</v>
      </c>
      <c r="P2670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  <c r="X2670" s="13"/>
      <c r="Z2670" s="12"/>
    </row>
    <row r="2671" spans="1:26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125.13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  <c r="X2671" s="13"/>
      <c r="Z2671" s="12"/>
    </row>
    <row r="2672" spans="1:26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6.42</v>
      </c>
      <c r="P2672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  <c r="X2672" s="13"/>
      <c r="Z2672" s="12"/>
    </row>
    <row r="2673" spans="1:26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</v>
      </c>
      <c r="P2673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  <c r="X2673" s="13"/>
      <c r="Z2673" s="12"/>
    </row>
    <row r="2674" spans="1:26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  <c r="X2674" s="13"/>
      <c r="Z2674" s="12"/>
    </row>
    <row r="2675" spans="1:26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  <c r="X2675" s="13"/>
      <c r="Z2675" s="12"/>
    </row>
    <row r="2676" spans="1:26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62.84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  <c r="X2676" s="13"/>
      <c r="Z2676" s="12"/>
    </row>
    <row r="2677" spans="1:26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7.59</v>
      </c>
      <c r="P2677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  <c r="X2677" s="13"/>
      <c r="Z2677" s="12"/>
    </row>
    <row r="2678" spans="1:26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  <c r="X2678" s="13"/>
      <c r="Z2678" s="12"/>
    </row>
    <row r="2679" spans="1:26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17.510000000000002</v>
      </c>
      <c r="P2679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  <c r="X2679" s="13"/>
      <c r="Z2679" s="12"/>
    </row>
    <row r="2680" spans="1:26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0.01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  <c r="X2680" s="13"/>
      <c r="Z2680" s="12"/>
    </row>
    <row r="2681" spans="1:26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  <c r="X2681" s="13"/>
      <c r="Z2681" s="12"/>
    </row>
    <row r="2682" spans="1:26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  <c r="X2682" s="13"/>
      <c r="Z2682" s="12"/>
    </row>
    <row r="2683" spans="1:26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0.69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  <c r="X2683" s="13"/>
      <c r="Z2683" s="12"/>
    </row>
    <row r="2684" spans="1:26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  <c r="X2684" s="13"/>
      <c r="Z2684" s="12"/>
    </row>
    <row r="2685" spans="1:26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  <c r="X2685" s="13"/>
      <c r="Z2685" s="12"/>
    </row>
    <row r="2686" spans="1:26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1.1399999999999999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  <c r="X2686" s="13"/>
      <c r="Z2686" s="12"/>
    </row>
    <row r="2687" spans="1:26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  <c r="X2687" s="13"/>
      <c r="Z2687" s="12"/>
    </row>
    <row r="2688" spans="1:26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t="str">
        <f t="shared" si="165"/>
        <v>No Backers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  <c r="X2688" s="13"/>
      <c r="Z2688" s="12"/>
    </row>
    <row r="2689" spans="1:26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t="str">
        <f t="shared" si="165"/>
        <v>No Backers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  <c r="X2689" s="13"/>
      <c r="Z2689" s="12"/>
    </row>
    <row r="2690" spans="1:26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0.15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  <c r="X2690" s="13"/>
      <c r="Z2690" s="12"/>
    </row>
    <row r="2691" spans="1:26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ROUND((E2691*100/D2691), 2)</f>
        <v>0</v>
      </c>
      <c r="P2691">
        <f t="shared" ref="P2691:P2754" si="169">IF(E2691&lt;&gt;0,ROUND((E2691/L2691),2),"No Backers")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  <c r="X2691" s="13"/>
      <c r="Z2691" s="12"/>
    </row>
    <row r="2692" spans="1:26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  <c r="X2692" s="13"/>
      <c r="Z2692" s="12"/>
    </row>
    <row r="2693" spans="1:26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  <c r="X2693" s="13"/>
      <c r="Z2693" s="12"/>
    </row>
    <row r="2694" spans="1:26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  <c r="X2694" s="13"/>
      <c r="Z2694" s="12"/>
    </row>
    <row r="2695" spans="1:26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  <c r="X2695" s="13"/>
      <c r="Z2695" s="12"/>
    </row>
    <row r="2696" spans="1:26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  <c r="X2696" s="13"/>
      <c r="Z2696" s="12"/>
    </row>
    <row r="2697" spans="1:26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  <c r="X2697" s="13"/>
      <c r="Z2697" s="12"/>
    </row>
    <row r="2698" spans="1:26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  <c r="X2698" s="13"/>
      <c r="Z2698" s="12"/>
    </row>
    <row r="2699" spans="1:26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  <c r="X2699" s="13"/>
      <c r="Z2699" s="12"/>
    </row>
    <row r="2700" spans="1:26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  <c r="X2700" s="13"/>
      <c r="Z2700" s="12"/>
    </row>
    <row r="2701" spans="1:26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t="str">
        <f t="shared" si="169"/>
        <v>No Backers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  <c r="X2701" s="13"/>
      <c r="Z2701" s="12"/>
    </row>
    <row r="2702" spans="1:26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  <c r="X2702" s="13"/>
      <c r="Z2702" s="12"/>
    </row>
    <row r="2703" spans="1:26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  <c r="X2703" s="13"/>
      <c r="Z2703" s="12"/>
    </row>
    <row r="2704" spans="1:26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  <c r="X2704" s="13"/>
      <c r="Z2704" s="12"/>
    </row>
    <row r="2705" spans="1:26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  <c r="X2705" s="13"/>
      <c r="Z2705" s="12"/>
    </row>
    <row r="2706" spans="1:26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6.03</v>
      </c>
      <c r="P270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  <c r="X2706" s="13"/>
      <c r="Z2706" s="12"/>
    </row>
    <row r="2707" spans="1:26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10.54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  <c r="X2707" s="13"/>
      <c r="Z2707" s="12"/>
    </row>
    <row r="2708" spans="1:26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112.3</v>
      </c>
      <c r="P2708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  <c r="X2708" s="13"/>
      <c r="Z2708" s="12"/>
    </row>
    <row r="2709" spans="1:26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</v>
      </c>
      <c r="P2709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  <c r="X2709" s="13"/>
      <c r="Z2709" s="12"/>
    </row>
    <row r="2710" spans="1:26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233.22</v>
      </c>
      <c r="P2710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  <c r="X2710" s="13"/>
      <c r="Z2710" s="12"/>
    </row>
    <row r="2711" spans="1:26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101.61</v>
      </c>
      <c r="P2711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  <c r="X2711" s="13"/>
      <c r="Z2711" s="12"/>
    </row>
    <row r="2712" spans="1:26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</v>
      </c>
      <c r="P2712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  <c r="X2712" s="13"/>
      <c r="Z2712" s="12"/>
    </row>
    <row r="2713" spans="1:26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100.72</v>
      </c>
      <c r="P2713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  <c r="X2713" s="13"/>
      <c r="Z2713" s="12"/>
    </row>
    <row r="2714" spans="1:26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</v>
      </c>
      <c r="P2714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  <c r="X2714" s="13"/>
      <c r="Z2714" s="12"/>
    </row>
    <row r="2715" spans="1:26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  <c r="X2715" s="13"/>
      <c r="Z2715" s="12"/>
    </row>
    <row r="2716" spans="1:26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116.36</v>
      </c>
      <c r="P271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  <c r="X2716" s="13"/>
      <c r="Z2716" s="12"/>
    </row>
    <row r="2717" spans="1:26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</v>
      </c>
      <c r="P2717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  <c r="X2717" s="13"/>
      <c r="Z2717" s="12"/>
    </row>
    <row r="2718" spans="1:26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</v>
      </c>
      <c r="P2718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  <c r="X2718" s="13"/>
      <c r="Z2718" s="12"/>
    </row>
    <row r="2719" spans="1:26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  <c r="X2719" s="13"/>
      <c r="Z2719" s="12"/>
    </row>
    <row r="2720" spans="1:26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  <c r="X2720" s="13"/>
      <c r="Z2720" s="12"/>
    </row>
    <row r="2721" spans="1:26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  <c r="X2721" s="13"/>
      <c r="Z2721" s="12"/>
    </row>
    <row r="2722" spans="1:26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  <c r="X2722" s="13"/>
      <c r="Z2722" s="12"/>
    </row>
    <row r="2723" spans="1:26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  <c r="X2723" s="13"/>
      <c r="Z2723" s="12"/>
    </row>
    <row r="2724" spans="1:26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  <c r="X2724" s="13"/>
      <c r="Z2724" s="12"/>
    </row>
    <row r="2725" spans="1:26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  <c r="X2725" s="13"/>
      <c r="Z2725" s="12"/>
    </row>
    <row r="2726" spans="1:26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296.88</v>
      </c>
      <c r="P272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  <c r="X2726" s="13"/>
      <c r="Z2726" s="12"/>
    </row>
    <row r="2727" spans="1:26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</v>
      </c>
      <c r="P2727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  <c r="X2727" s="13"/>
      <c r="Z2727" s="12"/>
    </row>
    <row r="2728" spans="1:26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105.75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  <c r="X2728" s="13"/>
      <c r="Z2728" s="12"/>
    </row>
    <row r="2729" spans="1:26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</v>
      </c>
      <c r="P2729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  <c r="X2729" s="13"/>
      <c r="Z2729" s="12"/>
    </row>
    <row r="2730" spans="1:26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201.83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  <c r="X2730" s="13"/>
      <c r="Z2730" s="12"/>
    </row>
    <row r="2731" spans="1:26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  <c r="X2731" s="13"/>
      <c r="Z2731" s="12"/>
    </row>
    <row r="2732" spans="1:26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  <c r="X2732" s="13"/>
      <c r="Z2732" s="12"/>
    </row>
    <row r="2733" spans="1:26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</v>
      </c>
      <c r="P2733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  <c r="X2733" s="13"/>
      <c r="Z2733" s="12"/>
    </row>
    <row r="2734" spans="1:26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</v>
      </c>
      <c r="P2734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  <c r="X2734" s="13"/>
      <c r="Z2734" s="12"/>
    </row>
    <row r="2735" spans="1:26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107.54</v>
      </c>
      <c r="P2735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  <c r="X2735" s="13"/>
      <c r="Z2735" s="12"/>
    </row>
    <row r="2736" spans="1:26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  <c r="X2736" s="13"/>
      <c r="Z2736" s="12"/>
    </row>
    <row r="2737" spans="1:26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</v>
      </c>
      <c r="P2737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  <c r="X2737" s="13"/>
      <c r="Z2737" s="12"/>
    </row>
    <row r="2738" spans="1:26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  <c r="X2738" s="13"/>
      <c r="Z2738" s="12"/>
    </row>
    <row r="2739" spans="1:26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</v>
      </c>
      <c r="P2739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  <c r="X2739" s="13"/>
      <c r="Z2739" s="12"/>
    </row>
    <row r="2740" spans="1:26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  <c r="X2740" s="13"/>
      <c r="Z2740" s="12"/>
    </row>
    <row r="2741" spans="1:26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</v>
      </c>
      <c r="P2741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  <c r="X2741" s="13"/>
      <c r="Z2741" s="12"/>
    </row>
    <row r="2742" spans="1:26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</v>
      </c>
      <c r="P2742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  <c r="X2742" s="13"/>
      <c r="Z2742" s="12"/>
    </row>
    <row r="2743" spans="1:26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0.44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  <c r="X2743" s="13"/>
      <c r="Z2743" s="12"/>
    </row>
    <row r="2744" spans="1:26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  <c r="X2744" s="13"/>
      <c r="Z2744" s="12"/>
    </row>
    <row r="2745" spans="1:26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t="str">
        <f t="shared" si="169"/>
        <v>No Backers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  <c r="X2745" s="13"/>
      <c r="Z2745" s="12"/>
    </row>
    <row r="2746" spans="1:26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5.22</v>
      </c>
      <c r="P274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  <c r="X2746" s="13"/>
      <c r="Z2746" s="12"/>
    </row>
    <row r="2747" spans="1:26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21.89</v>
      </c>
      <c r="P2747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  <c r="X2747" s="13"/>
      <c r="Z2747" s="12"/>
    </row>
    <row r="2748" spans="1:26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  <c r="X2748" s="13"/>
      <c r="Z2748" s="12"/>
    </row>
    <row r="2749" spans="1:26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  <c r="X2749" s="13"/>
      <c r="Z2749" s="12"/>
    </row>
    <row r="2750" spans="1:26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  <c r="X2750" s="13"/>
      <c r="Z2750" s="12"/>
    </row>
    <row r="2751" spans="1:26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  <c r="X2751" s="13"/>
      <c r="Z2751" s="12"/>
    </row>
    <row r="2752" spans="1:26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t="str">
        <f t="shared" si="169"/>
        <v>No Backers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  <c r="X2752" s="13"/>
      <c r="Z2752" s="12"/>
    </row>
    <row r="2753" spans="1:26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t="str">
        <f t="shared" si="169"/>
        <v>No Backers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  <c r="X2753" s="13"/>
      <c r="Z2753" s="12"/>
    </row>
    <row r="2754" spans="1:26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11.46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  <c r="X2754" s="13"/>
      <c r="Z2754" s="12"/>
    </row>
    <row r="2755" spans="1:26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ROUND((E2755*100/D2755), 2)</f>
        <v>19</v>
      </c>
      <c r="P2755">
        <f t="shared" ref="P2755:P2818" si="173">IF(E2755&lt;&gt;0,ROUND((E2755/L2755),2),"No Backers")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  <c r="X2755" s="13"/>
      <c r="Z2755" s="12"/>
    </row>
    <row r="2756" spans="1:26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t="str">
        <f t="shared" si="173"/>
        <v>No Backers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  <c r="X2756" s="13"/>
      <c r="Z2756" s="12"/>
    </row>
    <row r="2757" spans="1:26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  <c r="X2757" s="13"/>
      <c r="Z2757" s="12"/>
    </row>
    <row r="2758" spans="1:26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  <c r="X2758" s="13"/>
      <c r="Z2758" s="12"/>
    </row>
    <row r="2759" spans="1:26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  <c r="X2759" s="13"/>
      <c r="Z2759" s="12"/>
    </row>
    <row r="2760" spans="1:26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  <c r="X2760" s="13"/>
      <c r="Z2760" s="12"/>
    </row>
    <row r="2761" spans="1:26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  <c r="X2761" s="13"/>
      <c r="Z2761" s="12"/>
    </row>
    <row r="2762" spans="1:26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t="str">
        <f t="shared" si="173"/>
        <v>No Backers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  <c r="X2762" s="13"/>
      <c r="Z2762" s="12"/>
    </row>
    <row r="2763" spans="1:26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  <c r="X2763" s="13"/>
      <c r="Z2763" s="12"/>
    </row>
    <row r="2764" spans="1:26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  <c r="X2764" s="13"/>
      <c r="Z2764" s="12"/>
    </row>
    <row r="2765" spans="1:26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  <c r="X2765" s="13"/>
      <c r="Z2765" s="12"/>
    </row>
    <row r="2766" spans="1:26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  <c r="X2766" s="13"/>
      <c r="Z2766" s="12"/>
    </row>
    <row r="2767" spans="1:26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t="str">
        <f t="shared" si="173"/>
        <v>No Backers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  <c r="X2767" s="13"/>
      <c r="Z2767" s="12"/>
    </row>
    <row r="2768" spans="1:26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  <c r="X2768" s="13"/>
      <c r="Z2768" s="12"/>
    </row>
    <row r="2769" spans="1:26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  <c r="X2769" s="13"/>
      <c r="Z2769" s="12"/>
    </row>
    <row r="2770" spans="1:26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</v>
      </c>
      <c r="P2770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  <c r="X2770" s="13"/>
      <c r="Z2770" s="12"/>
    </row>
    <row r="2771" spans="1:26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  <c r="X2771" s="13"/>
      <c r="Z2771" s="12"/>
    </row>
    <row r="2772" spans="1:26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  <c r="X2772" s="13"/>
      <c r="Z2772" s="12"/>
    </row>
    <row r="2773" spans="1:26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t="str">
        <f t="shared" si="173"/>
        <v>No Backers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  <c r="X2773" s="13"/>
      <c r="Z2773" s="12"/>
    </row>
    <row r="2774" spans="1:26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t="str">
        <f t="shared" si="173"/>
        <v>No Backers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  <c r="X2774" s="13"/>
      <c r="Z2774" s="12"/>
    </row>
    <row r="2775" spans="1:26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0.19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  <c r="X2775" s="13"/>
      <c r="Z2775" s="12"/>
    </row>
    <row r="2776" spans="1:26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14.25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  <c r="X2776" s="13"/>
      <c r="Z2776" s="12"/>
    </row>
    <row r="2777" spans="1:26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  <c r="X2777" s="13"/>
      <c r="Z2777" s="12"/>
    </row>
    <row r="2778" spans="1:26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</v>
      </c>
      <c r="P2778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  <c r="X2778" s="13"/>
      <c r="Z2778" s="12"/>
    </row>
    <row r="2779" spans="1:26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  <c r="X2779" s="13"/>
      <c r="Z2779" s="12"/>
    </row>
    <row r="2780" spans="1:26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25.55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  <c r="X2780" s="13"/>
      <c r="Z2780" s="12"/>
    </row>
    <row r="2781" spans="1:26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  <c r="X2781" s="13"/>
      <c r="Z2781" s="12"/>
    </row>
    <row r="2782" spans="1:26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t="str">
        <f t="shared" si="173"/>
        <v>No Backers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  <c r="X2782" s="13"/>
      <c r="Z2782" s="12"/>
    </row>
    <row r="2783" spans="1:26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  <c r="X2783" s="13"/>
      <c r="Z2783" s="12"/>
    </row>
    <row r="2784" spans="1:26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  <c r="X2784" s="13"/>
      <c r="Z2784" s="12"/>
    </row>
    <row r="2785" spans="1:26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  <c r="X2785" s="13"/>
      <c r="Z2785" s="12"/>
    </row>
    <row r="2786" spans="1:26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  <c r="X2786" s="13"/>
      <c r="Z2786" s="12"/>
    </row>
    <row r="2787" spans="1:26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104.68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  <c r="X2787" s="13"/>
      <c r="Z2787" s="12"/>
    </row>
    <row r="2788" spans="1:26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117.84</v>
      </c>
      <c r="P2788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  <c r="X2788" s="13"/>
      <c r="Z2788" s="12"/>
    </row>
    <row r="2789" spans="1:26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  <c r="X2789" s="13"/>
      <c r="Z2789" s="12"/>
    </row>
    <row r="2790" spans="1:26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  <c r="X2790" s="13"/>
      <c r="Z2790" s="12"/>
    </row>
    <row r="2791" spans="1:26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101.17</v>
      </c>
      <c r="P2791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  <c r="X2791" s="13"/>
      <c r="Z2791" s="12"/>
    </row>
    <row r="2792" spans="1:26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</v>
      </c>
      <c r="P2792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  <c r="X2792" s="13"/>
      <c r="Z2792" s="12"/>
    </row>
    <row r="2793" spans="1:26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102.5</v>
      </c>
      <c r="P2793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  <c r="X2793" s="13"/>
      <c r="Z2793" s="12"/>
    </row>
    <row r="2794" spans="1:26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  <c r="X2794" s="13"/>
      <c r="Z2794" s="12"/>
    </row>
    <row r="2795" spans="1:26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110.57</v>
      </c>
      <c r="P2795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  <c r="X2795" s="13"/>
      <c r="Z2795" s="12"/>
    </row>
    <row r="2796" spans="1:26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  <c r="X2796" s="13"/>
      <c r="Z2796" s="12"/>
    </row>
    <row r="2797" spans="1:26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  <c r="X2797" s="13"/>
      <c r="Z2797" s="12"/>
    </row>
    <row r="2798" spans="1:26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  <c r="X2798" s="13"/>
      <c r="Z2798" s="12"/>
    </row>
    <row r="2799" spans="1:26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102.65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  <c r="X2799" s="13"/>
      <c r="Z2799" s="12"/>
    </row>
    <row r="2800" spans="1:26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  <c r="X2800" s="13"/>
      <c r="Z2800" s="12"/>
    </row>
    <row r="2801" spans="1:26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  <c r="X2801" s="13"/>
      <c r="Z2801" s="12"/>
    </row>
    <row r="2802" spans="1:26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  <c r="X2802" s="13"/>
      <c r="Z2802" s="12"/>
    </row>
    <row r="2803" spans="1:26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133.19999999999999</v>
      </c>
      <c r="P2803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  <c r="X2803" s="13"/>
      <c r="Z2803" s="12"/>
    </row>
    <row r="2804" spans="1:26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</v>
      </c>
      <c r="P2804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  <c r="X2804" s="13"/>
      <c r="Z2804" s="12"/>
    </row>
    <row r="2805" spans="1:26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  <c r="X2805" s="13"/>
      <c r="Z2805" s="12"/>
    </row>
    <row r="2806" spans="1:26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  <c r="X2806" s="13"/>
      <c r="Z2806" s="12"/>
    </row>
    <row r="2807" spans="1:26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  <c r="X2807" s="13"/>
      <c r="Z2807" s="12"/>
    </row>
    <row r="2808" spans="1:26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  <c r="X2808" s="13"/>
      <c r="Z2808" s="12"/>
    </row>
    <row r="2809" spans="1:26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  <c r="X2809" s="13"/>
      <c r="Z2809" s="12"/>
    </row>
    <row r="2810" spans="1:26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</v>
      </c>
      <c r="P2810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  <c r="X2810" s="13"/>
      <c r="Z2810" s="12"/>
    </row>
    <row r="2811" spans="1:26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  <c r="X2811" s="13"/>
      <c r="Z2811" s="12"/>
    </row>
    <row r="2812" spans="1:26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  <c r="X2812" s="13"/>
      <c r="Z2812" s="12"/>
    </row>
    <row r="2813" spans="1:26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  <c r="X2813" s="13"/>
      <c r="Z2813" s="12"/>
    </row>
    <row r="2814" spans="1:26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  <c r="X2814" s="13"/>
      <c r="Z2814" s="12"/>
    </row>
    <row r="2815" spans="1:26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  <c r="X2815" s="13"/>
      <c r="Z2815" s="12"/>
    </row>
    <row r="2816" spans="1:26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  <c r="X2816" s="13"/>
      <c r="Z2816" s="12"/>
    </row>
    <row r="2817" spans="1:26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  <c r="X2817" s="13"/>
      <c r="Z2817" s="12"/>
    </row>
    <row r="2818" spans="1:26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141.57</v>
      </c>
      <c r="P2818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  <c r="X2818" s="13"/>
      <c r="Z2818" s="12"/>
    </row>
    <row r="2819" spans="1:26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ROUND((E2819*100/D2819), 2)</f>
        <v>130</v>
      </c>
      <c r="P2819">
        <f t="shared" ref="P2819:P2882" si="177">IF(E2819&lt;&gt;0,ROUND((E2819/L2819),2),"No Backers")</f>
        <v>23.64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  <c r="X2819" s="13"/>
      <c r="Z2819" s="12"/>
    </row>
    <row r="2820" spans="1:26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  <c r="X2820" s="13"/>
      <c r="Z2820" s="12"/>
    </row>
    <row r="2821" spans="1:26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  <c r="X2821" s="13"/>
      <c r="Z2821" s="12"/>
    </row>
    <row r="2822" spans="1:26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  <c r="X2822" s="13"/>
      <c r="Z2822" s="12"/>
    </row>
    <row r="2823" spans="1:26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  <c r="X2823" s="13"/>
      <c r="Z2823" s="12"/>
    </row>
    <row r="2824" spans="1:26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  <c r="X2824" s="13"/>
      <c r="Z2824" s="12"/>
    </row>
    <row r="2825" spans="1:26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  <c r="X2825" s="13"/>
      <c r="Z2825" s="12"/>
    </row>
    <row r="2826" spans="1:26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  <c r="X2826" s="13"/>
      <c r="Z2826" s="12"/>
    </row>
    <row r="2827" spans="1:26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  <c r="X2827" s="13"/>
      <c r="Z2827" s="12"/>
    </row>
    <row r="2828" spans="1:26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  <c r="X2828" s="13"/>
      <c r="Z2828" s="12"/>
    </row>
    <row r="2829" spans="1:26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  <c r="X2829" s="13"/>
      <c r="Z2829" s="12"/>
    </row>
    <row r="2830" spans="1:26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  <c r="X2830" s="13"/>
      <c r="Z2830" s="12"/>
    </row>
    <row r="2831" spans="1:26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  <c r="X2831" s="13"/>
      <c r="Z2831" s="12"/>
    </row>
    <row r="2832" spans="1:26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  <c r="X2832" s="13"/>
      <c r="Z2832" s="12"/>
    </row>
    <row r="2833" spans="1:26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  <c r="X2833" s="13"/>
      <c r="Z2833" s="12"/>
    </row>
    <row r="2834" spans="1:26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114.72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  <c r="X2834" s="13"/>
      <c r="Z2834" s="12"/>
    </row>
    <row r="2835" spans="1:26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108.26</v>
      </c>
      <c r="P2835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  <c r="X2835" s="13"/>
      <c r="Z2835" s="12"/>
    </row>
    <row r="2836" spans="1:26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  <c r="X2836" s="13"/>
      <c r="Z2836" s="12"/>
    </row>
    <row r="2837" spans="1:26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187.1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  <c r="X2837" s="13"/>
      <c r="Z2837" s="12"/>
    </row>
    <row r="2838" spans="1:26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107.78</v>
      </c>
      <c r="P2838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  <c r="X2838" s="13"/>
      <c r="Z2838" s="12"/>
    </row>
    <row r="2839" spans="1:26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  <c r="X2839" s="13"/>
      <c r="Z2839" s="12"/>
    </row>
    <row r="2840" spans="1:26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120.25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  <c r="X2840" s="13"/>
      <c r="Z2840" s="12"/>
    </row>
    <row r="2841" spans="1:26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111.43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  <c r="X2841" s="13"/>
      <c r="Z2841" s="12"/>
    </row>
    <row r="2842" spans="1:26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  <c r="X2842" s="13"/>
      <c r="Z2842" s="12"/>
    </row>
    <row r="2843" spans="1:26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  <c r="X2843" s="13"/>
      <c r="Z2843" s="12"/>
    </row>
    <row r="2844" spans="1:26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t="str">
        <f t="shared" si="177"/>
        <v>No Backers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  <c r="X2844" s="13"/>
      <c r="Z2844" s="12"/>
    </row>
    <row r="2845" spans="1:26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t="str">
        <f t="shared" si="177"/>
        <v>No Backers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  <c r="X2845" s="13"/>
      <c r="Z2845" s="12"/>
    </row>
    <row r="2846" spans="1:26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  <c r="X2846" s="13"/>
      <c r="Z2846" s="12"/>
    </row>
    <row r="2847" spans="1:26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31.55</v>
      </c>
      <c r="P2847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  <c r="X2847" s="13"/>
      <c r="Z2847" s="12"/>
    </row>
    <row r="2848" spans="1:26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t="str">
        <f t="shared" si="177"/>
        <v>No Backers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  <c r="X2848" s="13"/>
      <c r="Z2848" s="12"/>
    </row>
    <row r="2849" spans="1:26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t="str">
        <f t="shared" si="177"/>
        <v>No Backers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  <c r="X2849" s="13"/>
      <c r="Z2849" s="12"/>
    </row>
    <row r="2850" spans="1:26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  <c r="X2850" s="13"/>
      <c r="Z2850" s="12"/>
    </row>
    <row r="2851" spans="1:26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  <c r="X2851" s="13"/>
      <c r="Z2851" s="12"/>
    </row>
    <row r="2852" spans="1:26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3.89</v>
      </c>
      <c r="P2852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  <c r="X2852" s="13"/>
      <c r="Z2852" s="12"/>
    </row>
    <row r="2853" spans="1:26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t="str">
        <f t="shared" si="177"/>
        <v>No Backers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  <c r="X2853" s="13"/>
      <c r="Z2853" s="12"/>
    </row>
    <row r="2854" spans="1:26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  <c r="X2854" s="13"/>
      <c r="Z2854" s="12"/>
    </row>
    <row r="2855" spans="1:26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t="str">
        <f t="shared" si="177"/>
        <v>No Backers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  <c r="X2855" s="13"/>
      <c r="Z2855" s="12"/>
    </row>
    <row r="2856" spans="1:26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41.7</v>
      </c>
      <c r="P285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  <c r="X2856" s="13"/>
      <c r="Z2856" s="12"/>
    </row>
    <row r="2857" spans="1:26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  <c r="X2857" s="13"/>
      <c r="Z2857" s="12"/>
    </row>
    <row r="2858" spans="1:26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4.87</v>
      </c>
      <c r="P2858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  <c r="X2858" s="13"/>
      <c r="Z2858" s="12"/>
    </row>
    <row r="2859" spans="1:26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19.739999999999998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  <c r="X2859" s="13"/>
      <c r="Z2859" s="12"/>
    </row>
    <row r="2860" spans="1:26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t="str">
        <f t="shared" si="177"/>
        <v>No Backers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  <c r="X2860" s="13"/>
      <c r="Z2860" s="12"/>
    </row>
    <row r="2861" spans="1:26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  <c r="X2861" s="13"/>
      <c r="Z2861" s="12"/>
    </row>
    <row r="2862" spans="1:26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  <c r="X2862" s="13"/>
      <c r="Z2862" s="12"/>
    </row>
    <row r="2863" spans="1:26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  <c r="X2863" s="13"/>
      <c r="Z2863" s="12"/>
    </row>
    <row r="2864" spans="1:26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</v>
      </c>
      <c r="P2864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  <c r="X2864" s="13"/>
      <c r="Z2864" s="12"/>
    </row>
    <row r="2865" spans="1:26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  <c r="X2865" s="13"/>
      <c r="Z2865" s="12"/>
    </row>
    <row r="2866" spans="1:26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  <c r="X2866" s="13"/>
      <c r="Z2866" s="12"/>
    </row>
    <row r="2867" spans="1:26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t="str">
        <f t="shared" si="177"/>
        <v>No Backers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  <c r="X2867" s="13"/>
      <c r="Z2867" s="12"/>
    </row>
    <row r="2868" spans="1:26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  <c r="X2868" s="13"/>
      <c r="Z2868" s="12"/>
    </row>
    <row r="2869" spans="1:26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  <c r="X2869" s="13"/>
      <c r="Z2869" s="12"/>
    </row>
    <row r="2870" spans="1:26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  <c r="X2870" s="13"/>
      <c r="Z2870" s="12"/>
    </row>
    <row r="2871" spans="1:26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0.89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  <c r="X2871" s="13"/>
      <c r="Z2871" s="12"/>
    </row>
    <row r="2872" spans="1:26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  <c r="X2872" s="13"/>
      <c r="Z2872" s="12"/>
    </row>
    <row r="2873" spans="1:26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  <c r="X2873" s="13"/>
      <c r="Z2873" s="12"/>
    </row>
    <row r="2874" spans="1:26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t="str">
        <f t="shared" si="177"/>
        <v>No Backers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  <c r="X2874" s="13"/>
      <c r="Z2874" s="12"/>
    </row>
    <row r="2875" spans="1:26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  <c r="X2875" s="13"/>
      <c r="Z2875" s="12"/>
    </row>
    <row r="2876" spans="1:26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  <c r="X2876" s="13"/>
      <c r="Z2876" s="12"/>
    </row>
    <row r="2877" spans="1:26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0.04</v>
      </c>
      <c r="P2877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  <c r="X2877" s="13"/>
      <c r="Z2877" s="12"/>
    </row>
    <row r="2878" spans="1:26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t="str">
        <f t="shared" si="177"/>
        <v>No Backers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  <c r="X2878" s="13"/>
      <c r="Z2878" s="12"/>
    </row>
    <row r="2879" spans="1:26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</v>
      </c>
      <c r="P2879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  <c r="X2879" s="13"/>
      <c r="Z2879" s="12"/>
    </row>
    <row r="2880" spans="1:26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  <c r="X2880" s="13"/>
      <c r="Z2880" s="12"/>
    </row>
    <row r="2881" spans="1:26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0.26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  <c r="X2881" s="13"/>
      <c r="Z2881" s="12"/>
    </row>
    <row r="2882" spans="1:26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</v>
      </c>
      <c r="P2882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  <c r="X2882" s="13"/>
      <c r="Z2882" s="12"/>
    </row>
    <row r="2883" spans="1:26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ROUND((E2883*100/D2883), 2)</f>
        <v>0</v>
      </c>
      <c r="P2883" t="str">
        <f t="shared" ref="P2883:P2946" si="181">IF(E2883&lt;&gt;0,ROUND((E2883/L2883),2),"No Backers")</f>
        <v>No Backers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  <c r="X2883" s="13"/>
      <c r="Z2883" s="12"/>
    </row>
    <row r="2884" spans="1:26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  <c r="X2884" s="13"/>
      <c r="Z2884" s="12"/>
    </row>
    <row r="2885" spans="1:26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  <c r="X2885" s="13"/>
      <c r="Z2885" s="12"/>
    </row>
    <row r="2886" spans="1:26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  <c r="X2886" s="13"/>
      <c r="Z2886" s="12"/>
    </row>
    <row r="2887" spans="1:26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  <c r="X2887" s="13"/>
      <c r="Z2887" s="12"/>
    </row>
    <row r="2888" spans="1:26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  <c r="X2888" s="13"/>
      <c r="Z2888" s="12"/>
    </row>
    <row r="2889" spans="1:26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  <c r="X2889" s="13"/>
      <c r="Z2889" s="12"/>
    </row>
    <row r="2890" spans="1:26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t="str">
        <f t="shared" si="181"/>
        <v>No Backers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  <c r="X2890" s="13"/>
      <c r="Z2890" s="12"/>
    </row>
    <row r="2891" spans="1:26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  <c r="X2891" s="13"/>
      <c r="Z2891" s="12"/>
    </row>
    <row r="2892" spans="1:26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  <c r="X2892" s="13"/>
      <c r="Z2892" s="12"/>
    </row>
    <row r="2893" spans="1:26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  <c r="X2893" s="13"/>
      <c r="Z2893" s="12"/>
    </row>
    <row r="2894" spans="1:26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  <c r="X2894" s="13"/>
      <c r="Z2894" s="12"/>
    </row>
    <row r="2895" spans="1:26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  <c r="X2895" s="13"/>
      <c r="Z2895" s="12"/>
    </row>
    <row r="2896" spans="1:26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t="str">
        <f t="shared" si="181"/>
        <v>No Backers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  <c r="X2896" s="13"/>
      <c r="Z2896" s="12"/>
    </row>
    <row r="2897" spans="1:26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  <c r="X2897" s="13"/>
      <c r="Z2897" s="12"/>
    </row>
    <row r="2898" spans="1:26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</v>
      </c>
      <c r="P2898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  <c r="X2898" s="13"/>
      <c r="Z2898" s="12"/>
    </row>
    <row r="2899" spans="1:26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</v>
      </c>
      <c r="P2899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  <c r="X2899" s="13"/>
      <c r="Z2899" s="12"/>
    </row>
    <row r="2900" spans="1:26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</v>
      </c>
      <c r="P2900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  <c r="X2900" s="13"/>
      <c r="Z2900" s="12"/>
    </row>
    <row r="2901" spans="1:26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t="str">
        <f t="shared" si="181"/>
        <v>No Backers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  <c r="X2901" s="13"/>
      <c r="Z2901" s="12"/>
    </row>
    <row r="2902" spans="1:26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61.91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  <c r="X2902" s="13"/>
      <c r="Z2902" s="12"/>
    </row>
    <row r="2903" spans="1:26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  <c r="X2903" s="13"/>
      <c r="Z2903" s="12"/>
    </row>
    <row r="2904" spans="1:26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0.02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  <c r="X2904" s="13"/>
      <c r="Z2904" s="12"/>
    </row>
    <row r="2905" spans="1:26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  <c r="X2905" s="13"/>
      <c r="Z2905" s="12"/>
    </row>
    <row r="2906" spans="1:26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  <c r="X2906" s="13"/>
      <c r="Z2906" s="12"/>
    </row>
    <row r="2907" spans="1:26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</v>
      </c>
      <c r="P2907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  <c r="X2907" s="13"/>
      <c r="Z2907" s="12"/>
    </row>
    <row r="2908" spans="1:26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9.42</v>
      </c>
      <c r="P2908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  <c r="X2908" s="13"/>
      <c r="Z2908" s="12"/>
    </row>
    <row r="2909" spans="1:26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  <c r="X2909" s="13"/>
      <c r="Z2909" s="12"/>
    </row>
    <row r="2910" spans="1:26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  <c r="X2910" s="13"/>
      <c r="Z2910" s="12"/>
    </row>
    <row r="2911" spans="1:26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0.01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  <c r="X2911" s="13"/>
      <c r="Z2911" s="12"/>
    </row>
    <row r="2912" spans="1:26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  <c r="X2912" s="13"/>
      <c r="Z2912" s="12"/>
    </row>
    <row r="2913" spans="1:26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  <c r="X2913" s="13"/>
      <c r="Z2913" s="12"/>
    </row>
    <row r="2914" spans="1:26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14.06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  <c r="X2914" s="13"/>
      <c r="Z2914" s="12"/>
    </row>
    <row r="2915" spans="1:26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  <c r="X2915" s="13"/>
      <c r="Z2915" s="12"/>
    </row>
    <row r="2916" spans="1:26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  <c r="X2916" s="13"/>
      <c r="Z2916" s="12"/>
    </row>
    <row r="2917" spans="1:26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  <c r="X2917" s="13"/>
      <c r="Z2917" s="12"/>
    </row>
    <row r="2918" spans="1:26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7.84</v>
      </c>
      <c r="P2918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  <c r="X2918" s="13"/>
      <c r="Z2918" s="12"/>
    </row>
    <row r="2919" spans="1:26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  <c r="X2919" s="13"/>
      <c r="Z2919" s="12"/>
    </row>
    <row r="2920" spans="1:26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  <c r="X2920" s="13"/>
      <c r="Z2920" s="12"/>
    </row>
    <row r="2921" spans="1:26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  <c r="X2921" s="13"/>
      <c r="Z2921" s="12"/>
    </row>
    <row r="2922" spans="1:26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  <c r="X2922" s="13"/>
      <c r="Z2922" s="12"/>
    </row>
    <row r="2923" spans="1:26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  <c r="X2923" s="13"/>
      <c r="Z2923" s="12"/>
    </row>
    <row r="2924" spans="1:26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  <c r="X2924" s="13"/>
      <c r="Z2924" s="12"/>
    </row>
    <row r="2925" spans="1:26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  <c r="X2925" s="13"/>
      <c r="Z2925" s="12"/>
    </row>
    <row r="2926" spans="1:26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  <c r="X2926" s="13"/>
      <c r="Z2926" s="12"/>
    </row>
    <row r="2927" spans="1:26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102.45</v>
      </c>
      <c r="P2927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  <c r="X2927" s="13"/>
      <c r="Z2927" s="12"/>
    </row>
    <row r="2928" spans="1:26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  <c r="X2928" s="13"/>
      <c r="Z2928" s="12"/>
    </row>
    <row r="2929" spans="1:26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130.83000000000001</v>
      </c>
      <c r="P2929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  <c r="X2929" s="13"/>
      <c r="Z2929" s="12"/>
    </row>
    <row r="2930" spans="1:26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  <c r="X2930" s="13"/>
      <c r="Z2930" s="12"/>
    </row>
    <row r="2931" spans="1:26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102.07</v>
      </c>
      <c r="P2931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  <c r="X2931" s="13"/>
      <c r="Z2931" s="12"/>
    </row>
    <row r="2932" spans="1:26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</v>
      </c>
      <c r="P2932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  <c r="X2932" s="13"/>
      <c r="Z2932" s="12"/>
    </row>
    <row r="2933" spans="1:26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  <c r="X2933" s="13"/>
      <c r="Z2933" s="12"/>
    </row>
    <row r="2934" spans="1:26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105.1</v>
      </c>
      <c r="P2934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  <c r="X2934" s="13"/>
      <c r="Z2934" s="12"/>
    </row>
    <row r="2935" spans="1:26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  <c r="X2935" s="13"/>
      <c r="Z2935" s="12"/>
    </row>
    <row r="2936" spans="1:26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  <c r="X2936" s="13"/>
      <c r="Z2936" s="12"/>
    </row>
    <row r="2937" spans="1:26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100.89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  <c r="X2937" s="13"/>
      <c r="Z2937" s="12"/>
    </row>
    <row r="2938" spans="1:26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  <c r="X2938" s="13"/>
      <c r="Z2938" s="12"/>
    </row>
    <row r="2939" spans="1:26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133.33000000000001</v>
      </c>
      <c r="P2939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  <c r="X2939" s="13"/>
      <c r="Z2939" s="12"/>
    </row>
    <row r="2940" spans="1:26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101.38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  <c r="X2940" s="13"/>
      <c r="Z2940" s="12"/>
    </row>
    <row r="2941" spans="1:26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102.88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  <c r="X2941" s="13"/>
      <c r="Z2941" s="12"/>
    </row>
    <row r="2942" spans="1:26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</v>
      </c>
      <c r="P2942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  <c r="X2942" s="13"/>
      <c r="Z2942" s="12"/>
    </row>
    <row r="2943" spans="1:26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  <c r="X2943" s="13"/>
      <c r="Z2943" s="12"/>
    </row>
    <row r="2944" spans="1:26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20.43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  <c r="X2944" s="13"/>
      <c r="Z2944" s="12"/>
    </row>
    <row r="2945" spans="1:26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t="str">
        <f t="shared" si="181"/>
        <v>No Backers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  <c r="X2945" s="13"/>
      <c r="Z2945" s="12"/>
    </row>
    <row r="2946" spans="1:26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  <c r="X2946" s="13"/>
      <c r="Z2946" s="12"/>
    </row>
    <row r="2947" spans="1:26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ROUND((E2947*100/D2947), 2)</f>
        <v>0</v>
      </c>
      <c r="P2947" t="str">
        <f t="shared" ref="P2947:P3010" si="185">IF(E2947&lt;&gt;0,ROUND((E2947/L2947),2),"No Backers")</f>
        <v>No Backers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  <c r="X2947" s="13"/>
      <c r="Z2947" s="12"/>
    </row>
    <row r="2948" spans="1:26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  <c r="X2948" s="13"/>
      <c r="Z2948" s="12"/>
    </row>
    <row r="2949" spans="1:26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  <c r="X2949" s="13"/>
      <c r="Z2949" s="12"/>
    </row>
    <row r="2950" spans="1:26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  <c r="X2950" s="13"/>
      <c r="Z2950" s="12"/>
    </row>
    <row r="2951" spans="1:26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  <c r="X2951" s="13"/>
      <c r="Z2951" s="12"/>
    </row>
    <row r="2952" spans="1:26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t="str">
        <f t="shared" si="185"/>
        <v>No Backers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  <c r="X2952" s="13"/>
      <c r="Z2952" s="12"/>
    </row>
    <row r="2953" spans="1:26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  <c r="X2953" s="13"/>
      <c r="Z2953" s="12"/>
    </row>
    <row r="2954" spans="1:26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  <c r="X2954" s="13"/>
      <c r="Z2954" s="12"/>
    </row>
    <row r="2955" spans="1:26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  <c r="X2955" s="13"/>
      <c r="Z2955" s="12"/>
    </row>
    <row r="2956" spans="1:26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t="str">
        <f t="shared" si="185"/>
        <v>No Backers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  <c r="X2956" s="13"/>
      <c r="Z2956" s="12"/>
    </row>
    <row r="2957" spans="1:26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  <c r="X2957" s="13"/>
      <c r="Z2957" s="12"/>
    </row>
    <row r="2958" spans="1:26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  <c r="X2958" s="13"/>
      <c r="Z2958" s="12"/>
    </row>
    <row r="2959" spans="1:26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  <c r="X2959" s="13"/>
      <c r="Z2959" s="12"/>
    </row>
    <row r="2960" spans="1:26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t="str">
        <f t="shared" si="185"/>
        <v>No Backers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  <c r="X2960" s="13"/>
      <c r="Z2960" s="12"/>
    </row>
    <row r="2961" spans="1:26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t="str">
        <f t="shared" si="185"/>
        <v>No Backers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  <c r="X2961" s="13"/>
      <c r="Z2961" s="12"/>
    </row>
    <row r="2962" spans="1:26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t="str">
        <f t="shared" si="185"/>
        <v>No Backers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  <c r="X2962" s="13"/>
      <c r="Z2962" s="12"/>
    </row>
    <row r="2963" spans="1:26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  <c r="X2963" s="13"/>
      <c r="Z2963" s="12"/>
    </row>
    <row r="2964" spans="1:26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  <c r="X2964" s="13"/>
      <c r="Z2964" s="12"/>
    </row>
    <row r="2965" spans="1:26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  <c r="X2965" s="13"/>
      <c r="Z2965" s="12"/>
    </row>
    <row r="2966" spans="1:26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</v>
      </c>
      <c r="P296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  <c r="X2966" s="13"/>
      <c r="Z2966" s="12"/>
    </row>
    <row r="2967" spans="1:26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  <c r="X2967" s="13"/>
      <c r="Z2967" s="12"/>
    </row>
    <row r="2968" spans="1:26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</v>
      </c>
      <c r="P2968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  <c r="X2968" s="13"/>
      <c r="Z2968" s="12"/>
    </row>
    <row r="2969" spans="1:26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  <c r="X2969" s="13"/>
      <c r="Z2969" s="12"/>
    </row>
    <row r="2970" spans="1:26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  <c r="X2970" s="13"/>
      <c r="Z2970" s="12"/>
    </row>
    <row r="2971" spans="1:26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  <c r="X2971" s="13"/>
      <c r="Z2971" s="12"/>
    </row>
    <row r="2972" spans="1:26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  <c r="X2972" s="13"/>
      <c r="Z2972" s="12"/>
    </row>
    <row r="2973" spans="1:26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100.16</v>
      </c>
      <c r="P2973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  <c r="X2973" s="13"/>
      <c r="Z2973" s="12"/>
    </row>
    <row r="2974" spans="1:26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</v>
      </c>
      <c r="P2974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  <c r="X2974" s="13"/>
      <c r="Z2974" s="12"/>
    </row>
    <row r="2975" spans="1:26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  <c r="X2975" s="13"/>
      <c r="Z2975" s="12"/>
    </row>
    <row r="2976" spans="1:26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  <c r="X2976" s="13"/>
      <c r="Z2976" s="12"/>
    </row>
    <row r="2977" spans="1:26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100.13</v>
      </c>
      <c r="P2977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  <c r="X2977" s="13"/>
      <c r="Z2977" s="12"/>
    </row>
    <row r="2978" spans="1:26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171.43</v>
      </c>
      <c r="P2978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  <c r="X2978" s="13"/>
      <c r="Z2978" s="12"/>
    </row>
    <row r="2979" spans="1:26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113.57</v>
      </c>
      <c r="P2979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  <c r="X2979" s="13"/>
      <c r="Z2979" s="12"/>
    </row>
    <row r="2980" spans="1:26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129.47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  <c r="X2980" s="13"/>
      <c r="Z2980" s="12"/>
    </row>
    <row r="2981" spans="1:26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  <c r="X2981" s="13"/>
      <c r="Z2981" s="12"/>
    </row>
    <row r="2982" spans="1:26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109.17</v>
      </c>
      <c r="P2982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  <c r="X2982" s="13"/>
      <c r="Z2982" s="12"/>
    </row>
    <row r="2983" spans="1:26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128.93</v>
      </c>
      <c r="P2983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  <c r="X2983" s="13"/>
      <c r="Z2983" s="12"/>
    </row>
    <row r="2984" spans="1:26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  <c r="X2984" s="13"/>
      <c r="Z2984" s="12"/>
    </row>
    <row r="2985" spans="1:26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146.54</v>
      </c>
      <c r="P2985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  <c r="X2985" s="13"/>
      <c r="Z2985" s="12"/>
    </row>
    <row r="2986" spans="1:26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</v>
      </c>
      <c r="P298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  <c r="X2986" s="13"/>
      <c r="Z2986" s="12"/>
    </row>
    <row r="2987" spans="1:26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121.65</v>
      </c>
      <c r="P2987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  <c r="X2987" s="13"/>
      <c r="Z2987" s="12"/>
    </row>
    <row r="2988" spans="1:26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  <c r="X2988" s="13"/>
      <c r="Z2988" s="12"/>
    </row>
    <row r="2989" spans="1:26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</v>
      </c>
      <c r="P2989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  <c r="X2989" s="13"/>
      <c r="Z2989" s="12"/>
    </row>
    <row r="2990" spans="1:26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  <c r="X2990" s="13"/>
      <c r="Z2990" s="12"/>
    </row>
    <row r="2991" spans="1:26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176.54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  <c r="X2991" s="13"/>
      <c r="Z2991" s="12"/>
    </row>
    <row r="2992" spans="1:26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  <c r="X2992" s="13"/>
      <c r="Z2992" s="12"/>
    </row>
    <row r="2993" spans="1:26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</v>
      </c>
      <c r="P2993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  <c r="X2993" s="13"/>
      <c r="Z2993" s="12"/>
    </row>
    <row r="2994" spans="1:26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  <c r="X2994" s="13"/>
      <c r="Z2994" s="12"/>
    </row>
    <row r="2995" spans="1:26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100.3</v>
      </c>
      <c r="P2995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  <c r="X2995" s="13"/>
      <c r="Z2995" s="12"/>
    </row>
    <row r="2996" spans="1:26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457.75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  <c r="X2996" s="13"/>
      <c r="Z2996" s="12"/>
    </row>
    <row r="2997" spans="1:26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  <c r="X2997" s="13"/>
      <c r="Z2997" s="12"/>
    </row>
    <row r="2998" spans="1:26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</v>
      </c>
      <c r="P2998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  <c r="X2998" s="13"/>
      <c r="Z2998" s="12"/>
    </row>
    <row r="2999" spans="1:26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  <c r="X2999" s="13"/>
      <c r="Z2999" s="12"/>
    </row>
    <row r="3000" spans="1:26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103.03</v>
      </c>
      <c r="P3000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  <c r="X3000" s="13"/>
      <c r="Z3000" s="12"/>
    </row>
    <row r="3001" spans="1:26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  <c r="X3001" s="13"/>
      <c r="Z3001" s="12"/>
    </row>
    <row r="3002" spans="1:26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  <c r="X3002" s="13"/>
      <c r="Z3002" s="12"/>
    </row>
    <row r="3003" spans="1:26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318.7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  <c r="X3003" s="13"/>
      <c r="Z3003" s="12"/>
    </row>
    <row r="3004" spans="1:26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108.51</v>
      </c>
      <c r="P3004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  <c r="X3004" s="13"/>
      <c r="Z3004" s="12"/>
    </row>
    <row r="3005" spans="1:26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101.17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  <c r="X3005" s="13"/>
      <c r="Z3005" s="12"/>
    </row>
    <row r="3006" spans="1:26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112.82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  <c r="X3006" s="13"/>
      <c r="Z3006" s="12"/>
    </row>
    <row r="3007" spans="1:26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120.5</v>
      </c>
      <c r="P3007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  <c r="X3007" s="13"/>
      <c r="Z3007" s="12"/>
    </row>
    <row r="3008" spans="1:26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107.75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  <c r="X3008" s="13"/>
      <c r="Z3008" s="12"/>
    </row>
    <row r="3009" spans="1:26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  <c r="X3009" s="13"/>
      <c r="Z3009" s="12"/>
    </row>
    <row r="3010" spans="1:26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101.17</v>
      </c>
      <c r="P3010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  <c r="X3010" s="13"/>
      <c r="Z3010" s="12"/>
    </row>
    <row r="3011" spans="1:26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ROUND((E3011*100/D3011), 2)</f>
        <v>119.76</v>
      </c>
      <c r="P3011">
        <f t="shared" ref="P3011:P3074" si="189">IF(E3011&lt;&gt;0,ROUND((E3011/L3011),2),"No Backers")</f>
        <v>233.9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  <c r="X3011" s="13"/>
      <c r="Z3011" s="12"/>
    </row>
    <row r="3012" spans="1:26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  <c r="X3012" s="13"/>
      <c r="Z3012" s="12"/>
    </row>
    <row r="3013" spans="1:26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  <c r="X3013" s="13"/>
      <c r="Z3013" s="12"/>
    </row>
    <row r="3014" spans="1:26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  <c r="X3014" s="13"/>
      <c r="Z3014" s="12"/>
    </row>
    <row r="3015" spans="1:26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  <c r="X3015" s="13"/>
      <c r="Z3015" s="12"/>
    </row>
    <row r="3016" spans="1:26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  <c r="X3016" s="13"/>
      <c r="Z3016" s="12"/>
    </row>
    <row r="3017" spans="1:26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  <c r="X3017" s="13"/>
      <c r="Z3017" s="12"/>
    </row>
    <row r="3018" spans="1:26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  <c r="X3018" s="13"/>
      <c r="Z3018" s="12"/>
    </row>
    <row r="3019" spans="1:26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  <c r="X3019" s="13"/>
      <c r="Z3019" s="12"/>
    </row>
    <row r="3020" spans="1:26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  <c r="X3020" s="13"/>
      <c r="Z3020" s="12"/>
    </row>
    <row r="3021" spans="1:26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  <c r="X3021" s="13"/>
      <c r="Z3021" s="12"/>
    </row>
    <row r="3022" spans="1:26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  <c r="X3022" s="13"/>
      <c r="Z3022" s="12"/>
    </row>
    <row r="3023" spans="1:26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  <c r="X3023" s="13"/>
      <c r="Z3023" s="12"/>
    </row>
    <row r="3024" spans="1:26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  <c r="X3024" s="13"/>
      <c r="Z3024" s="12"/>
    </row>
    <row r="3025" spans="1:26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  <c r="X3025" s="13"/>
      <c r="Z3025" s="12"/>
    </row>
    <row r="3026" spans="1:26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  <c r="X3026" s="13"/>
      <c r="Z3026" s="12"/>
    </row>
    <row r="3027" spans="1:26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  <c r="X3027" s="13"/>
      <c r="Z3027" s="12"/>
    </row>
    <row r="3028" spans="1:26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143.33000000000001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  <c r="X3028" s="13"/>
      <c r="Z3028" s="12"/>
    </row>
    <row r="3029" spans="1:26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  <c r="X3029" s="13"/>
      <c r="Z3029" s="12"/>
    </row>
    <row r="3030" spans="1:26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168.02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  <c r="X3030" s="13"/>
      <c r="Z3030" s="12"/>
    </row>
    <row r="3031" spans="1:26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109.68</v>
      </c>
      <c r="P3031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  <c r="X3031" s="13"/>
      <c r="Z3031" s="12"/>
    </row>
    <row r="3032" spans="1:26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106.69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  <c r="X3032" s="13"/>
      <c r="Z3032" s="12"/>
    </row>
    <row r="3033" spans="1:26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  <c r="X3033" s="13"/>
      <c r="Z3033" s="12"/>
    </row>
    <row r="3034" spans="1:26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  <c r="X3034" s="13"/>
      <c r="Z3034" s="12"/>
    </row>
    <row r="3035" spans="1:26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</v>
      </c>
      <c r="P3035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  <c r="X3035" s="13"/>
      <c r="Z3035" s="12"/>
    </row>
    <row r="3036" spans="1:26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112.54</v>
      </c>
      <c r="P303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  <c r="X3036" s="13"/>
      <c r="Z3036" s="12"/>
    </row>
    <row r="3037" spans="1:26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108.79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  <c r="X3037" s="13"/>
      <c r="Z3037" s="12"/>
    </row>
    <row r="3038" spans="1:26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</v>
      </c>
      <c r="P3038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  <c r="X3038" s="13"/>
      <c r="Z3038" s="12"/>
    </row>
    <row r="3039" spans="1:26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</v>
      </c>
      <c r="P3039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  <c r="X3039" s="13"/>
      <c r="Z3039" s="12"/>
    </row>
    <row r="3040" spans="1:26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100.5</v>
      </c>
      <c r="P3040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  <c r="X3040" s="13"/>
      <c r="Z3040" s="12"/>
    </row>
    <row r="3041" spans="1:26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</v>
      </c>
      <c r="P3041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  <c r="X3041" s="13"/>
      <c r="Z3041" s="12"/>
    </row>
    <row r="3042" spans="1:26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  <c r="X3042" s="13"/>
      <c r="Z3042" s="12"/>
    </row>
    <row r="3043" spans="1:26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  <c r="X3043" s="13"/>
      <c r="Z3043" s="12"/>
    </row>
    <row r="3044" spans="1:26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  <c r="X3044" s="13"/>
      <c r="Z3044" s="12"/>
    </row>
    <row r="3045" spans="1:26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110.01</v>
      </c>
      <c r="P3045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  <c r="X3045" s="13"/>
      <c r="Z3045" s="12"/>
    </row>
    <row r="3046" spans="1:26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  <c r="X3046" s="13"/>
      <c r="Z3046" s="12"/>
    </row>
    <row r="3047" spans="1:26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132.71</v>
      </c>
      <c r="P3047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  <c r="X3047" s="13"/>
      <c r="Z3047" s="12"/>
    </row>
    <row r="3048" spans="1:26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190.85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  <c r="X3048" s="13"/>
      <c r="Z3048" s="12"/>
    </row>
    <row r="3049" spans="1:26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  <c r="X3049" s="13"/>
      <c r="Z3049" s="12"/>
    </row>
    <row r="3050" spans="1:26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  <c r="X3050" s="13"/>
      <c r="Z3050" s="12"/>
    </row>
    <row r="3051" spans="1:26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106.67</v>
      </c>
      <c r="P3051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  <c r="X3051" s="13"/>
      <c r="Z3051" s="12"/>
    </row>
    <row r="3052" spans="1:26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  <c r="X3052" s="13"/>
      <c r="Z3052" s="12"/>
    </row>
    <row r="3053" spans="1:26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23.63</v>
      </c>
      <c r="P3053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  <c r="X3053" s="13"/>
      <c r="Z3053" s="12"/>
    </row>
    <row r="3054" spans="1:26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  <c r="X3054" s="13"/>
      <c r="Z3054" s="12"/>
    </row>
    <row r="3055" spans="1:26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  <c r="X3055" s="13"/>
      <c r="Z3055" s="12"/>
    </row>
    <row r="3056" spans="1:26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t="str">
        <f t="shared" si="189"/>
        <v>No Backers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  <c r="X3056" s="13"/>
      <c r="Z3056" s="12"/>
    </row>
    <row r="3057" spans="1:26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0.01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  <c r="X3057" s="13"/>
      <c r="Z3057" s="12"/>
    </row>
    <row r="3058" spans="1:26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t="str">
        <f t="shared" si="189"/>
        <v>No Backers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  <c r="X3058" s="13"/>
      <c r="Z3058" s="12"/>
    </row>
    <row r="3059" spans="1:26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t="str">
        <f t="shared" si="189"/>
        <v>No Backers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  <c r="X3059" s="13"/>
      <c r="Z3059" s="12"/>
    </row>
    <row r="3060" spans="1:26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0.02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  <c r="X3060" s="13"/>
      <c r="Z3060" s="12"/>
    </row>
    <row r="3061" spans="1:26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3.01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  <c r="X3061" s="13"/>
      <c r="Z3061" s="12"/>
    </row>
    <row r="3062" spans="1:26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</v>
      </c>
      <c r="P3062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  <c r="X3062" s="13"/>
      <c r="Z3062" s="12"/>
    </row>
    <row r="3063" spans="1:26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t="str">
        <f t="shared" si="189"/>
        <v>No Backers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  <c r="X3063" s="13"/>
      <c r="Z3063" s="12"/>
    </row>
    <row r="3064" spans="1:26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  <c r="X3064" s="13"/>
      <c r="Z3064" s="12"/>
    </row>
    <row r="3065" spans="1:26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19.57</v>
      </c>
      <c r="P3065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  <c r="X3065" s="13"/>
      <c r="Z3065" s="12"/>
    </row>
    <row r="3066" spans="1:26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</v>
      </c>
      <c r="P306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  <c r="X3066" s="13"/>
      <c r="Z3066" s="12"/>
    </row>
    <row r="3067" spans="1:26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  <c r="X3067" s="13"/>
      <c r="Z3067" s="12"/>
    </row>
    <row r="3068" spans="1:26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11.99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  <c r="X3068" s="13"/>
      <c r="Z3068" s="12"/>
    </row>
    <row r="3069" spans="1:26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  <c r="X3069" s="13"/>
      <c r="Z3069" s="12"/>
    </row>
    <row r="3070" spans="1:26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  <c r="X3070" s="13"/>
      <c r="Z3070" s="12"/>
    </row>
    <row r="3071" spans="1:26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14.1</v>
      </c>
      <c r="P3071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  <c r="X3071" s="13"/>
      <c r="Z3071" s="12"/>
    </row>
    <row r="3072" spans="1:26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  <c r="X3072" s="13"/>
      <c r="Z3072" s="12"/>
    </row>
    <row r="3073" spans="1:26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59.78</v>
      </c>
      <c r="P3073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  <c r="X3073" s="13"/>
      <c r="Z3073" s="12"/>
    </row>
    <row r="3074" spans="1:26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0.02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  <c r="X3074" s="13"/>
      <c r="Z3074" s="12"/>
    </row>
    <row r="3075" spans="1:26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ROUND((E3075*100/D3075), 2)</f>
        <v>0.02</v>
      </c>
      <c r="P3075">
        <f t="shared" ref="P3075:P3138" si="193">IF(E3075&lt;&gt;0,ROUND((E3075/L3075),2),"No Backers")</f>
        <v>92.14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  <c r="X3075" s="13"/>
      <c r="Z3075" s="12"/>
    </row>
    <row r="3076" spans="1:26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  <c r="X3076" s="13"/>
      <c r="Z3076" s="12"/>
    </row>
    <row r="3077" spans="1:26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  <c r="X3077" s="13"/>
      <c r="Z3077" s="12"/>
    </row>
    <row r="3078" spans="1:26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  <c r="X3078" s="13"/>
      <c r="Z3078" s="12"/>
    </row>
    <row r="3079" spans="1:26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  <c r="X3079" s="13"/>
      <c r="Z3079" s="12"/>
    </row>
    <row r="3080" spans="1:26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  <c r="X3080" s="13"/>
      <c r="Z3080" s="12"/>
    </row>
    <row r="3081" spans="1:26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  <c r="X3081" s="13"/>
      <c r="Z3081" s="12"/>
    </row>
    <row r="3082" spans="1:26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  <c r="X3082" s="13"/>
      <c r="Z3082" s="12"/>
    </row>
    <row r="3083" spans="1:26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  <c r="X3083" s="13"/>
      <c r="Z3083" s="12"/>
    </row>
    <row r="3084" spans="1:26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t="str">
        <f t="shared" si="193"/>
        <v>No Backers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  <c r="X3084" s="13"/>
      <c r="Z3084" s="12"/>
    </row>
    <row r="3085" spans="1:26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  <c r="X3085" s="13"/>
      <c r="Z3085" s="12"/>
    </row>
    <row r="3086" spans="1:26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  <c r="X3086" s="13"/>
      <c r="Z3086" s="12"/>
    </row>
    <row r="3087" spans="1:26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  <c r="X3087" s="13"/>
      <c r="Z3087" s="12"/>
    </row>
    <row r="3088" spans="1:26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  <c r="X3088" s="13"/>
      <c r="Z3088" s="12"/>
    </row>
    <row r="3089" spans="1:26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  <c r="X3089" s="13"/>
      <c r="Z3089" s="12"/>
    </row>
    <row r="3090" spans="1:26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  <c r="X3090" s="13"/>
      <c r="Z3090" s="12"/>
    </row>
    <row r="3091" spans="1:26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23.42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  <c r="X3091" s="13"/>
      <c r="Z3091" s="12"/>
    </row>
    <row r="3092" spans="1:26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</v>
      </c>
      <c r="P3092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  <c r="X3092" s="13"/>
      <c r="Z3092" s="12"/>
    </row>
    <row r="3093" spans="1:26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</v>
      </c>
      <c r="P3093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  <c r="X3093" s="13"/>
      <c r="Z3093" s="12"/>
    </row>
    <row r="3094" spans="1:26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</v>
      </c>
      <c r="P3094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  <c r="X3094" s="13"/>
      <c r="Z3094" s="12"/>
    </row>
    <row r="3095" spans="1:26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  <c r="X3095" s="13"/>
      <c r="Z3095" s="12"/>
    </row>
    <row r="3096" spans="1:26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0.03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  <c r="X3096" s="13"/>
      <c r="Z3096" s="12"/>
    </row>
    <row r="3097" spans="1:26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0.34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  <c r="X3097" s="13"/>
      <c r="Z3097" s="12"/>
    </row>
    <row r="3098" spans="1:26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3.98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  <c r="X3098" s="13"/>
      <c r="Z3098" s="12"/>
    </row>
    <row r="3099" spans="1:26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17.149999999999999</v>
      </c>
      <c r="P3099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  <c r="X3099" s="13"/>
      <c r="Z3099" s="12"/>
    </row>
    <row r="3100" spans="1:26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3.61</v>
      </c>
      <c r="P3100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  <c r="X3100" s="13"/>
      <c r="Z3100" s="12"/>
    </row>
    <row r="3101" spans="1:26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  <c r="X3101" s="13"/>
      <c r="Z3101" s="12"/>
    </row>
    <row r="3102" spans="1:26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15.23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  <c r="X3102" s="13"/>
      <c r="Z3102" s="12"/>
    </row>
    <row r="3103" spans="1:26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  <c r="X3103" s="13"/>
      <c r="Z3103" s="12"/>
    </row>
    <row r="3104" spans="1:26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</v>
      </c>
      <c r="P3104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  <c r="X3104" s="13"/>
      <c r="Z3104" s="12"/>
    </row>
    <row r="3105" spans="1:26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0.27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  <c r="X3105" s="13"/>
      <c r="Z3105" s="12"/>
    </row>
    <row r="3106" spans="1:26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29.63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  <c r="X3106" s="13"/>
      <c r="Z3106" s="12"/>
    </row>
    <row r="3107" spans="1:26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</v>
      </c>
      <c r="P3107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  <c r="X3107" s="13"/>
      <c r="Z3107" s="12"/>
    </row>
    <row r="3108" spans="1:26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  <c r="X3108" s="13"/>
      <c r="Z3108" s="12"/>
    </row>
    <row r="3109" spans="1:26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  <c r="X3109" s="13"/>
      <c r="Z3109" s="12"/>
    </row>
    <row r="3110" spans="1:26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0.05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  <c r="X3110" s="13"/>
      <c r="Z3110" s="12"/>
    </row>
    <row r="3111" spans="1:26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</v>
      </c>
      <c r="P3111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  <c r="X3111" s="13"/>
      <c r="Z3111" s="12"/>
    </row>
    <row r="3112" spans="1:26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  <c r="X3112" s="13"/>
      <c r="Z3112" s="12"/>
    </row>
    <row r="3113" spans="1:26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  <c r="X3113" s="13"/>
      <c r="Z3113" s="12"/>
    </row>
    <row r="3114" spans="1:26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4.74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  <c r="X3114" s="13"/>
      <c r="Z3114" s="12"/>
    </row>
    <row r="3115" spans="1:26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</v>
      </c>
      <c r="P3115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  <c r="X3115" s="13"/>
      <c r="Z3115" s="12"/>
    </row>
    <row r="3116" spans="1:26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t="str">
        <f t="shared" si="193"/>
        <v>No Backers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  <c r="X3116" s="13"/>
      <c r="Z3116" s="12"/>
    </row>
    <row r="3117" spans="1:26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  <c r="X3117" s="13"/>
      <c r="Z3117" s="12"/>
    </row>
    <row r="3118" spans="1:26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  <c r="X3118" s="13"/>
      <c r="Z3118" s="12"/>
    </row>
    <row r="3119" spans="1:26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  <c r="X3119" s="13"/>
      <c r="Z3119" s="12"/>
    </row>
    <row r="3120" spans="1:26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  <c r="X3120" s="13"/>
      <c r="Z3120" s="12"/>
    </row>
    <row r="3121" spans="1:26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  <c r="X3121" s="13"/>
      <c r="Z3121" s="12"/>
    </row>
    <row r="3122" spans="1:26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0.01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  <c r="X3122" s="13"/>
      <c r="Z3122" s="12"/>
    </row>
    <row r="3123" spans="1:26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0.67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  <c r="X3123" s="13"/>
      <c r="Z3123" s="12"/>
    </row>
    <row r="3124" spans="1:26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  <c r="X3124" s="13"/>
      <c r="Z3124" s="12"/>
    </row>
    <row r="3125" spans="1:26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68.150000000000006</v>
      </c>
      <c r="P3125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  <c r="X3125" s="13"/>
      <c r="Z3125" s="12"/>
    </row>
    <row r="3126" spans="1:26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  <c r="X3126" s="13"/>
      <c r="Z3126" s="12"/>
    </row>
    <row r="3127" spans="1:26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t="str">
        <f t="shared" si="193"/>
        <v>No Backers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  <c r="X3127" s="13"/>
      <c r="Z3127" s="12"/>
    </row>
    <row r="3128" spans="1:26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  <c r="X3128" s="13"/>
      <c r="Z3128" s="12"/>
    </row>
    <row r="3129" spans="1:26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t="str">
        <f t="shared" si="193"/>
        <v>No Backers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  <c r="X3129" s="13"/>
      <c r="Z3129" s="12"/>
    </row>
    <row r="3130" spans="1:26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108.61</v>
      </c>
      <c r="P3130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  <c r="X3130" s="13"/>
      <c r="Z3130" s="12"/>
    </row>
    <row r="3131" spans="1:26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  <c r="X3131" s="13"/>
      <c r="Z3131" s="12"/>
    </row>
    <row r="3132" spans="1:26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  <c r="X3132" s="13"/>
      <c r="Z3132" s="12"/>
    </row>
    <row r="3133" spans="1:26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  <c r="X3133" s="13"/>
      <c r="Z3133" s="12"/>
    </row>
    <row r="3134" spans="1:26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0.03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  <c r="X3134" s="13"/>
      <c r="Z3134" s="12"/>
    </row>
    <row r="3135" spans="1:26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  <c r="X3135" s="13"/>
      <c r="Z3135" s="12"/>
    </row>
    <row r="3136" spans="1:26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  <c r="X3136" s="13"/>
      <c r="Z3136" s="12"/>
    </row>
    <row r="3137" spans="1:26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20.85</v>
      </c>
      <c r="P3137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  <c r="X3137" s="13"/>
      <c r="Z3137" s="12"/>
    </row>
    <row r="3138" spans="1:26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  <c r="X3138" s="13"/>
      <c r="Z3138" s="12"/>
    </row>
    <row r="3139" spans="1:26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ROUND((E3139*100/D3139), 2)</f>
        <v>3.33</v>
      </c>
      <c r="P3139">
        <f t="shared" ref="P3139:P3202" si="197">IF(E3139&lt;&gt;0,ROUND((E3139/L3139),2),"No Backers")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  <c r="X3139" s="13"/>
      <c r="Z3139" s="12"/>
    </row>
    <row r="3140" spans="1:26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t="str">
        <f t="shared" si="197"/>
        <v>No Backers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  <c r="X3140" s="13"/>
      <c r="Z3140" s="12"/>
    </row>
    <row r="3141" spans="1:26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  <c r="X3141" s="13"/>
      <c r="Z3141" s="12"/>
    </row>
    <row r="3142" spans="1:26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  <c r="X3142" s="13"/>
      <c r="Z3142" s="12"/>
    </row>
    <row r="3143" spans="1:26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  <c r="X3143" s="13"/>
      <c r="Z3143" s="12"/>
    </row>
    <row r="3144" spans="1:26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  <c r="X3144" s="13"/>
      <c r="Z3144" s="12"/>
    </row>
    <row r="3145" spans="1:26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t="str">
        <f t="shared" si="197"/>
        <v>No Backers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  <c r="X3145" s="13"/>
      <c r="Z3145" s="12"/>
    </row>
    <row r="3146" spans="1:26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  <c r="X3146" s="13"/>
      <c r="Z3146" s="12"/>
    </row>
    <row r="3147" spans="1:26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t="str">
        <f t="shared" si="197"/>
        <v>No Backers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  <c r="X3147" s="13"/>
      <c r="Z3147" s="12"/>
    </row>
    <row r="3148" spans="1:26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  <c r="X3148" s="13"/>
      <c r="Z3148" s="12"/>
    </row>
    <row r="3149" spans="1:26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  <c r="X3149" s="13"/>
      <c r="Z3149" s="12"/>
    </row>
    <row r="3150" spans="1:26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  <c r="X3150" s="13"/>
      <c r="Z3150" s="12"/>
    </row>
    <row r="3151" spans="1:26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  <c r="X3151" s="13"/>
      <c r="Z3151" s="12"/>
    </row>
    <row r="3152" spans="1:26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  <c r="X3152" s="13"/>
      <c r="Z3152" s="12"/>
    </row>
    <row r="3153" spans="1:26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  <c r="X3153" s="13"/>
      <c r="Z3153" s="12"/>
    </row>
    <row r="3154" spans="1:26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</v>
      </c>
      <c r="P3154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  <c r="X3154" s="13"/>
      <c r="Z3154" s="12"/>
    </row>
    <row r="3155" spans="1:26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</v>
      </c>
      <c r="P3155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  <c r="X3155" s="13"/>
      <c r="Z3155" s="12"/>
    </row>
    <row r="3156" spans="1:26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112.93</v>
      </c>
      <c r="P315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  <c r="X3156" s="13"/>
      <c r="Z3156" s="12"/>
    </row>
    <row r="3157" spans="1:26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  <c r="X3157" s="13"/>
      <c r="Z3157" s="12"/>
    </row>
    <row r="3158" spans="1:26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101.82</v>
      </c>
      <c r="P3158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  <c r="X3158" s="13"/>
      <c r="Z3158" s="12"/>
    </row>
    <row r="3159" spans="1:26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  <c r="X3159" s="13"/>
      <c r="Z3159" s="12"/>
    </row>
    <row r="3160" spans="1:26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  <c r="X3160" s="13"/>
      <c r="Z3160" s="12"/>
    </row>
    <row r="3161" spans="1:26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133.47999999999999</v>
      </c>
      <c r="P3161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  <c r="X3161" s="13"/>
      <c r="Z3161" s="12"/>
    </row>
    <row r="3162" spans="1:26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</v>
      </c>
      <c r="P3162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  <c r="X3162" s="13"/>
      <c r="Z3162" s="12"/>
    </row>
    <row r="3163" spans="1:26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  <c r="X3163" s="13"/>
      <c r="Z3163" s="12"/>
    </row>
    <row r="3164" spans="1:26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  <c r="X3164" s="13"/>
      <c r="Z3164" s="12"/>
    </row>
    <row r="3165" spans="1:26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</v>
      </c>
      <c r="P3165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  <c r="X3165" s="13"/>
      <c r="Z3165" s="12"/>
    </row>
    <row r="3166" spans="1:26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  <c r="X3166" s="13"/>
      <c r="Z3166" s="12"/>
    </row>
    <row r="3167" spans="1:26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162.66999999999999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  <c r="X3167" s="13"/>
      <c r="Z3167" s="12"/>
    </row>
    <row r="3168" spans="1:26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160.22999999999999</v>
      </c>
      <c r="P3168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  <c r="X3168" s="13"/>
      <c r="Z3168" s="12"/>
    </row>
    <row r="3169" spans="1:26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116.17</v>
      </c>
      <c r="P3169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  <c r="X3169" s="13"/>
      <c r="Z3169" s="12"/>
    </row>
    <row r="3170" spans="1:26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  <c r="X3170" s="13"/>
      <c r="Z3170" s="12"/>
    </row>
    <row r="3171" spans="1:26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  <c r="X3171" s="13"/>
      <c r="Z3171" s="12"/>
    </row>
    <row r="3172" spans="1:26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  <c r="X3172" s="13"/>
      <c r="Z3172" s="12"/>
    </row>
    <row r="3173" spans="1:26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</v>
      </c>
      <c r="P3173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  <c r="X3173" s="13"/>
      <c r="Z3173" s="12"/>
    </row>
    <row r="3174" spans="1:26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  <c r="X3174" s="13"/>
      <c r="Z3174" s="12"/>
    </row>
    <row r="3175" spans="1:26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  <c r="X3175" s="13"/>
      <c r="Z3175" s="12"/>
    </row>
    <row r="3176" spans="1:26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</v>
      </c>
      <c r="P317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  <c r="X3176" s="13"/>
      <c r="Z3176" s="12"/>
    </row>
    <row r="3177" spans="1:26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  <c r="X3177" s="13"/>
      <c r="Z3177" s="12"/>
    </row>
    <row r="3178" spans="1:26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</v>
      </c>
      <c r="P3178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  <c r="X3178" s="13"/>
      <c r="Z3178" s="12"/>
    </row>
    <row r="3179" spans="1:26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117.4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  <c r="X3179" s="13"/>
      <c r="Z3179" s="12"/>
    </row>
    <row r="3180" spans="1:26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  <c r="X3180" s="13"/>
      <c r="Z3180" s="12"/>
    </row>
    <row r="3181" spans="1:26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  <c r="X3181" s="13"/>
      <c r="Z3181" s="12"/>
    </row>
    <row r="3182" spans="1:26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  <c r="X3182" s="13"/>
      <c r="Z3182" s="12"/>
    </row>
    <row r="3183" spans="1:26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  <c r="X3183" s="13"/>
      <c r="Z3183" s="12"/>
    </row>
    <row r="3184" spans="1:26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100.89</v>
      </c>
      <c r="P3184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  <c r="X3184" s="13"/>
      <c r="Z3184" s="12"/>
    </row>
    <row r="3185" spans="1:26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  <c r="X3185" s="13"/>
      <c r="Z3185" s="12"/>
    </row>
    <row r="3186" spans="1:26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107.21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  <c r="X3186" s="13"/>
      <c r="Z3186" s="12"/>
    </row>
    <row r="3187" spans="1:26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  <c r="X3187" s="13"/>
      <c r="Z3187" s="12"/>
    </row>
    <row r="3188" spans="1:26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102.19</v>
      </c>
      <c r="P3188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  <c r="X3188" s="13"/>
      <c r="Z3188" s="12"/>
    </row>
    <row r="3189" spans="1:26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</v>
      </c>
      <c r="P3189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  <c r="X3189" s="13"/>
      <c r="Z3189" s="12"/>
    </row>
    <row r="3190" spans="1:26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  <c r="X3190" s="13"/>
      <c r="Z3190" s="12"/>
    </row>
    <row r="3191" spans="1:26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12.33</v>
      </c>
      <c r="P3191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  <c r="X3191" s="13"/>
      <c r="Z3191" s="12"/>
    </row>
    <row r="3192" spans="1:26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t="str">
        <f t="shared" si="197"/>
        <v>No Backers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  <c r="X3192" s="13"/>
      <c r="Z3192" s="12"/>
    </row>
    <row r="3193" spans="1:26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4.03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  <c r="X3193" s="13"/>
      <c r="Z3193" s="12"/>
    </row>
    <row r="3194" spans="1:26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  <c r="X3194" s="13"/>
      <c r="Z3194" s="12"/>
    </row>
    <row r="3195" spans="1:26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  <c r="X3195" s="13"/>
      <c r="Z3195" s="12"/>
    </row>
    <row r="3196" spans="1:26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t="str">
        <f t="shared" si="197"/>
        <v>No Backers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  <c r="X3196" s="13"/>
      <c r="Z3196" s="12"/>
    </row>
    <row r="3197" spans="1:26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  <c r="X3197" s="13"/>
      <c r="Z3197" s="12"/>
    </row>
    <row r="3198" spans="1:26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  <c r="X3198" s="13"/>
      <c r="Z3198" s="12"/>
    </row>
    <row r="3199" spans="1:26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  <c r="X3199" s="13"/>
      <c r="Z3199" s="12"/>
    </row>
    <row r="3200" spans="1:26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0.37</v>
      </c>
      <c r="P3200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  <c r="X3200" s="13"/>
      <c r="Z3200" s="12"/>
    </row>
    <row r="3201" spans="1:26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  <c r="X3201" s="13"/>
      <c r="Z3201" s="12"/>
    </row>
    <row r="3202" spans="1:26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  <c r="X3202" s="13"/>
      <c r="Z3202" s="12"/>
    </row>
    <row r="3203" spans="1:26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ROUND((E3203*100/D3203), 2)</f>
        <v>1.25</v>
      </c>
      <c r="P3203">
        <f t="shared" ref="P3203:P3266" si="201">IF(E3203&lt;&gt;0,ROUND((E3203/L3203),2),"No Backers")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  <c r="X3203" s="13"/>
      <c r="Z3203" s="12"/>
    </row>
    <row r="3204" spans="1:26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  <c r="X3204" s="13"/>
      <c r="Z3204" s="12"/>
    </row>
    <row r="3205" spans="1:26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  <c r="X3205" s="13"/>
      <c r="Z3205" s="12"/>
    </row>
    <row r="3206" spans="1:26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t="str">
        <f t="shared" si="201"/>
        <v>No Backers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  <c r="X3206" s="13"/>
      <c r="Z3206" s="12"/>
    </row>
    <row r="3207" spans="1:26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  <c r="X3207" s="13"/>
      <c r="Z3207" s="12"/>
    </row>
    <row r="3208" spans="1:26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t="str">
        <f t="shared" si="201"/>
        <v>No Backers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  <c r="X3208" s="13"/>
      <c r="Z3208" s="12"/>
    </row>
    <row r="3209" spans="1:26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  <c r="X3209" s="13"/>
      <c r="Z3209" s="12"/>
    </row>
    <row r="3210" spans="1:26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  <c r="X3210" s="13"/>
      <c r="Z3210" s="12"/>
    </row>
    <row r="3211" spans="1:26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  <c r="X3211" s="13"/>
      <c r="Z3211" s="12"/>
    </row>
    <row r="3212" spans="1:26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  <c r="X3212" s="13"/>
      <c r="Z3212" s="12"/>
    </row>
    <row r="3213" spans="1:26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  <c r="X3213" s="13"/>
      <c r="Z3213" s="12"/>
    </row>
    <row r="3214" spans="1:26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  <c r="X3214" s="13"/>
      <c r="Z3214" s="12"/>
    </row>
    <row r="3215" spans="1:26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  <c r="X3215" s="13"/>
      <c r="Z3215" s="12"/>
    </row>
    <row r="3216" spans="1:26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  <c r="X3216" s="13"/>
      <c r="Z3216" s="12"/>
    </row>
    <row r="3217" spans="1:26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  <c r="X3217" s="13"/>
      <c r="Z3217" s="12"/>
    </row>
    <row r="3218" spans="1:26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  <c r="X3218" s="13"/>
      <c r="Z3218" s="12"/>
    </row>
    <row r="3219" spans="1:26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</v>
      </c>
      <c r="P3219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  <c r="X3219" s="13"/>
      <c r="Z3219" s="12"/>
    </row>
    <row r="3220" spans="1:26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  <c r="X3220" s="13"/>
      <c r="Z3220" s="12"/>
    </row>
    <row r="3221" spans="1:26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</v>
      </c>
      <c r="P3221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  <c r="X3221" s="13"/>
      <c r="Z3221" s="12"/>
    </row>
    <row r="3222" spans="1:26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  <c r="X3222" s="13"/>
      <c r="Z3222" s="12"/>
    </row>
    <row r="3223" spans="1:26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103.43</v>
      </c>
      <c r="P3223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  <c r="X3223" s="13"/>
      <c r="Z3223" s="12"/>
    </row>
    <row r="3224" spans="1:26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  <c r="X3224" s="13"/>
      <c r="Z3224" s="12"/>
    </row>
    <row r="3225" spans="1:26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109.52</v>
      </c>
      <c r="P3225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  <c r="X3225" s="13"/>
      <c r="Z3225" s="12"/>
    </row>
    <row r="3226" spans="1:26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</v>
      </c>
      <c r="P322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  <c r="X3226" s="13"/>
      <c r="Z3226" s="12"/>
    </row>
    <row r="3227" spans="1:26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</v>
      </c>
      <c r="P3227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  <c r="X3227" s="13"/>
      <c r="Z3227" s="12"/>
    </row>
    <row r="3228" spans="1:26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104.17</v>
      </c>
      <c r="P3228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  <c r="X3228" s="13"/>
      <c r="Z3228" s="12"/>
    </row>
    <row r="3229" spans="1:26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  <c r="X3229" s="13"/>
      <c r="Z3229" s="12"/>
    </row>
    <row r="3230" spans="1:26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</v>
      </c>
      <c r="P3230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  <c r="X3230" s="13"/>
      <c r="Z3230" s="12"/>
    </row>
    <row r="3231" spans="1:26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107.87</v>
      </c>
      <c r="P3231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  <c r="X3231" s="13"/>
      <c r="Z3231" s="12"/>
    </row>
    <row r="3232" spans="1:26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  <c r="X3232" s="13"/>
      <c r="Z3232" s="12"/>
    </row>
    <row r="3233" spans="1:26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  <c r="X3233" s="13"/>
      <c r="Z3233" s="12"/>
    </row>
    <row r="3234" spans="1:26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131.19999999999999</v>
      </c>
      <c r="P3234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  <c r="X3234" s="13"/>
      <c r="Z3234" s="12"/>
    </row>
    <row r="3235" spans="1:26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  <c r="X3235" s="13"/>
      <c r="Z3235" s="12"/>
    </row>
    <row r="3236" spans="1:26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</v>
      </c>
      <c r="P323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  <c r="X3236" s="13"/>
      <c r="Z3236" s="12"/>
    </row>
    <row r="3237" spans="1:26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103.21</v>
      </c>
      <c r="P3237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  <c r="X3237" s="13"/>
      <c r="Z3237" s="12"/>
    </row>
    <row r="3238" spans="1:26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  <c r="X3238" s="13"/>
      <c r="Z3238" s="12"/>
    </row>
    <row r="3239" spans="1:26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100.79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  <c r="X3239" s="13"/>
      <c r="Z3239" s="12"/>
    </row>
    <row r="3240" spans="1:26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</v>
      </c>
      <c r="P3240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  <c r="X3240" s="13"/>
      <c r="Z3240" s="12"/>
    </row>
    <row r="3241" spans="1:26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105.92</v>
      </c>
      <c r="P3241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  <c r="X3241" s="13"/>
      <c r="Z3241" s="12"/>
    </row>
    <row r="3242" spans="1:26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100.57</v>
      </c>
      <c r="P3242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  <c r="X3242" s="13"/>
      <c r="Z3242" s="12"/>
    </row>
    <row r="3243" spans="1:26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115.31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  <c r="X3243" s="13"/>
      <c r="Z3243" s="12"/>
    </row>
    <row r="3244" spans="1:26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</v>
      </c>
      <c r="P3244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  <c r="X3244" s="13"/>
      <c r="Z3244" s="12"/>
    </row>
    <row r="3245" spans="1:26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102.84</v>
      </c>
      <c r="P3245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  <c r="X3245" s="13"/>
      <c r="Z3245" s="12"/>
    </row>
    <row r="3246" spans="1:26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102.94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  <c r="X3246" s="13"/>
      <c r="Z3246" s="12"/>
    </row>
    <row r="3247" spans="1:26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</v>
      </c>
      <c r="P3247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  <c r="X3247" s="13"/>
      <c r="Z3247" s="12"/>
    </row>
    <row r="3248" spans="1:26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</v>
      </c>
      <c r="P3248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  <c r="X3248" s="13"/>
      <c r="Z3248" s="12"/>
    </row>
    <row r="3249" spans="1:26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  <c r="X3249" s="13"/>
      <c r="Z3249" s="12"/>
    </row>
    <row r="3250" spans="1:26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  <c r="X3250" s="13"/>
      <c r="Z3250" s="12"/>
    </row>
    <row r="3251" spans="1:26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104.93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  <c r="X3251" s="13"/>
      <c r="Z3251" s="12"/>
    </row>
    <row r="3252" spans="1:26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</v>
      </c>
      <c r="P3252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  <c r="X3252" s="13"/>
      <c r="Z3252" s="12"/>
    </row>
    <row r="3253" spans="1:26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  <c r="X3253" s="13"/>
      <c r="Z3253" s="12"/>
    </row>
    <row r="3254" spans="1:26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  <c r="X3254" s="13"/>
      <c r="Z3254" s="12"/>
    </row>
    <row r="3255" spans="1:26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101.83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  <c r="X3255" s="13"/>
      <c r="Z3255" s="12"/>
    </row>
    <row r="3256" spans="1:26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101.26</v>
      </c>
      <c r="P325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  <c r="X3256" s="13"/>
      <c r="Z3256" s="12"/>
    </row>
    <row r="3257" spans="1:26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  <c r="X3257" s="13"/>
      <c r="Z3257" s="12"/>
    </row>
    <row r="3258" spans="1:26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  <c r="X3258" s="13"/>
      <c r="Z3258" s="12"/>
    </row>
    <row r="3259" spans="1:26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106.3</v>
      </c>
      <c r="P3259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  <c r="X3259" s="13"/>
      <c r="Z3259" s="12"/>
    </row>
    <row r="3260" spans="1:26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  <c r="X3260" s="13"/>
      <c r="Z3260" s="12"/>
    </row>
    <row r="3261" spans="1:26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106.17</v>
      </c>
      <c r="P3261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  <c r="X3261" s="13"/>
      <c r="Z3261" s="12"/>
    </row>
    <row r="3262" spans="1:26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</v>
      </c>
      <c r="P3262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  <c r="X3262" s="13"/>
      <c r="Z3262" s="12"/>
    </row>
    <row r="3263" spans="1:26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</v>
      </c>
      <c r="P3263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  <c r="X3263" s="13"/>
      <c r="Z3263" s="12"/>
    </row>
    <row r="3264" spans="1:26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</v>
      </c>
      <c r="P3264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  <c r="X3264" s="13"/>
      <c r="Z3264" s="12"/>
    </row>
    <row r="3265" spans="1:26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112.17</v>
      </c>
      <c r="P3265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  <c r="X3265" s="13"/>
      <c r="Z3265" s="12"/>
    </row>
    <row r="3266" spans="1:26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  <c r="X3266" s="13"/>
      <c r="Z3266" s="12"/>
    </row>
    <row r="3267" spans="1:26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ROUND((E3267*100/D3267), 2)</f>
        <v>164</v>
      </c>
      <c r="P3267">
        <f t="shared" ref="P3267:P3330" si="205">IF(E3267&lt;&gt;0,ROUND((E3267/L3267),2),"No Backers")</f>
        <v>70.290000000000006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  <c r="X3267" s="13"/>
      <c r="Z3267" s="12"/>
    </row>
    <row r="3268" spans="1:26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  <c r="X3268" s="13"/>
      <c r="Z3268" s="12"/>
    </row>
    <row r="3269" spans="1:26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  <c r="X3269" s="13"/>
      <c r="Z3269" s="12"/>
    </row>
    <row r="3270" spans="1:26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  <c r="X3270" s="13"/>
      <c r="Z3270" s="12"/>
    </row>
    <row r="3271" spans="1:26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  <c r="X3271" s="13"/>
      <c r="Z3271" s="12"/>
    </row>
    <row r="3272" spans="1:26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  <c r="X3272" s="13"/>
      <c r="Z3272" s="12"/>
    </row>
    <row r="3273" spans="1:26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  <c r="X3273" s="13"/>
      <c r="Z3273" s="12"/>
    </row>
    <row r="3274" spans="1:26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  <c r="X3274" s="13"/>
      <c r="Z3274" s="12"/>
    </row>
    <row r="3275" spans="1:26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  <c r="X3275" s="13"/>
      <c r="Z3275" s="12"/>
    </row>
    <row r="3276" spans="1:26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  <c r="X3276" s="13"/>
      <c r="Z3276" s="12"/>
    </row>
    <row r="3277" spans="1:26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  <c r="X3277" s="13"/>
      <c r="Z3277" s="12"/>
    </row>
    <row r="3278" spans="1:26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  <c r="X3278" s="13"/>
      <c r="Z3278" s="12"/>
    </row>
    <row r="3279" spans="1:26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  <c r="X3279" s="13"/>
      <c r="Z3279" s="12"/>
    </row>
    <row r="3280" spans="1:26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  <c r="X3280" s="13"/>
      <c r="Z3280" s="12"/>
    </row>
    <row r="3281" spans="1:26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  <c r="X3281" s="13"/>
      <c r="Z3281" s="12"/>
    </row>
    <row r="3282" spans="1:26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  <c r="X3282" s="13"/>
      <c r="Z3282" s="12"/>
    </row>
    <row r="3283" spans="1:26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  <c r="X3283" s="13"/>
      <c r="Z3283" s="12"/>
    </row>
    <row r="3284" spans="1:26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102.65</v>
      </c>
      <c r="P3284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  <c r="X3284" s="13"/>
      <c r="Z3284" s="12"/>
    </row>
    <row r="3285" spans="1:26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</v>
      </c>
      <c r="P3285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  <c r="X3285" s="13"/>
      <c r="Z3285" s="12"/>
    </row>
    <row r="3286" spans="1:26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  <c r="X3286" s="13"/>
      <c r="Z3286" s="12"/>
    </row>
    <row r="3287" spans="1:26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</v>
      </c>
      <c r="P3287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  <c r="X3287" s="13"/>
      <c r="Z3287" s="12"/>
    </row>
    <row r="3288" spans="1:26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101.77</v>
      </c>
      <c r="P3288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  <c r="X3288" s="13"/>
      <c r="Z3288" s="12"/>
    </row>
    <row r="3289" spans="1:26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  <c r="X3289" s="13"/>
      <c r="Z3289" s="12"/>
    </row>
    <row r="3290" spans="1:26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  <c r="X3290" s="13"/>
      <c r="Z3290" s="12"/>
    </row>
    <row r="3291" spans="1:26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</v>
      </c>
      <c r="P3291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  <c r="X3291" s="13"/>
      <c r="Z3291" s="12"/>
    </row>
    <row r="3292" spans="1:26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  <c r="X3292" s="13"/>
      <c r="Z3292" s="12"/>
    </row>
    <row r="3293" spans="1:26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  <c r="X3293" s="13"/>
      <c r="Z3293" s="12"/>
    </row>
    <row r="3294" spans="1:26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286.14</v>
      </c>
      <c r="P3294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  <c r="X3294" s="13"/>
      <c r="Z3294" s="12"/>
    </row>
    <row r="3295" spans="1:26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  <c r="X3295" s="13"/>
      <c r="Z3295" s="12"/>
    </row>
    <row r="3296" spans="1:26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</v>
      </c>
      <c r="P329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  <c r="X3296" s="13"/>
      <c r="Z3296" s="12"/>
    </row>
    <row r="3297" spans="1:26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102.86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  <c r="X3297" s="13"/>
      <c r="Z3297" s="12"/>
    </row>
    <row r="3298" spans="1:26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144.07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  <c r="X3298" s="13"/>
      <c r="Z3298" s="12"/>
    </row>
    <row r="3299" spans="1:26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</v>
      </c>
      <c r="P3299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  <c r="X3299" s="13"/>
      <c r="Z3299" s="12"/>
    </row>
    <row r="3300" spans="1:26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  <c r="X3300" s="13"/>
      <c r="Z3300" s="12"/>
    </row>
    <row r="3301" spans="1:26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116.2</v>
      </c>
      <c r="P3301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  <c r="X3301" s="13"/>
      <c r="Z3301" s="12"/>
    </row>
    <row r="3302" spans="1:26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136.16999999999999</v>
      </c>
      <c r="P3302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  <c r="X3302" s="13"/>
      <c r="Z3302" s="12"/>
    </row>
    <row r="3303" spans="1:26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  <c r="X3303" s="13"/>
      <c r="Z3303" s="12"/>
    </row>
    <row r="3304" spans="1:26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  <c r="X3304" s="13"/>
      <c r="Z3304" s="12"/>
    </row>
    <row r="3305" spans="1:26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  <c r="X3305" s="13"/>
      <c r="Z3305" s="12"/>
    </row>
    <row r="3306" spans="1:26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104.52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  <c r="X3306" s="13"/>
      <c r="Z3306" s="12"/>
    </row>
    <row r="3307" spans="1:26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102.03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  <c r="X3307" s="13"/>
      <c r="Z3307" s="12"/>
    </row>
    <row r="3308" spans="1:26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</v>
      </c>
      <c r="P3308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  <c r="X3308" s="13"/>
      <c r="Z3308" s="12"/>
    </row>
    <row r="3309" spans="1:26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106.68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  <c r="X3309" s="13"/>
      <c r="Z3309" s="12"/>
    </row>
    <row r="3310" spans="1:26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122.29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  <c r="X3310" s="13"/>
      <c r="Z3310" s="12"/>
    </row>
    <row r="3311" spans="1:26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  <c r="X3311" s="13"/>
      <c r="Z3311" s="12"/>
    </row>
    <row r="3312" spans="1:26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100.08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  <c r="X3312" s="13"/>
      <c r="Z3312" s="12"/>
    </row>
    <row r="3313" spans="1:26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  <c r="X3313" s="13"/>
      <c r="Z3313" s="12"/>
    </row>
    <row r="3314" spans="1:26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  <c r="X3314" s="13"/>
      <c r="Z3314" s="12"/>
    </row>
    <row r="3315" spans="1:26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</v>
      </c>
      <c r="P3315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  <c r="X3315" s="13"/>
      <c r="Z3315" s="12"/>
    </row>
    <row r="3316" spans="1:26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  <c r="X3316" s="13"/>
      <c r="Z3316" s="12"/>
    </row>
    <row r="3317" spans="1:26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  <c r="X3317" s="13"/>
      <c r="Z3317" s="12"/>
    </row>
    <row r="3318" spans="1:26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100.09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  <c r="X3318" s="13"/>
      <c r="Z3318" s="12"/>
    </row>
    <row r="3319" spans="1:26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</v>
      </c>
      <c r="P3319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  <c r="X3319" s="13"/>
      <c r="Z3319" s="12"/>
    </row>
    <row r="3320" spans="1:26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  <c r="X3320" s="13"/>
      <c r="Z3320" s="12"/>
    </row>
    <row r="3321" spans="1:26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  <c r="X3321" s="13"/>
      <c r="Z3321" s="12"/>
    </row>
    <row r="3322" spans="1:26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  <c r="X3322" s="13"/>
      <c r="Z3322" s="12"/>
    </row>
    <row r="3323" spans="1:26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  <c r="X3323" s="13"/>
      <c r="Z3323" s="12"/>
    </row>
    <row r="3324" spans="1:26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101.52</v>
      </c>
      <c r="P3324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  <c r="X3324" s="13"/>
      <c r="Z3324" s="12"/>
    </row>
    <row r="3325" spans="1:26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125.9</v>
      </c>
      <c r="P3325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  <c r="X3325" s="13"/>
      <c r="Z3325" s="12"/>
    </row>
    <row r="3326" spans="1:26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101.67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  <c r="X3326" s="13"/>
      <c r="Z3326" s="12"/>
    </row>
    <row r="3327" spans="1:26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  <c r="X3327" s="13"/>
      <c r="Z3327" s="12"/>
    </row>
    <row r="3328" spans="1:26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101.38</v>
      </c>
      <c r="P3328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  <c r="X3328" s="13"/>
      <c r="Z3328" s="12"/>
    </row>
    <row r="3329" spans="1:26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  <c r="X3329" s="13"/>
      <c r="Z3329" s="12"/>
    </row>
    <row r="3330" spans="1:26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  <c r="X3330" s="13"/>
      <c r="Z3330" s="12"/>
    </row>
    <row r="3331" spans="1:26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ROUND((E3331*100/D3331), 2)</f>
        <v>116.8</v>
      </c>
      <c r="P3331">
        <f t="shared" ref="P3331:P3394" si="209">IF(E3331&lt;&gt;0,ROUND((E3331/L3331),2),"No Backers")</f>
        <v>44.92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  <c r="X3331" s="13"/>
      <c r="Z3331" s="12"/>
    </row>
    <row r="3332" spans="1:26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  <c r="X3332" s="13"/>
      <c r="Z3332" s="12"/>
    </row>
    <row r="3333" spans="1:26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  <c r="X3333" s="13"/>
      <c r="Z3333" s="12"/>
    </row>
    <row r="3334" spans="1:26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  <c r="X3334" s="13"/>
      <c r="Z3334" s="12"/>
    </row>
    <row r="3335" spans="1:26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  <c r="X3335" s="13"/>
      <c r="Z3335" s="12"/>
    </row>
    <row r="3336" spans="1:26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  <c r="X3336" s="13"/>
      <c r="Z3336" s="12"/>
    </row>
    <row r="3337" spans="1:26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  <c r="X3337" s="13"/>
      <c r="Z3337" s="12"/>
    </row>
    <row r="3338" spans="1:26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  <c r="X3338" s="13"/>
      <c r="Z3338" s="12"/>
    </row>
    <row r="3339" spans="1:26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  <c r="X3339" s="13"/>
      <c r="Z3339" s="12"/>
    </row>
    <row r="3340" spans="1:26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  <c r="X3340" s="13"/>
      <c r="Z3340" s="12"/>
    </row>
    <row r="3341" spans="1:26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  <c r="X3341" s="13"/>
      <c r="Z3341" s="12"/>
    </row>
    <row r="3342" spans="1:26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  <c r="X3342" s="13"/>
      <c r="Z3342" s="12"/>
    </row>
    <row r="3343" spans="1:26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  <c r="X3343" s="13"/>
      <c r="Z3343" s="12"/>
    </row>
    <row r="3344" spans="1:26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  <c r="X3344" s="13"/>
      <c r="Z3344" s="12"/>
    </row>
    <row r="3345" spans="1:26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  <c r="X3345" s="13"/>
      <c r="Z3345" s="12"/>
    </row>
    <row r="3346" spans="1:26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</v>
      </c>
      <c r="P334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  <c r="X3346" s="13"/>
      <c r="Z3346" s="12"/>
    </row>
    <row r="3347" spans="1:26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  <c r="X3347" s="13"/>
      <c r="Z3347" s="12"/>
    </row>
    <row r="3348" spans="1:26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  <c r="X3348" s="13"/>
      <c r="Z3348" s="12"/>
    </row>
    <row r="3349" spans="1:26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119.45</v>
      </c>
      <c r="P3349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  <c r="X3349" s="13"/>
      <c r="Z3349" s="12"/>
    </row>
    <row r="3350" spans="1:26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</v>
      </c>
      <c r="P3350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  <c r="X3350" s="13"/>
      <c r="Z3350" s="12"/>
    </row>
    <row r="3351" spans="1:26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  <c r="X3351" s="13"/>
      <c r="Z3351" s="12"/>
    </row>
    <row r="3352" spans="1:26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104.43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  <c r="X3352" s="13"/>
      <c r="Z3352" s="12"/>
    </row>
    <row r="3353" spans="1:26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  <c r="X3353" s="13"/>
      <c r="Z3353" s="12"/>
    </row>
    <row r="3354" spans="1:26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  <c r="X3354" s="13"/>
      <c r="Z3354" s="12"/>
    </row>
    <row r="3355" spans="1:26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  <c r="X3355" s="13"/>
      <c r="Z3355" s="12"/>
    </row>
    <row r="3356" spans="1:26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  <c r="X3356" s="13"/>
      <c r="Z3356" s="12"/>
    </row>
    <row r="3357" spans="1:26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126.29</v>
      </c>
      <c r="P3357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  <c r="X3357" s="13"/>
      <c r="Z3357" s="12"/>
    </row>
    <row r="3358" spans="1:26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  <c r="X3358" s="13"/>
      <c r="Z3358" s="12"/>
    </row>
    <row r="3359" spans="1:26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  <c r="X3359" s="13"/>
      <c r="Z3359" s="12"/>
    </row>
    <row r="3360" spans="1:26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</v>
      </c>
      <c r="P3360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  <c r="X3360" s="13"/>
      <c r="Z3360" s="12"/>
    </row>
    <row r="3361" spans="1:26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  <c r="X3361" s="13"/>
      <c r="Z3361" s="12"/>
    </row>
    <row r="3362" spans="1:26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101.38</v>
      </c>
      <c r="P3362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  <c r="X3362" s="13"/>
      <c r="Z3362" s="12"/>
    </row>
    <row r="3363" spans="1:26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  <c r="X3363" s="13"/>
      <c r="Z3363" s="12"/>
    </row>
    <row r="3364" spans="1:26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  <c r="X3364" s="13"/>
      <c r="Z3364" s="12"/>
    </row>
    <row r="3365" spans="1:26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101.42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  <c r="X3365" s="13"/>
      <c r="Z3365" s="12"/>
    </row>
    <row r="3366" spans="1:26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  <c r="X3366" s="13"/>
      <c r="Z3366" s="12"/>
    </row>
    <row r="3367" spans="1:26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  <c r="X3367" s="13"/>
      <c r="Z3367" s="12"/>
    </row>
    <row r="3368" spans="1:26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  <c r="X3368" s="13"/>
      <c r="Z3368" s="12"/>
    </row>
    <row r="3369" spans="1:26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118.67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  <c r="X3369" s="13"/>
      <c r="Z3369" s="12"/>
    </row>
    <row r="3370" spans="1:26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  <c r="X3370" s="13"/>
      <c r="Z3370" s="12"/>
    </row>
    <row r="3371" spans="1:26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103.9</v>
      </c>
      <c r="P3371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  <c r="X3371" s="13"/>
      <c r="Z3371" s="12"/>
    </row>
    <row r="3372" spans="1:26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</v>
      </c>
      <c r="P3372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  <c r="X3372" s="13"/>
      <c r="Z3372" s="12"/>
    </row>
    <row r="3373" spans="1:26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  <c r="X3373" s="13"/>
      <c r="Z3373" s="12"/>
    </row>
    <row r="3374" spans="1:26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103.5</v>
      </c>
      <c r="P3374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  <c r="X3374" s="13"/>
      <c r="Z3374" s="12"/>
    </row>
    <row r="3375" spans="1:26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  <c r="X3375" s="13"/>
      <c r="Z3375" s="12"/>
    </row>
    <row r="3376" spans="1:26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</v>
      </c>
      <c r="P337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  <c r="X3376" s="13"/>
      <c r="Z3376" s="12"/>
    </row>
    <row r="3377" spans="1:26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  <c r="X3377" s="13"/>
      <c r="Z3377" s="12"/>
    </row>
    <row r="3378" spans="1:26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  <c r="X3378" s="13"/>
      <c r="Z3378" s="12"/>
    </row>
    <row r="3379" spans="1:26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  <c r="X3379" s="13"/>
      <c r="Z3379" s="12"/>
    </row>
    <row r="3380" spans="1:26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107.64</v>
      </c>
      <c r="P3380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  <c r="X3380" s="13"/>
      <c r="Z3380" s="12"/>
    </row>
    <row r="3381" spans="1:26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103.65</v>
      </c>
      <c r="P3381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  <c r="X3381" s="13"/>
      <c r="Z3381" s="12"/>
    </row>
    <row r="3382" spans="1:26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</v>
      </c>
      <c r="P3382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  <c r="X3382" s="13"/>
      <c r="Z3382" s="12"/>
    </row>
    <row r="3383" spans="1:26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  <c r="X3383" s="13"/>
      <c r="Z3383" s="12"/>
    </row>
    <row r="3384" spans="1:26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</v>
      </c>
      <c r="P3384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  <c r="X3384" s="13"/>
      <c r="Z3384" s="12"/>
    </row>
    <row r="3385" spans="1:26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  <c r="X3385" s="13"/>
      <c r="Z3385" s="12"/>
    </row>
    <row r="3386" spans="1:26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</v>
      </c>
      <c r="P338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  <c r="X3386" s="13"/>
      <c r="Z3386" s="12"/>
    </row>
    <row r="3387" spans="1:26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  <c r="X3387" s="13"/>
      <c r="Z3387" s="12"/>
    </row>
    <row r="3388" spans="1:26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  <c r="X3388" s="13"/>
      <c r="Z3388" s="12"/>
    </row>
    <row r="3389" spans="1:26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116.87</v>
      </c>
      <c r="P3389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  <c r="X3389" s="13"/>
      <c r="Z3389" s="12"/>
    </row>
    <row r="3390" spans="1:26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  <c r="X3390" s="13"/>
      <c r="Z3390" s="12"/>
    </row>
    <row r="3391" spans="1:26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  <c r="X3391" s="13"/>
      <c r="Z3391" s="12"/>
    </row>
    <row r="3392" spans="1:26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  <c r="X3392" s="13"/>
      <c r="Z3392" s="12"/>
    </row>
    <row r="3393" spans="1:26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  <c r="X3393" s="13"/>
      <c r="Z3393" s="12"/>
    </row>
    <row r="3394" spans="1:26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  <c r="X3394" s="13"/>
      <c r="Z3394" s="12"/>
    </row>
    <row r="3395" spans="1:26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ROUND((E3395*100/D3395), 2)</f>
        <v>105.8</v>
      </c>
      <c r="P3395">
        <f t="shared" ref="P3395:P3458" si="213">IF(E3395&lt;&gt;0,ROUND((E3395/L3395),2),"No Backers")</f>
        <v>36.07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  <c r="X3395" s="13"/>
      <c r="Z3395" s="12"/>
    </row>
    <row r="3396" spans="1:26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  <c r="X3396" s="13"/>
      <c r="Z3396" s="12"/>
    </row>
    <row r="3397" spans="1:26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  <c r="X3397" s="13"/>
      <c r="Z3397" s="12"/>
    </row>
    <row r="3398" spans="1:26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  <c r="X3398" s="13"/>
      <c r="Z3398" s="12"/>
    </row>
    <row r="3399" spans="1:26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  <c r="X3399" s="13"/>
      <c r="Z3399" s="12"/>
    </row>
    <row r="3400" spans="1:26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  <c r="X3400" s="13"/>
      <c r="Z3400" s="12"/>
    </row>
    <row r="3401" spans="1:26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  <c r="X3401" s="13"/>
      <c r="Z3401" s="12"/>
    </row>
    <row r="3402" spans="1:26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  <c r="X3402" s="13"/>
      <c r="Z3402" s="12"/>
    </row>
    <row r="3403" spans="1:26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  <c r="X3403" s="13"/>
      <c r="Z3403" s="12"/>
    </row>
    <row r="3404" spans="1:26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  <c r="X3404" s="13"/>
      <c r="Z3404" s="12"/>
    </row>
    <row r="3405" spans="1:26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  <c r="X3405" s="13"/>
      <c r="Z3405" s="12"/>
    </row>
    <row r="3406" spans="1:26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  <c r="X3406" s="13"/>
      <c r="Z3406" s="12"/>
    </row>
    <row r="3407" spans="1:26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  <c r="X3407" s="13"/>
      <c r="Z3407" s="12"/>
    </row>
    <row r="3408" spans="1:26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  <c r="X3408" s="13"/>
      <c r="Z3408" s="12"/>
    </row>
    <row r="3409" spans="1:26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  <c r="X3409" s="13"/>
      <c r="Z3409" s="12"/>
    </row>
    <row r="3410" spans="1:26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  <c r="X3410" s="13"/>
      <c r="Z3410" s="12"/>
    </row>
    <row r="3411" spans="1:26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  <c r="X3411" s="13"/>
      <c r="Z3411" s="12"/>
    </row>
    <row r="3412" spans="1:26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  <c r="X3412" s="13"/>
      <c r="Z3412" s="12"/>
    </row>
    <row r="3413" spans="1:26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103.57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  <c r="X3413" s="13"/>
      <c r="Z3413" s="12"/>
    </row>
    <row r="3414" spans="1:26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  <c r="X3414" s="13"/>
      <c r="Z3414" s="12"/>
    </row>
    <row r="3415" spans="1:26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  <c r="X3415" s="13"/>
      <c r="Z3415" s="12"/>
    </row>
    <row r="3416" spans="1:26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103.5</v>
      </c>
      <c r="P341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  <c r="X3416" s="13"/>
      <c r="Z3416" s="12"/>
    </row>
    <row r="3417" spans="1:26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  <c r="X3417" s="13"/>
      <c r="Z3417" s="12"/>
    </row>
    <row r="3418" spans="1:26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  <c r="X3418" s="13"/>
      <c r="Z3418" s="12"/>
    </row>
    <row r="3419" spans="1:26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  <c r="X3419" s="13"/>
      <c r="Z3419" s="12"/>
    </row>
    <row r="3420" spans="1:26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100.88</v>
      </c>
      <c r="P3420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  <c r="X3420" s="13"/>
      <c r="Z3420" s="12"/>
    </row>
    <row r="3421" spans="1:26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106.55</v>
      </c>
      <c r="P3421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  <c r="X3421" s="13"/>
      <c r="Z3421" s="12"/>
    </row>
    <row r="3422" spans="1:26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  <c r="X3422" s="13"/>
      <c r="Z3422" s="12"/>
    </row>
    <row r="3423" spans="1:26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  <c r="X3423" s="13"/>
      <c r="Z3423" s="12"/>
    </row>
    <row r="3424" spans="1:26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  <c r="X3424" s="13"/>
      <c r="Z3424" s="12"/>
    </row>
    <row r="3425" spans="1:26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  <c r="X3425" s="13"/>
      <c r="Z3425" s="12"/>
    </row>
    <row r="3426" spans="1:26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  <c r="X3426" s="13"/>
      <c r="Z3426" s="12"/>
    </row>
    <row r="3427" spans="1:26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  <c r="X3427" s="13"/>
      <c r="Z3427" s="12"/>
    </row>
    <row r="3428" spans="1:26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  <c r="X3428" s="13"/>
      <c r="Z3428" s="12"/>
    </row>
    <row r="3429" spans="1:26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  <c r="X3429" s="13"/>
      <c r="Z3429" s="12"/>
    </row>
    <row r="3430" spans="1:26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</v>
      </c>
      <c r="P3430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  <c r="X3430" s="13"/>
      <c r="Z3430" s="12"/>
    </row>
    <row r="3431" spans="1:26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  <c r="X3431" s="13"/>
      <c r="Z3431" s="12"/>
    </row>
    <row r="3432" spans="1:26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108.55</v>
      </c>
      <c r="P3432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  <c r="X3432" s="13"/>
      <c r="Z3432" s="12"/>
    </row>
    <row r="3433" spans="1:26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  <c r="X3433" s="13"/>
      <c r="Z3433" s="12"/>
    </row>
    <row r="3434" spans="1:26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  <c r="X3434" s="13"/>
      <c r="Z3434" s="12"/>
    </row>
    <row r="3435" spans="1:26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</v>
      </c>
      <c r="P3435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  <c r="X3435" s="13"/>
      <c r="Z3435" s="12"/>
    </row>
    <row r="3436" spans="1:26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  <c r="X3436" s="13"/>
      <c r="Z3436" s="12"/>
    </row>
    <row r="3437" spans="1:26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  <c r="X3437" s="13"/>
      <c r="Z3437" s="12"/>
    </row>
    <row r="3438" spans="1:26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105.9</v>
      </c>
      <c r="P3438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  <c r="X3438" s="13"/>
      <c r="Z3438" s="12"/>
    </row>
    <row r="3439" spans="1:26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  <c r="X3439" s="13"/>
      <c r="Z3439" s="12"/>
    </row>
    <row r="3440" spans="1:26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  <c r="X3440" s="13"/>
      <c r="Z3440" s="12"/>
    </row>
    <row r="3441" spans="1:26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134.68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  <c r="X3441" s="13"/>
      <c r="Z3441" s="12"/>
    </row>
    <row r="3442" spans="1:26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105.22</v>
      </c>
      <c r="P3442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  <c r="X3442" s="13"/>
      <c r="Z3442" s="12"/>
    </row>
    <row r="3443" spans="1:26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</v>
      </c>
      <c r="P3443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  <c r="X3443" s="13"/>
      <c r="Z3443" s="12"/>
    </row>
    <row r="3444" spans="1:26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  <c r="X3444" s="13"/>
      <c r="Z3444" s="12"/>
    </row>
    <row r="3445" spans="1:26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  <c r="X3445" s="13"/>
      <c r="Z3445" s="12"/>
    </row>
    <row r="3446" spans="1:26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  <c r="X3446" s="13"/>
      <c r="Z3446" s="12"/>
    </row>
    <row r="3447" spans="1:26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  <c r="X3447" s="13"/>
      <c r="Z3447" s="12"/>
    </row>
    <row r="3448" spans="1:26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  <c r="X3448" s="13"/>
      <c r="Z3448" s="12"/>
    </row>
    <row r="3449" spans="1:26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  <c r="X3449" s="13"/>
      <c r="Z3449" s="12"/>
    </row>
    <row r="3450" spans="1:26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</v>
      </c>
      <c r="P3450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  <c r="X3450" s="13"/>
      <c r="Z3450" s="12"/>
    </row>
    <row r="3451" spans="1:26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170.63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  <c r="X3451" s="13"/>
      <c r="Z3451" s="12"/>
    </row>
    <row r="3452" spans="1:26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  <c r="X3452" s="13"/>
      <c r="Z3452" s="12"/>
    </row>
    <row r="3453" spans="1:26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</v>
      </c>
      <c r="P3453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  <c r="X3453" s="13"/>
      <c r="Z3453" s="12"/>
    </row>
    <row r="3454" spans="1:26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  <c r="X3454" s="13"/>
      <c r="Z3454" s="12"/>
    </row>
    <row r="3455" spans="1:26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128.33000000000001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  <c r="X3455" s="13"/>
      <c r="Z3455" s="12"/>
    </row>
    <row r="3456" spans="1:26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</v>
      </c>
      <c r="P345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  <c r="X3456" s="13"/>
      <c r="Z3456" s="12"/>
    </row>
    <row r="3457" spans="1:26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100.65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  <c r="X3457" s="13"/>
      <c r="Z3457" s="12"/>
    </row>
    <row r="3458" spans="1:26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  <c r="X3458" s="13"/>
      <c r="Z3458" s="12"/>
    </row>
    <row r="3459" spans="1:26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ROUND((E3459*100/D3459), 2)</f>
        <v>140.19999999999999</v>
      </c>
      <c r="P3459">
        <f t="shared" ref="P3459:P3522" si="217">IF(E3459&lt;&gt;0,ROUND((E3459/L3459),2),"No Backers")</f>
        <v>50.98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  <c r="X3459" s="13"/>
      <c r="Z3459" s="12"/>
    </row>
    <row r="3460" spans="1:26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  <c r="X3460" s="13"/>
      <c r="Z3460" s="12"/>
    </row>
    <row r="3461" spans="1:26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  <c r="X3461" s="13"/>
      <c r="Z3461" s="12"/>
    </row>
    <row r="3462" spans="1:26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  <c r="X3462" s="13"/>
      <c r="Z3462" s="12"/>
    </row>
    <row r="3463" spans="1:26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  <c r="X3463" s="13"/>
      <c r="Z3463" s="12"/>
    </row>
    <row r="3464" spans="1:26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  <c r="X3464" s="13"/>
      <c r="Z3464" s="12"/>
    </row>
    <row r="3465" spans="1:26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  <c r="X3465" s="13"/>
      <c r="Z3465" s="12"/>
    </row>
    <row r="3466" spans="1:26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  <c r="X3466" s="13"/>
      <c r="Z3466" s="12"/>
    </row>
    <row r="3467" spans="1:26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  <c r="X3467" s="13"/>
      <c r="Z3467" s="12"/>
    </row>
    <row r="3468" spans="1:26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  <c r="X3468" s="13"/>
      <c r="Z3468" s="12"/>
    </row>
    <row r="3469" spans="1:26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  <c r="X3469" s="13"/>
      <c r="Z3469" s="12"/>
    </row>
    <row r="3470" spans="1:26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  <c r="X3470" s="13"/>
      <c r="Z3470" s="12"/>
    </row>
    <row r="3471" spans="1:26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  <c r="X3471" s="13"/>
      <c r="Z3471" s="12"/>
    </row>
    <row r="3472" spans="1:26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  <c r="X3472" s="13"/>
      <c r="Z3472" s="12"/>
    </row>
    <row r="3473" spans="1:26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  <c r="X3473" s="13"/>
      <c r="Z3473" s="12"/>
    </row>
    <row r="3474" spans="1:26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  <c r="X3474" s="13"/>
      <c r="Z3474" s="12"/>
    </row>
    <row r="3475" spans="1:26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  <c r="X3475" s="13"/>
      <c r="Z3475" s="12"/>
    </row>
    <row r="3476" spans="1:26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  <c r="X3476" s="13"/>
      <c r="Z3476" s="12"/>
    </row>
    <row r="3477" spans="1:26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  <c r="X3477" s="13"/>
      <c r="Z3477" s="12"/>
    </row>
    <row r="3478" spans="1:26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  <c r="X3478" s="13"/>
      <c r="Z3478" s="12"/>
    </row>
    <row r="3479" spans="1:26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</v>
      </c>
      <c r="P3479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  <c r="X3479" s="13"/>
      <c r="Z3479" s="12"/>
    </row>
    <row r="3480" spans="1:26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  <c r="X3480" s="13"/>
      <c r="Z3480" s="12"/>
    </row>
    <row r="3481" spans="1:26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127.87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  <c r="X3481" s="13"/>
      <c r="Z3481" s="12"/>
    </row>
    <row r="3482" spans="1:26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142.66999999999999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  <c r="X3482" s="13"/>
      <c r="Z3482" s="12"/>
    </row>
    <row r="3483" spans="1:26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  <c r="X3483" s="13"/>
      <c r="Z3483" s="12"/>
    </row>
    <row r="3484" spans="1:26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138.33000000000001</v>
      </c>
      <c r="P3484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  <c r="X3484" s="13"/>
      <c r="Z3484" s="12"/>
    </row>
    <row r="3485" spans="1:26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  <c r="X3485" s="13"/>
      <c r="Z3485" s="12"/>
    </row>
    <row r="3486" spans="1:26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</v>
      </c>
      <c r="P348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  <c r="X3486" s="13"/>
      <c r="Z3486" s="12"/>
    </row>
    <row r="3487" spans="1:26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100.61</v>
      </c>
      <c r="P3487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  <c r="X3487" s="13"/>
      <c r="Z3487" s="12"/>
    </row>
    <row r="3488" spans="1:26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155.19999999999999</v>
      </c>
      <c r="P3488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  <c r="X3488" s="13"/>
      <c r="Z3488" s="12"/>
    </row>
    <row r="3489" spans="1:26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</v>
      </c>
      <c r="P3489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  <c r="X3489" s="13"/>
      <c r="Z3489" s="12"/>
    </row>
    <row r="3490" spans="1:26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  <c r="X3490" s="13"/>
      <c r="Z3490" s="12"/>
    </row>
    <row r="3491" spans="1:26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  <c r="X3491" s="13"/>
      <c r="Z3491" s="12"/>
    </row>
    <row r="3492" spans="1:26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127.5</v>
      </c>
      <c r="P3492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  <c r="X3492" s="13"/>
      <c r="Z3492" s="12"/>
    </row>
    <row r="3493" spans="1:26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  <c r="X3493" s="13"/>
      <c r="Z3493" s="12"/>
    </row>
    <row r="3494" spans="1:26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105.27</v>
      </c>
      <c r="P3494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  <c r="X3494" s="13"/>
      <c r="Z3494" s="12"/>
    </row>
    <row r="3495" spans="1:26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  <c r="X3495" s="13"/>
      <c r="Z3495" s="12"/>
    </row>
    <row r="3496" spans="1:26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  <c r="X3496" s="13"/>
      <c r="Z3496" s="12"/>
    </row>
    <row r="3497" spans="1:26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  <c r="X3497" s="13"/>
      <c r="Z3497" s="12"/>
    </row>
    <row r="3498" spans="1:26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  <c r="X3498" s="13"/>
      <c r="Z3498" s="12"/>
    </row>
    <row r="3499" spans="1:26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  <c r="X3499" s="13"/>
      <c r="Z3499" s="12"/>
    </row>
    <row r="3500" spans="1:26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</v>
      </c>
      <c r="P3500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  <c r="X3500" s="13"/>
      <c r="Z3500" s="12"/>
    </row>
    <row r="3501" spans="1:26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  <c r="X3501" s="13"/>
      <c r="Z3501" s="12"/>
    </row>
    <row r="3502" spans="1:26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  <c r="X3502" s="13"/>
      <c r="Z3502" s="12"/>
    </row>
    <row r="3503" spans="1:26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100.67</v>
      </c>
      <c r="P3503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  <c r="X3503" s="13"/>
      <c r="Z3503" s="12"/>
    </row>
    <row r="3504" spans="1:26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  <c r="X3504" s="13"/>
      <c r="Z3504" s="12"/>
    </row>
    <row r="3505" spans="1:26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107.56</v>
      </c>
      <c r="P3505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  <c r="X3505" s="13"/>
      <c r="Z3505" s="12"/>
    </row>
    <row r="3506" spans="1:26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  <c r="X3506" s="13"/>
      <c r="Z3506" s="12"/>
    </row>
    <row r="3507" spans="1:26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  <c r="X3507" s="13"/>
      <c r="Z3507" s="12"/>
    </row>
    <row r="3508" spans="1:26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  <c r="X3508" s="13"/>
      <c r="Z3508" s="12"/>
    </row>
    <row r="3509" spans="1:26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  <c r="X3509" s="13"/>
      <c r="Z3509" s="12"/>
    </row>
    <row r="3510" spans="1:26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  <c r="X3510" s="13"/>
      <c r="Z3510" s="12"/>
    </row>
    <row r="3511" spans="1:26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  <c r="X3511" s="13"/>
      <c r="Z3511" s="12"/>
    </row>
    <row r="3512" spans="1:26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100.56</v>
      </c>
      <c r="P3512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  <c r="X3512" s="13"/>
      <c r="Z3512" s="12"/>
    </row>
    <row r="3513" spans="1:26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  <c r="X3513" s="13"/>
      <c r="Z3513" s="12"/>
    </row>
    <row r="3514" spans="1:26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  <c r="X3514" s="13"/>
      <c r="Z3514" s="12"/>
    </row>
    <row r="3515" spans="1:26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</v>
      </c>
      <c r="P3515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  <c r="X3515" s="13"/>
      <c r="Z3515" s="12"/>
    </row>
    <row r="3516" spans="1:26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  <c r="X3516" s="13"/>
      <c r="Z3516" s="12"/>
    </row>
    <row r="3517" spans="1:26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102.67</v>
      </c>
      <c r="P3517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  <c r="X3517" s="13"/>
      <c r="Z3517" s="12"/>
    </row>
    <row r="3518" spans="1:26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  <c r="X3518" s="13"/>
      <c r="Z3518" s="12"/>
    </row>
    <row r="3519" spans="1:26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  <c r="X3519" s="13"/>
      <c r="Z3519" s="12"/>
    </row>
    <row r="3520" spans="1:26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110.05</v>
      </c>
      <c r="P3520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  <c r="X3520" s="13"/>
      <c r="Z3520" s="12"/>
    </row>
    <row r="3521" spans="1:26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</v>
      </c>
      <c r="P3521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  <c r="X3521" s="13"/>
      <c r="Z3521" s="12"/>
    </row>
    <row r="3522" spans="1:26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  <c r="X3522" s="13"/>
      <c r="Z3522" s="12"/>
    </row>
    <row r="3523" spans="1:26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ROUND((E3523*100/D3523), 2)</f>
        <v>169.43</v>
      </c>
      <c r="P3523">
        <f t="shared" ref="P3523:P3586" si="221">IF(E3523&lt;&gt;0,ROUND((E3523/L3523),2),"No Backers")</f>
        <v>45.62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  <c r="X3523" s="13"/>
      <c r="Z3523" s="12"/>
    </row>
    <row r="3524" spans="1:26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  <c r="X3524" s="13"/>
      <c r="Z3524" s="12"/>
    </row>
    <row r="3525" spans="1:26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  <c r="X3525" s="13"/>
      <c r="Z3525" s="12"/>
    </row>
    <row r="3526" spans="1:26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  <c r="X3526" s="13"/>
      <c r="Z3526" s="12"/>
    </row>
    <row r="3527" spans="1:26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  <c r="X3527" s="13"/>
      <c r="Z3527" s="12"/>
    </row>
    <row r="3528" spans="1:26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  <c r="X3528" s="13"/>
      <c r="Z3528" s="12"/>
    </row>
    <row r="3529" spans="1:26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  <c r="X3529" s="13"/>
      <c r="Z3529" s="12"/>
    </row>
    <row r="3530" spans="1:26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  <c r="X3530" s="13"/>
      <c r="Z3530" s="12"/>
    </row>
    <row r="3531" spans="1:26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  <c r="X3531" s="13"/>
      <c r="Z3531" s="12"/>
    </row>
    <row r="3532" spans="1:26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  <c r="X3532" s="13"/>
      <c r="Z3532" s="12"/>
    </row>
    <row r="3533" spans="1:26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  <c r="X3533" s="13"/>
      <c r="Z3533" s="12"/>
    </row>
    <row r="3534" spans="1:26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  <c r="X3534" s="13"/>
      <c r="Z3534" s="12"/>
    </row>
    <row r="3535" spans="1:26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  <c r="X3535" s="13"/>
      <c r="Z3535" s="12"/>
    </row>
    <row r="3536" spans="1:26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  <c r="X3536" s="13"/>
      <c r="Z3536" s="12"/>
    </row>
    <row r="3537" spans="1:26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  <c r="X3537" s="13"/>
      <c r="Z3537" s="12"/>
    </row>
    <row r="3538" spans="1:26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153.33000000000001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  <c r="X3538" s="13"/>
      <c r="Z3538" s="12"/>
    </row>
    <row r="3539" spans="1:26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  <c r="X3539" s="13"/>
      <c r="Z3539" s="12"/>
    </row>
    <row r="3540" spans="1:26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  <c r="X3540" s="13"/>
      <c r="Z3540" s="12"/>
    </row>
    <row r="3541" spans="1:26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119.67</v>
      </c>
      <c r="P3541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  <c r="X3541" s="13"/>
      <c r="Z3541" s="12"/>
    </row>
    <row r="3542" spans="1:26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  <c r="X3542" s="13"/>
      <c r="Z3542" s="12"/>
    </row>
    <row r="3543" spans="1:26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  <c r="X3543" s="13"/>
      <c r="Z3543" s="12"/>
    </row>
    <row r="3544" spans="1:26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102.24</v>
      </c>
      <c r="P3544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  <c r="X3544" s="13"/>
      <c r="Z3544" s="12"/>
    </row>
    <row r="3545" spans="1:26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104.67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  <c r="X3545" s="13"/>
      <c r="Z3545" s="12"/>
    </row>
    <row r="3546" spans="1:26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  <c r="X3546" s="13"/>
      <c r="Z3546" s="12"/>
    </row>
    <row r="3547" spans="1:26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  <c r="X3547" s="13"/>
      <c r="Z3547" s="12"/>
    </row>
    <row r="3548" spans="1:26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</v>
      </c>
      <c r="P3548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  <c r="X3548" s="13"/>
      <c r="Z3548" s="12"/>
    </row>
    <row r="3549" spans="1:26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114.41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  <c r="X3549" s="13"/>
      <c r="Z3549" s="12"/>
    </row>
    <row r="3550" spans="1:26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  <c r="X3550" s="13"/>
      <c r="Z3550" s="12"/>
    </row>
    <row r="3551" spans="1:26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  <c r="X3551" s="13"/>
      <c r="Z3551" s="12"/>
    </row>
    <row r="3552" spans="1:26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  <c r="X3552" s="13"/>
      <c r="Z3552" s="12"/>
    </row>
    <row r="3553" spans="1:26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  <c r="X3553" s="13"/>
      <c r="Z3553" s="12"/>
    </row>
    <row r="3554" spans="1:26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  <c r="X3554" s="13"/>
      <c r="Z3554" s="12"/>
    </row>
    <row r="3555" spans="1:26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</v>
      </c>
      <c r="P3555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  <c r="X3555" s="13"/>
      <c r="Z3555" s="12"/>
    </row>
    <row r="3556" spans="1:26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  <c r="X3556" s="13"/>
      <c r="Z3556" s="12"/>
    </row>
    <row r="3557" spans="1:26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  <c r="X3557" s="13"/>
      <c r="Z3557" s="12"/>
    </row>
    <row r="3558" spans="1:26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  <c r="X3558" s="13"/>
      <c r="Z3558" s="12"/>
    </row>
    <row r="3559" spans="1:26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100.04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  <c r="X3559" s="13"/>
      <c r="Z3559" s="12"/>
    </row>
    <row r="3560" spans="1:26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  <c r="X3560" s="13"/>
      <c r="Z3560" s="12"/>
    </row>
    <row r="3561" spans="1:26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103.5</v>
      </c>
      <c r="P3561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  <c r="X3561" s="13"/>
      <c r="Z3561" s="12"/>
    </row>
    <row r="3562" spans="1:26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108.44</v>
      </c>
      <c r="P3562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  <c r="X3562" s="13"/>
      <c r="Z3562" s="12"/>
    </row>
    <row r="3563" spans="1:26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  <c r="X3563" s="13"/>
      <c r="Z3563" s="12"/>
    </row>
    <row r="3564" spans="1:26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148.88999999999999</v>
      </c>
      <c r="P3564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  <c r="X3564" s="13"/>
      <c r="Z3564" s="12"/>
    </row>
    <row r="3565" spans="1:26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  <c r="X3565" s="13"/>
      <c r="Z3565" s="12"/>
    </row>
    <row r="3566" spans="1:26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100.5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  <c r="X3566" s="13"/>
      <c r="Z3566" s="12"/>
    </row>
    <row r="3567" spans="1:26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130.56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  <c r="X3567" s="13"/>
      <c r="Z3567" s="12"/>
    </row>
    <row r="3568" spans="1:26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</v>
      </c>
      <c r="P3568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  <c r="X3568" s="13"/>
      <c r="Z3568" s="12"/>
    </row>
    <row r="3569" spans="1:26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</v>
      </c>
      <c r="P3569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  <c r="X3569" s="13"/>
      <c r="Z3569" s="12"/>
    </row>
    <row r="3570" spans="1:26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  <c r="X3570" s="13"/>
      <c r="Z3570" s="12"/>
    </row>
    <row r="3571" spans="1:26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100.48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  <c r="X3571" s="13"/>
      <c r="Z3571" s="12"/>
    </row>
    <row r="3572" spans="1:26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  <c r="X3572" s="13"/>
      <c r="Z3572" s="12"/>
    </row>
    <row r="3573" spans="1:26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122.07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  <c r="X3573" s="13"/>
      <c r="Z3573" s="12"/>
    </row>
    <row r="3574" spans="1:26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  <c r="X3574" s="13"/>
      <c r="Z3574" s="12"/>
    </row>
    <row r="3575" spans="1:26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  <c r="X3575" s="13"/>
      <c r="Z3575" s="12"/>
    </row>
    <row r="3576" spans="1:26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  <c r="X3576" s="13"/>
      <c r="Z3576" s="12"/>
    </row>
    <row r="3577" spans="1:26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</v>
      </c>
      <c r="P3577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  <c r="X3577" s="13"/>
      <c r="Z3577" s="12"/>
    </row>
    <row r="3578" spans="1:26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  <c r="X3578" s="13"/>
      <c r="Z3578" s="12"/>
    </row>
    <row r="3579" spans="1:26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  <c r="X3579" s="13"/>
      <c r="Z3579" s="12"/>
    </row>
    <row r="3580" spans="1:26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  <c r="X3580" s="13"/>
      <c r="Z3580" s="12"/>
    </row>
    <row r="3581" spans="1:26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  <c r="X3581" s="13"/>
      <c r="Z3581" s="12"/>
    </row>
    <row r="3582" spans="1:26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113.89</v>
      </c>
      <c r="P3582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  <c r="X3582" s="13"/>
      <c r="Z3582" s="12"/>
    </row>
    <row r="3583" spans="1:26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  <c r="X3583" s="13"/>
      <c r="Z3583" s="12"/>
    </row>
    <row r="3584" spans="1:26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  <c r="X3584" s="13"/>
      <c r="Z3584" s="12"/>
    </row>
    <row r="3585" spans="1:26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  <c r="X3585" s="13"/>
      <c r="Z3585" s="12"/>
    </row>
    <row r="3586" spans="1:26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  <c r="X3586" s="13"/>
      <c r="Z3586" s="12"/>
    </row>
    <row r="3587" spans="1:26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ROUND((E3587*100/D3587), 2)</f>
        <v>119.12</v>
      </c>
      <c r="P3587">
        <f t="shared" ref="P3587:P3650" si="225">IF(E3587&lt;&gt;0,ROUND((E3587/L3587),2),"No Backers")</f>
        <v>176.09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  <c r="X3587" s="13"/>
      <c r="Z3587" s="12"/>
    </row>
    <row r="3588" spans="1:26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  <c r="X3588" s="13"/>
      <c r="Z3588" s="12"/>
    </row>
    <row r="3589" spans="1:26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  <c r="X3589" s="13"/>
      <c r="Z3589" s="12"/>
    </row>
    <row r="3590" spans="1:26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  <c r="X3590" s="13"/>
      <c r="Z3590" s="12"/>
    </row>
    <row r="3591" spans="1:26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  <c r="X3591" s="13"/>
      <c r="Z3591" s="12"/>
    </row>
    <row r="3592" spans="1:26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  <c r="X3592" s="13"/>
      <c r="Z3592" s="12"/>
    </row>
    <row r="3593" spans="1:26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  <c r="X3593" s="13"/>
      <c r="Z3593" s="12"/>
    </row>
    <row r="3594" spans="1:26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  <c r="X3594" s="13"/>
      <c r="Z3594" s="12"/>
    </row>
    <row r="3595" spans="1:26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  <c r="X3595" s="13"/>
      <c r="Z3595" s="12"/>
    </row>
    <row r="3596" spans="1:26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  <c r="X3596" s="13"/>
      <c r="Z3596" s="12"/>
    </row>
    <row r="3597" spans="1:26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  <c r="X3597" s="13"/>
      <c r="Z3597" s="12"/>
    </row>
    <row r="3598" spans="1:26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  <c r="X3598" s="13"/>
      <c r="Z3598" s="12"/>
    </row>
    <row r="3599" spans="1:26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  <c r="X3599" s="13"/>
      <c r="Z3599" s="12"/>
    </row>
    <row r="3600" spans="1:26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  <c r="X3600" s="13"/>
      <c r="Z3600" s="12"/>
    </row>
    <row r="3601" spans="1:26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  <c r="X3601" s="13"/>
      <c r="Z3601" s="12"/>
    </row>
    <row r="3602" spans="1:26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  <c r="X3602" s="13"/>
      <c r="Z3602" s="12"/>
    </row>
    <row r="3603" spans="1:26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</v>
      </c>
      <c r="P3603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  <c r="X3603" s="13"/>
      <c r="Z3603" s="12"/>
    </row>
    <row r="3604" spans="1:26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  <c r="X3604" s="13"/>
      <c r="Z3604" s="12"/>
    </row>
    <row r="3605" spans="1:26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170.67</v>
      </c>
      <c r="P3605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  <c r="X3605" s="13"/>
      <c r="Z3605" s="12"/>
    </row>
    <row r="3606" spans="1:26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</v>
      </c>
      <c r="P360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  <c r="X3606" s="13"/>
      <c r="Z3606" s="12"/>
    </row>
    <row r="3607" spans="1:26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  <c r="X3607" s="13"/>
      <c r="Z3607" s="12"/>
    </row>
    <row r="3608" spans="1:26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130.27000000000001</v>
      </c>
      <c r="P3608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  <c r="X3608" s="13"/>
      <c r="Z3608" s="12"/>
    </row>
    <row r="3609" spans="1:26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  <c r="X3609" s="13"/>
      <c r="Z3609" s="12"/>
    </row>
    <row r="3610" spans="1:26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  <c r="X3610" s="13"/>
      <c r="Z3610" s="12"/>
    </row>
    <row r="3611" spans="1:26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153.32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  <c r="X3611" s="13"/>
      <c r="Z3611" s="12"/>
    </row>
    <row r="3612" spans="1:26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  <c r="X3612" s="13"/>
      <c r="Z3612" s="12"/>
    </row>
    <row r="3613" spans="1:26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  <c r="X3613" s="13"/>
      <c r="Z3613" s="12"/>
    </row>
    <row r="3614" spans="1:26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  <c r="X3614" s="13"/>
      <c r="Z3614" s="12"/>
    </row>
    <row r="3615" spans="1:26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  <c r="X3615" s="13"/>
      <c r="Z3615" s="12"/>
    </row>
    <row r="3616" spans="1:26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  <c r="X3616" s="13"/>
      <c r="Z3616" s="12"/>
    </row>
    <row r="3617" spans="1:26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</v>
      </c>
      <c r="P3617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  <c r="X3617" s="13"/>
      <c r="Z3617" s="12"/>
    </row>
    <row r="3618" spans="1:26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  <c r="X3618" s="13"/>
      <c r="Z3618" s="12"/>
    </row>
    <row r="3619" spans="1:26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118.92</v>
      </c>
      <c r="P3619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  <c r="X3619" s="13"/>
      <c r="Z3619" s="12"/>
    </row>
    <row r="3620" spans="1:26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  <c r="X3620" s="13"/>
      <c r="Z3620" s="12"/>
    </row>
    <row r="3621" spans="1:26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  <c r="X3621" s="13"/>
      <c r="Z3621" s="12"/>
    </row>
    <row r="3622" spans="1:26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  <c r="X3622" s="13"/>
      <c r="Z3622" s="12"/>
    </row>
    <row r="3623" spans="1:26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  <c r="X3623" s="13"/>
      <c r="Z3623" s="12"/>
    </row>
    <row r="3624" spans="1:26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100.1</v>
      </c>
      <c r="P3624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  <c r="X3624" s="13"/>
      <c r="Z3624" s="12"/>
    </row>
    <row r="3625" spans="1:26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  <c r="X3625" s="13"/>
      <c r="Z3625" s="12"/>
    </row>
    <row r="3626" spans="1:26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  <c r="X3626" s="13"/>
      <c r="Z3626" s="12"/>
    </row>
    <row r="3627" spans="1:26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102.67</v>
      </c>
      <c r="P3627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  <c r="X3627" s="13"/>
      <c r="Z3627" s="12"/>
    </row>
    <row r="3628" spans="1:26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101.83</v>
      </c>
      <c r="P3628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  <c r="X3628" s="13"/>
      <c r="Z3628" s="12"/>
    </row>
    <row r="3629" spans="1:26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  <c r="X3629" s="13"/>
      <c r="Z3629" s="12"/>
    </row>
    <row r="3630" spans="1:26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t="str">
        <f t="shared" si="225"/>
        <v>No Backers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  <c r="X3630" s="13"/>
      <c r="Z3630" s="12"/>
    </row>
    <row r="3631" spans="1:26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  <c r="X3631" s="13"/>
      <c r="Z3631" s="12"/>
    </row>
    <row r="3632" spans="1:26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0.03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  <c r="X3632" s="13"/>
      <c r="Z3632" s="12"/>
    </row>
    <row r="3633" spans="1:26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</v>
      </c>
      <c r="P3633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  <c r="X3633" s="13"/>
      <c r="Z3633" s="12"/>
    </row>
    <row r="3634" spans="1:26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  <c r="X3634" s="13"/>
      <c r="Z3634" s="12"/>
    </row>
    <row r="3635" spans="1:26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  <c r="X3635" s="13"/>
      <c r="Z3635" s="12"/>
    </row>
    <row r="3636" spans="1:26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4.25</v>
      </c>
      <c r="P363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  <c r="X3636" s="13"/>
      <c r="Z3636" s="12"/>
    </row>
    <row r="3637" spans="1:26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  <c r="X3637" s="13"/>
      <c r="Z3637" s="12"/>
    </row>
    <row r="3638" spans="1:26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t="str">
        <f t="shared" si="225"/>
        <v>No Backers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  <c r="X3638" s="13"/>
      <c r="Z3638" s="12"/>
    </row>
    <row r="3639" spans="1:26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30.87</v>
      </c>
      <c r="P3639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  <c r="X3639" s="13"/>
      <c r="Z3639" s="12"/>
    </row>
    <row r="3640" spans="1:26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6.55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  <c r="X3640" s="13"/>
      <c r="Z3640" s="12"/>
    </row>
    <row r="3641" spans="1:26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  <c r="X3641" s="13"/>
      <c r="Z3641" s="12"/>
    </row>
    <row r="3642" spans="1:26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  <c r="X3642" s="13"/>
      <c r="Z3642" s="12"/>
    </row>
    <row r="3643" spans="1:26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t="str">
        <f t="shared" si="225"/>
        <v>No Backers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  <c r="X3643" s="13"/>
      <c r="Z3643" s="12"/>
    </row>
    <row r="3644" spans="1:26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  <c r="X3644" s="13"/>
      <c r="Z3644" s="12"/>
    </row>
    <row r="3645" spans="1:26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t="str">
        <f t="shared" si="225"/>
        <v>No Backers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  <c r="X3645" s="13"/>
      <c r="Z3645" s="12"/>
    </row>
    <row r="3646" spans="1:26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  <c r="X3646" s="13"/>
      <c r="Z3646" s="12"/>
    </row>
    <row r="3647" spans="1:26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  <c r="X3647" s="13"/>
      <c r="Z3647" s="12"/>
    </row>
    <row r="3648" spans="1:26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  <c r="X3648" s="13"/>
      <c r="Z3648" s="12"/>
    </row>
    <row r="3649" spans="1:26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  <c r="X3649" s="13"/>
      <c r="Z3649" s="12"/>
    </row>
    <row r="3650" spans="1:26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</v>
      </c>
      <c r="P3650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  <c r="X3650" s="13"/>
      <c r="Z3650" s="12"/>
    </row>
    <row r="3651" spans="1:26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ROUND((E3651*100/D3651), 2)</f>
        <v>104</v>
      </c>
      <c r="P3651">
        <f t="shared" ref="P3651:P3714" si="229">IF(E3651&lt;&gt;0,ROUND((E3651/L3651),2),"No Backers")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  <c r="X3651" s="13"/>
      <c r="Z3651" s="12"/>
    </row>
    <row r="3652" spans="1:26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  <c r="X3652" s="13"/>
      <c r="Z3652" s="12"/>
    </row>
    <row r="3653" spans="1:26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  <c r="X3653" s="13"/>
      <c r="Z3653" s="12"/>
    </row>
    <row r="3654" spans="1:26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  <c r="X3654" s="13"/>
      <c r="Z3654" s="12"/>
    </row>
    <row r="3655" spans="1:26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  <c r="X3655" s="13"/>
      <c r="Z3655" s="12"/>
    </row>
    <row r="3656" spans="1:26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  <c r="X3656" s="13"/>
      <c r="Z3656" s="12"/>
    </row>
    <row r="3657" spans="1:26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  <c r="X3657" s="13"/>
      <c r="Z3657" s="12"/>
    </row>
    <row r="3658" spans="1:26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  <c r="X3658" s="13"/>
      <c r="Z3658" s="12"/>
    </row>
    <row r="3659" spans="1:26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  <c r="X3659" s="13"/>
      <c r="Z3659" s="12"/>
    </row>
    <row r="3660" spans="1:26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  <c r="X3660" s="13"/>
      <c r="Z3660" s="12"/>
    </row>
    <row r="3661" spans="1:26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  <c r="X3661" s="13"/>
      <c r="Z3661" s="12"/>
    </row>
    <row r="3662" spans="1:26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  <c r="X3662" s="13"/>
      <c r="Z3662" s="12"/>
    </row>
    <row r="3663" spans="1:26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  <c r="X3663" s="13"/>
      <c r="Z3663" s="12"/>
    </row>
    <row r="3664" spans="1:26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  <c r="X3664" s="13"/>
      <c r="Z3664" s="12"/>
    </row>
    <row r="3665" spans="1:26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  <c r="X3665" s="13"/>
      <c r="Z3665" s="12"/>
    </row>
    <row r="3666" spans="1:26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109.38</v>
      </c>
      <c r="P366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  <c r="X3666" s="13"/>
      <c r="Z3666" s="12"/>
    </row>
    <row r="3667" spans="1:26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  <c r="X3667" s="13"/>
      <c r="Z3667" s="12"/>
    </row>
    <row r="3668" spans="1:26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  <c r="X3668" s="13"/>
      <c r="Z3668" s="12"/>
    </row>
    <row r="3669" spans="1:26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</v>
      </c>
      <c r="P3669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  <c r="X3669" s="13"/>
      <c r="Z3669" s="12"/>
    </row>
    <row r="3670" spans="1:26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103.5</v>
      </c>
      <c r="P3670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  <c r="X3670" s="13"/>
      <c r="Z3670" s="12"/>
    </row>
    <row r="3671" spans="1:26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  <c r="X3671" s="13"/>
      <c r="Z3671" s="12"/>
    </row>
    <row r="3672" spans="1:26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109.55</v>
      </c>
      <c r="P3672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  <c r="X3672" s="13"/>
      <c r="Z3672" s="12"/>
    </row>
    <row r="3673" spans="1:26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  <c r="X3673" s="13"/>
      <c r="Z3673" s="12"/>
    </row>
    <row r="3674" spans="1:26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  <c r="X3674" s="13"/>
      <c r="Z3674" s="12"/>
    </row>
    <row r="3675" spans="1:26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113.63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  <c r="X3675" s="13"/>
      <c r="Z3675" s="12"/>
    </row>
    <row r="3676" spans="1:26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  <c r="X3676" s="13"/>
      <c r="Z3676" s="12"/>
    </row>
    <row r="3677" spans="1:26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  <c r="X3677" s="13"/>
      <c r="Z3677" s="12"/>
    </row>
    <row r="3678" spans="1:26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  <c r="X3678" s="13"/>
      <c r="Z3678" s="12"/>
    </row>
    <row r="3679" spans="1:26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</v>
      </c>
      <c r="P3679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  <c r="X3679" s="13"/>
      <c r="Z3679" s="12"/>
    </row>
    <row r="3680" spans="1:26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102.5</v>
      </c>
      <c r="P3680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  <c r="X3680" s="13"/>
      <c r="Z3680" s="12"/>
    </row>
    <row r="3681" spans="1:26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  <c r="X3681" s="13"/>
      <c r="Z3681" s="12"/>
    </row>
    <row r="3682" spans="1:26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  <c r="X3682" s="13"/>
      <c r="Z3682" s="12"/>
    </row>
    <row r="3683" spans="1:26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  <c r="X3683" s="13"/>
      <c r="Z3683" s="12"/>
    </row>
    <row r="3684" spans="1:26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  <c r="X3684" s="13"/>
      <c r="Z3684" s="12"/>
    </row>
    <row r="3685" spans="1:26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110.86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  <c r="X3685" s="13"/>
      <c r="Z3685" s="12"/>
    </row>
    <row r="3686" spans="1:26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139.07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  <c r="X3686" s="13"/>
      <c r="Z3686" s="12"/>
    </row>
    <row r="3687" spans="1:26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105.7</v>
      </c>
      <c r="P3687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  <c r="X3687" s="13"/>
      <c r="Z3687" s="12"/>
    </row>
    <row r="3688" spans="1:26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101.43</v>
      </c>
      <c r="P3688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  <c r="X3688" s="13"/>
      <c r="Z3688" s="12"/>
    </row>
    <row r="3689" spans="1:26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  <c r="X3689" s="13"/>
      <c r="Z3689" s="12"/>
    </row>
    <row r="3690" spans="1:26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109.17</v>
      </c>
      <c r="P3690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  <c r="X3690" s="13"/>
      <c r="Z3690" s="12"/>
    </row>
    <row r="3691" spans="1:26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  <c r="X3691" s="13"/>
      <c r="Z3691" s="12"/>
    </row>
    <row r="3692" spans="1:26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  <c r="X3692" s="13"/>
      <c r="Z3692" s="12"/>
    </row>
    <row r="3693" spans="1:26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</v>
      </c>
      <c r="P3693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  <c r="X3693" s="13"/>
      <c r="Z3693" s="12"/>
    </row>
    <row r="3694" spans="1:26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  <c r="X3694" s="13"/>
      <c r="Z3694" s="12"/>
    </row>
    <row r="3695" spans="1:26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129.13</v>
      </c>
      <c r="P3695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  <c r="X3695" s="13"/>
      <c r="Z3695" s="12"/>
    </row>
    <row r="3696" spans="1:26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107.43</v>
      </c>
      <c r="P369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  <c r="X3696" s="13"/>
      <c r="Z3696" s="12"/>
    </row>
    <row r="3697" spans="1:26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100.13</v>
      </c>
      <c r="P3697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  <c r="X3697" s="13"/>
      <c r="Z3697" s="12"/>
    </row>
    <row r="3698" spans="1:26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  <c r="X3698" s="13"/>
      <c r="Z3698" s="12"/>
    </row>
    <row r="3699" spans="1:26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  <c r="X3699" s="13"/>
      <c r="Z3699" s="12"/>
    </row>
    <row r="3700" spans="1:26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  <c r="X3700" s="13"/>
      <c r="Z3700" s="12"/>
    </row>
    <row r="3701" spans="1:26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  <c r="X3701" s="13"/>
      <c r="Z3701" s="12"/>
    </row>
    <row r="3702" spans="1:26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  <c r="X3702" s="13"/>
      <c r="Z3702" s="12"/>
    </row>
    <row r="3703" spans="1:26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</v>
      </c>
      <c r="P3703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  <c r="X3703" s="13"/>
      <c r="Z3703" s="12"/>
    </row>
    <row r="3704" spans="1:26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109.17</v>
      </c>
      <c r="P3704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  <c r="X3704" s="13"/>
      <c r="Z3704" s="12"/>
    </row>
    <row r="3705" spans="1:26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  <c r="X3705" s="13"/>
      <c r="Z3705" s="12"/>
    </row>
    <row r="3706" spans="1:26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136.34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  <c r="X3706" s="13"/>
      <c r="Z3706" s="12"/>
    </row>
    <row r="3707" spans="1:26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103.47</v>
      </c>
      <c r="P3707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  <c r="X3707" s="13"/>
      <c r="Z3707" s="12"/>
    </row>
    <row r="3708" spans="1:26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  <c r="X3708" s="13"/>
      <c r="Z3708" s="12"/>
    </row>
    <row r="3709" spans="1:26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  <c r="X3709" s="13"/>
      <c r="Z3709" s="12"/>
    </row>
    <row r="3710" spans="1:26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  <c r="X3710" s="13"/>
      <c r="Z3710" s="12"/>
    </row>
    <row r="3711" spans="1:26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  <c r="X3711" s="13"/>
      <c r="Z3711" s="12"/>
    </row>
    <row r="3712" spans="1:26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</v>
      </c>
      <c r="P3712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  <c r="X3712" s="13"/>
      <c r="Z3712" s="12"/>
    </row>
    <row r="3713" spans="1:26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  <c r="X3713" s="13"/>
      <c r="Z3713" s="12"/>
    </row>
    <row r="3714" spans="1:26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153.72999999999999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  <c r="X3714" s="13"/>
      <c r="Z3714" s="12"/>
    </row>
    <row r="3715" spans="1:26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ROUND((E3715*100/D3715), 2)</f>
        <v>101.5</v>
      </c>
      <c r="P3715">
        <f t="shared" ref="P3715:P3778" si="233">IF(E3715&lt;&gt;0,ROUND((E3715/L3715),2),"No Backers")</f>
        <v>106.84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  <c r="X3715" s="13"/>
      <c r="Z3715" s="12"/>
    </row>
    <row r="3716" spans="1:26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  <c r="X3716" s="13"/>
      <c r="Z3716" s="12"/>
    </row>
    <row r="3717" spans="1:26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  <c r="X3717" s="13"/>
      <c r="Z3717" s="12"/>
    </row>
    <row r="3718" spans="1:26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  <c r="X3718" s="13"/>
      <c r="Z3718" s="12"/>
    </row>
    <row r="3719" spans="1:26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  <c r="X3719" s="13"/>
      <c r="Z3719" s="12"/>
    </row>
    <row r="3720" spans="1:26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  <c r="X3720" s="13"/>
      <c r="Z3720" s="12"/>
    </row>
    <row r="3721" spans="1:26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  <c r="X3721" s="13"/>
      <c r="Z3721" s="12"/>
    </row>
    <row r="3722" spans="1:26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  <c r="X3722" s="13"/>
      <c r="Z3722" s="12"/>
    </row>
    <row r="3723" spans="1:26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  <c r="X3723" s="13"/>
      <c r="Z3723" s="12"/>
    </row>
    <row r="3724" spans="1:26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  <c r="X3724" s="13"/>
      <c r="Z3724" s="12"/>
    </row>
    <row r="3725" spans="1:26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  <c r="X3725" s="13"/>
      <c r="Z3725" s="12"/>
    </row>
    <row r="3726" spans="1:26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  <c r="X3726" s="13"/>
      <c r="Z3726" s="12"/>
    </row>
    <row r="3727" spans="1:26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  <c r="X3727" s="13"/>
      <c r="Z3727" s="12"/>
    </row>
    <row r="3728" spans="1:26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  <c r="X3728" s="13"/>
      <c r="Z3728" s="12"/>
    </row>
    <row r="3729" spans="1:26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  <c r="X3729" s="13"/>
      <c r="Z3729" s="12"/>
    </row>
    <row r="3730" spans="1:26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  <c r="X3730" s="13"/>
      <c r="Z3730" s="12"/>
    </row>
    <row r="3731" spans="1:26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  <c r="X3731" s="13"/>
      <c r="Z3731" s="12"/>
    </row>
    <row r="3732" spans="1:26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  <c r="X3732" s="13"/>
      <c r="Z3732" s="12"/>
    </row>
    <row r="3733" spans="1:26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</v>
      </c>
      <c r="P3733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  <c r="X3733" s="13"/>
      <c r="Z3733" s="12"/>
    </row>
    <row r="3734" spans="1:26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  <c r="X3734" s="13"/>
      <c r="Z3734" s="12"/>
    </row>
    <row r="3735" spans="1:26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t="str">
        <f t="shared" si="233"/>
        <v>No Backers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  <c r="X3735" s="13"/>
      <c r="Z3735" s="12"/>
    </row>
    <row r="3736" spans="1:26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28.47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  <c r="X3736" s="13"/>
      <c r="Z3736" s="12"/>
    </row>
    <row r="3737" spans="1:26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  <c r="X3737" s="13"/>
      <c r="Z3737" s="12"/>
    </row>
    <row r="3738" spans="1:26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0.67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  <c r="X3738" s="13"/>
      <c r="Z3738" s="12"/>
    </row>
    <row r="3739" spans="1:26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21.43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  <c r="X3739" s="13"/>
      <c r="Z3739" s="12"/>
    </row>
    <row r="3740" spans="1:26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  <c r="X3740" s="13"/>
      <c r="Z3740" s="12"/>
    </row>
    <row r="3741" spans="1:26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20.13</v>
      </c>
      <c r="P3741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  <c r="X3741" s="13"/>
      <c r="Z3741" s="12"/>
    </row>
    <row r="3742" spans="1:26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  <c r="X3742" s="13"/>
      <c r="Z3742" s="12"/>
    </row>
    <row r="3743" spans="1:26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t="str">
        <f t="shared" si="233"/>
        <v>No Backers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  <c r="X3743" s="13"/>
      <c r="Z3743" s="12"/>
    </row>
    <row r="3744" spans="1:26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  <c r="X3744" s="13"/>
      <c r="Z3744" s="12"/>
    </row>
    <row r="3745" spans="1:26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t="str">
        <f t="shared" si="233"/>
        <v>No Backers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  <c r="X3745" s="13"/>
      <c r="Z3745" s="12"/>
    </row>
    <row r="3746" spans="1:26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t="str">
        <f t="shared" si="233"/>
        <v>No Backers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  <c r="X3746" s="13"/>
      <c r="Z3746" s="12"/>
    </row>
    <row r="3747" spans="1:26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  <c r="X3747" s="13"/>
      <c r="Z3747" s="12"/>
    </row>
    <row r="3748" spans="1:26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2.38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  <c r="X3748" s="13"/>
      <c r="Z3748" s="12"/>
    </row>
    <row r="3749" spans="1:26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  <c r="X3749" s="13"/>
      <c r="Z3749" s="12"/>
    </row>
    <row r="3750" spans="1:26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  <c r="X3750" s="13"/>
      <c r="Z3750" s="12"/>
    </row>
    <row r="3751" spans="1:26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  <c r="X3751" s="13"/>
      <c r="Z3751" s="12"/>
    </row>
    <row r="3752" spans="1:26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  <c r="X3752" s="13"/>
      <c r="Z3752" s="12"/>
    </row>
    <row r="3753" spans="1:26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  <c r="X3753" s="13"/>
      <c r="Z3753" s="12"/>
    </row>
    <row r="3754" spans="1:26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  <c r="X3754" s="13"/>
      <c r="Z3754" s="12"/>
    </row>
    <row r="3755" spans="1:26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  <c r="X3755" s="13"/>
      <c r="Z3755" s="12"/>
    </row>
    <row r="3756" spans="1:26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  <c r="X3756" s="13"/>
      <c r="Z3756" s="12"/>
    </row>
    <row r="3757" spans="1:26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129.63999999999999</v>
      </c>
      <c r="P3757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  <c r="X3757" s="13"/>
      <c r="Z3757" s="12"/>
    </row>
    <row r="3758" spans="1:26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  <c r="X3758" s="13"/>
      <c r="Z3758" s="12"/>
    </row>
    <row r="3759" spans="1:26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  <c r="X3759" s="13"/>
      <c r="Z3759" s="12"/>
    </row>
    <row r="3760" spans="1:26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  <c r="X3760" s="13"/>
      <c r="Z3760" s="12"/>
    </row>
    <row r="3761" spans="1:26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</v>
      </c>
      <c r="P3761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  <c r="X3761" s="13"/>
      <c r="Z3761" s="12"/>
    </row>
    <row r="3762" spans="1:26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101.02</v>
      </c>
      <c r="P3762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  <c r="X3762" s="13"/>
      <c r="Z3762" s="12"/>
    </row>
    <row r="3763" spans="1:26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  <c r="X3763" s="13"/>
      <c r="Z3763" s="12"/>
    </row>
    <row r="3764" spans="1:26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  <c r="X3764" s="13"/>
      <c r="Z3764" s="12"/>
    </row>
    <row r="3765" spans="1:26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  <c r="X3765" s="13"/>
      <c r="Z3765" s="12"/>
    </row>
    <row r="3766" spans="1:26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  <c r="X3766" s="13"/>
      <c r="Z3766" s="12"/>
    </row>
    <row r="3767" spans="1:26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113.46</v>
      </c>
      <c r="P3767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  <c r="X3767" s="13"/>
      <c r="Z3767" s="12"/>
    </row>
    <row r="3768" spans="1:26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  <c r="X3768" s="13"/>
      <c r="Z3768" s="12"/>
    </row>
    <row r="3769" spans="1:26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  <c r="X3769" s="13"/>
      <c r="Z3769" s="12"/>
    </row>
    <row r="3770" spans="1:26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</v>
      </c>
      <c r="P3770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  <c r="X3770" s="13"/>
      <c r="Z3770" s="12"/>
    </row>
    <row r="3771" spans="1:26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  <c r="X3771" s="13"/>
      <c r="Z3771" s="12"/>
    </row>
    <row r="3772" spans="1:26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  <c r="X3772" s="13"/>
      <c r="Z3772" s="12"/>
    </row>
    <row r="3773" spans="1:26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  <c r="X3773" s="13"/>
      <c r="Z3773" s="12"/>
    </row>
    <row r="3774" spans="1:26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  <c r="X3774" s="13"/>
      <c r="Z3774" s="12"/>
    </row>
    <row r="3775" spans="1:26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  <c r="X3775" s="13"/>
      <c r="Z3775" s="12"/>
    </row>
    <row r="3776" spans="1:26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  <c r="X3776" s="13"/>
      <c r="Z3776" s="12"/>
    </row>
    <row r="3777" spans="1:26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  <c r="X3777" s="13"/>
      <c r="Z3777" s="12"/>
    </row>
    <row r="3778" spans="1:26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</v>
      </c>
      <c r="P3778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  <c r="X3778" s="13"/>
      <c r="Z3778" s="12"/>
    </row>
    <row r="3779" spans="1:26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ROUND((E3779*100/D3779), 2)</f>
        <v>143.19999999999999</v>
      </c>
      <c r="P3779">
        <f t="shared" ref="P3779:P3842" si="237">IF(E3779&lt;&gt;0,ROUND((E3779/L3779),2),"No Backers")</f>
        <v>48.54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  <c r="X3779" s="13"/>
      <c r="Z3779" s="12"/>
    </row>
    <row r="3780" spans="1:26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  <c r="X3780" s="13"/>
      <c r="Z3780" s="12"/>
    </row>
    <row r="3781" spans="1:26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  <c r="X3781" s="13"/>
      <c r="Z3781" s="12"/>
    </row>
    <row r="3782" spans="1:26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  <c r="X3782" s="13"/>
      <c r="Z3782" s="12"/>
    </row>
    <row r="3783" spans="1:26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  <c r="X3783" s="13"/>
      <c r="Z3783" s="12"/>
    </row>
    <row r="3784" spans="1:26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  <c r="X3784" s="13"/>
      <c r="Z3784" s="12"/>
    </row>
    <row r="3785" spans="1:26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  <c r="X3785" s="13"/>
      <c r="Z3785" s="12"/>
    </row>
    <row r="3786" spans="1:26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  <c r="X3786" s="13"/>
      <c r="Z3786" s="12"/>
    </row>
    <row r="3787" spans="1:26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  <c r="X3787" s="13"/>
      <c r="Z3787" s="12"/>
    </row>
    <row r="3788" spans="1:26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  <c r="X3788" s="13"/>
      <c r="Z3788" s="12"/>
    </row>
    <row r="3789" spans="1:26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  <c r="X3789" s="13"/>
      <c r="Z3789" s="12"/>
    </row>
    <row r="3790" spans="1:26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  <c r="X3790" s="13"/>
      <c r="Z3790" s="12"/>
    </row>
    <row r="3791" spans="1:26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  <c r="X3791" s="13"/>
      <c r="Z3791" s="12"/>
    </row>
    <row r="3792" spans="1:26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t="str">
        <f t="shared" si="237"/>
        <v>No Backers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  <c r="X3792" s="13"/>
      <c r="Z3792" s="12"/>
    </row>
    <row r="3793" spans="1:26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t="str">
        <f t="shared" si="237"/>
        <v>No Backers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  <c r="X3793" s="13"/>
      <c r="Z3793" s="12"/>
    </row>
    <row r="3794" spans="1:26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  <c r="X3794" s="13"/>
      <c r="Z3794" s="12"/>
    </row>
    <row r="3795" spans="1:26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59.66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  <c r="X3795" s="13"/>
      <c r="Z3795" s="12"/>
    </row>
    <row r="3796" spans="1:26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  <c r="X3796" s="13"/>
      <c r="Z3796" s="12"/>
    </row>
    <row r="3797" spans="1:26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  <c r="X3797" s="13"/>
      <c r="Z3797" s="12"/>
    </row>
    <row r="3798" spans="1:26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  <c r="X3798" s="13"/>
      <c r="Z3798" s="12"/>
    </row>
    <row r="3799" spans="1:26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89.67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  <c r="X3799" s="13"/>
      <c r="Z3799" s="12"/>
    </row>
    <row r="3800" spans="1:26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  <c r="X3800" s="13"/>
      <c r="Z3800" s="12"/>
    </row>
    <row r="3801" spans="1:26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  <c r="X3801" s="13"/>
      <c r="Z3801" s="12"/>
    </row>
    <row r="3802" spans="1:26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  <c r="X3802" s="13"/>
      <c r="Z3802" s="12"/>
    </row>
    <row r="3803" spans="1:26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  <c r="X3803" s="13"/>
      <c r="Z3803" s="12"/>
    </row>
    <row r="3804" spans="1:26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t="str">
        <f t="shared" si="237"/>
        <v>No Backers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  <c r="X3804" s="13"/>
      <c r="Z3804" s="12"/>
    </row>
    <row r="3805" spans="1:26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  <c r="X3805" s="13"/>
      <c r="Z3805" s="12"/>
    </row>
    <row r="3806" spans="1:26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t="str">
        <f t="shared" si="237"/>
        <v>No Backers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  <c r="X3806" s="13"/>
      <c r="Z3806" s="12"/>
    </row>
    <row r="3807" spans="1:26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  <c r="X3807" s="13"/>
      <c r="Z3807" s="12"/>
    </row>
    <row r="3808" spans="1:26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7.0000000000000007E-2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  <c r="X3808" s="13"/>
      <c r="Z3808" s="12"/>
    </row>
    <row r="3809" spans="1:26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</v>
      </c>
      <c r="P3809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  <c r="X3809" s="13"/>
      <c r="Z3809" s="12"/>
    </row>
    <row r="3810" spans="1:26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  <c r="X3810" s="13"/>
      <c r="Z3810" s="12"/>
    </row>
    <row r="3811" spans="1:26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  <c r="X3811" s="13"/>
      <c r="Z3811" s="12"/>
    </row>
    <row r="3812" spans="1:26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</v>
      </c>
      <c r="P3812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  <c r="X3812" s="13"/>
      <c r="Z3812" s="12"/>
    </row>
    <row r="3813" spans="1:26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  <c r="X3813" s="13"/>
      <c r="Z3813" s="12"/>
    </row>
    <row r="3814" spans="1:26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  <c r="X3814" s="13"/>
      <c r="Z3814" s="12"/>
    </row>
    <row r="3815" spans="1:26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</v>
      </c>
      <c r="P3815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  <c r="X3815" s="13"/>
      <c r="Z3815" s="12"/>
    </row>
    <row r="3816" spans="1:26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</v>
      </c>
      <c r="P381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  <c r="X3816" s="13"/>
      <c r="Z3816" s="12"/>
    </row>
    <row r="3817" spans="1:26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  <c r="X3817" s="13"/>
      <c r="Z3817" s="12"/>
    </row>
    <row r="3818" spans="1:26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119.24</v>
      </c>
      <c r="P3818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  <c r="X3818" s="13"/>
      <c r="Z3818" s="12"/>
    </row>
    <row r="3819" spans="1:26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  <c r="X3819" s="13"/>
      <c r="Z3819" s="12"/>
    </row>
    <row r="3820" spans="1:26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  <c r="X3820" s="13"/>
      <c r="Z3820" s="12"/>
    </row>
    <row r="3821" spans="1:26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  <c r="X3821" s="13"/>
      <c r="Z3821" s="12"/>
    </row>
    <row r="3822" spans="1:26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143.33000000000001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  <c r="X3822" s="13"/>
      <c r="Z3822" s="12"/>
    </row>
    <row r="3823" spans="1:26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</v>
      </c>
      <c r="P3823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  <c r="X3823" s="13"/>
      <c r="Z3823" s="12"/>
    </row>
    <row r="3824" spans="1:26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</v>
      </c>
      <c r="P3824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  <c r="X3824" s="13"/>
      <c r="Z3824" s="12"/>
    </row>
    <row r="3825" spans="1:26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  <c r="X3825" s="13"/>
      <c r="Z3825" s="12"/>
    </row>
    <row r="3826" spans="1:26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  <c r="X3826" s="13"/>
      <c r="Z3826" s="12"/>
    </row>
    <row r="3827" spans="1:26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  <c r="X3827" s="13"/>
      <c r="Z3827" s="12"/>
    </row>
    <row r="3828" spans="1:26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  <c r="X3828" s="13"/>
      <c r="Z3828" s="12"/>
    </row>
    <row r="3829" spans="1:26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  <c r="X3829" s="13"/>
      <c r="Z3829" s="12"/>
    </row>
    <row r="3830" spans="1:26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  <c r="X3830" s="13"/>
      <c r="Z3830" s="12"/>
    </row>
    <row r="3831" spans="1:26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  <c r="X3831" s="13"/>
      <c r="Z3831" s="12"/>
    </row>
    <row r="3832" spans="1:26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  <c r="X3832" s="13"/>
      <c r="Z3832" s="12"/>
    </row>
    <row r="3833" spans="1:26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</v>
      </c>
      <c r="P3833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  <c r="X3833" s="13"/>
      <c r="Z3833" s="12"/>
    </row>
    <row r="3834" spans="1:26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104.67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  <c r="X3834" s="13"/>
      <c r="Z3834" s="12"/>
    </row>
    <row r="3835" spans="1:26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  <c r="X3835" s="13"/>
      <c r="Z3835" s="12"/>
    </row>
    <row r="3836" spans="1:26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  <c r="X3836" s="13"/>
      <c r="Z3836" s="12"/>
    </row>
    <row r="3837" spans="1:26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  <c r="X3837" s="13"/>
      <c r="Z3837" s="12"/>
    </row>
    <row r="3838" spans="1:26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  <c r="X3838" s="13"/>
      <c r="Z3838" s="12"/>
    </row>
    <row r="3839" spans="1:26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  <c r="X3839" s="13"/>
      <c r="Z3839" s="12"/>
    </row>
    <row r="3840" spans="1:26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  <c r="X3840" s="13"/>
      <c r="Z3840" s="12"/>
    </row>
    <row r="3841" spans="1:26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  <c r="X3841" s="13"/>
      <c r="Z3841" s="12"/>
    </row>
    <row r="3842" spans="1:26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  <c r="X3842" s="13"/>
      <c r="Z3842" s="12"/>
    </row>
    <row r="3843" spans="1:26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ROUND((E3843*100/D3843), 2)</f>
        <v>8.7200000000000006</v>
      </c>
      <c r="P3843">
        <f t="shared" ref="P3843:P3906" si="241">IF(E3843&lt;&gt;0,ROUND((E3843/L3843),2),"No Backers")</f>
        <v>25.65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  <c r="X3843" s="13"/>
      <c r="Z3843" s="12"/>
    </row>
    <row r="3844" spans="1:26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  <c r="X3844" s="13"/>
      <c r="Z3844" s="12"/>
    </row>
    <row r="3845" spans="1:26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  <c r="X3845" s="13"/>
      <c r="Z3845" s="12"/>
    </row>
    <row r="3846" spans="1:26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  <c r="X3846" s="13"/>
      <c r="Z3846" s="12"/>
    </row>
    <row r="3847" spans="1:26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  <c r="X3847" s="13"/>
      <c r="Z3847" s="12"/>
    </row>
    <row r="3848" spans="1:26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  <c r="X3848" s="13"/>
      <c r="Z3848" s="12"/>
    </row>
    <row r="3849" spans="1:26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  <c r="X3849" s="13"/>
      <c r="Z3849" s="12"/>
    </row>
    <row r="3850" spans="1:26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  <c r="X3850" s="13"/>
      <c r="Z3850" s="12"/>
    </row>
    <row r="3851" spans="1:26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  <c r="X3851" s="13"/>
      <c r="Z3851" s="12"/>
    </row>
    <row r="3852" spans="1:26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  <c r="X3852" s="13"/>
      <c r="Z3852" s="12"/>
    </row>
    <row r="3853" spans="1:26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  <c r="X3853" s="13"/>
      <c r="Z3853" s="12"/>
    </row>
    <row r="3854" spans="1:26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  <c r="X3854" s="13"/>
      <c r="Z3854" s="12"/>
    </row>
    <row r="3855" spans="1:26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  <c r="X3855" s="13"/>
      <c r="Z3855" s="12"/>
    </row>
    <row r="3856" spans="1:26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  <c r="X3856" s="13"/>
      <c r="Z3856" s="12"/>
    </row>
    <row r="3857" spans="1:26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  <c r="X3857" s="13"/>
      <c r="Z3857" s="12"/>
    </row>
    <row r="3858" spans="1:26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  <c r="X3858" s="13"/>
      <c r="Z3858" s="12"/>
    </row>
    <row r="3859" spans="1:26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  <c r="X3859" s="13"/>
      <c r="Z3859" s="12"/>
    </row>
    <row r="3860" spans="1:26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  <c r="X3860" s="13"/>
      <c r="Z3860" s="12"/>
    </row>
    <row r="3861" spans="1:26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  <c r="X3861" s="13"/>
      <c r="Z3861" s="12"/>
    </row>
    <row r="3862" spans="1:26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  <c r="X3862" s="13"/>
      <c r="Z3862" s="12"/>
    </row>
    <row r="3863" spans="1:26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  <c r="X3863" s="13"/>
      <c r="Z3863" s="12"/>
    </row>
    <row r="3864" spans="1:26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0.01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  <c r="X3864" s="13"/>
      <c r="Z3864" s="12"/>
    </row>
    <row r="3865" spans="1:26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t="str">
        <f t="shared" si="241"/>
        <v>No Backers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  <c r="X3865" s="13"/>
      <c r="Z3865" s="12"/>
    </row>
    <row r="3866" spans="1:26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  <c r="X3866" s="13"/>
      <c r="Z3866" s="12"/>
    </row>
    <row r="3867" spans="1:26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26.94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  <c r="X3867" s="13"/>
      <c r="Z3867" s="12"/>
    </row>
    <row r="3868" spans="1:26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  <c r="X3868" s="13"/>
      <c r="Z3868" s="12"/>
    </row>
    <row r="3869" spans="1:26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  <c r="X3869" s="13"/>
      <c r="Z3869" s="12"/>
    </row>
    <row r="3870" spans="1:26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  <c r="X3870" s="13"/>
      <c r="Z3870" s="12"/>
    </row>
    <row r="3871" spans="1:26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3.45</v>
      </c>
      <c r="P3871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  <c r="X3871" s="13"/>
      <c r="Z3871" s="12"/>
    </row>
    <row r="3872" spans="1:26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  <c r="X3872" s="13"/>
      <c r="Z3872" s="12"/>
    </row>
    <row r="3873" spans="1:26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2.67</v>
      </c>
      <c r="P3873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  <c r="X3873" s="13"/>
      <c r="Z3873" s="12"/>
    </row>
    <row r="3874" spans="1:26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t="str">
        <f t="shared" si="241"/>
        <v>No Backers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  <c r="X3874" s="13"/>
      <c r="Z3874" s="12"/>
    </row>
    <row r="3875" spans="1:26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t="str">
        <f t="shared" si="241"/>
        <v>No Backers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  <c r="X3875" s="13"/>
      <c r="Z3875" s="12"/>
    </row>
    <row r="3876" spans="1:26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t="str">
        <f t="shared" si="241"/>
        <v>No Backers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  <c r="X3876" s="13"/>
      <c r="Z3876" s="12"/>
    </row>
    <row r="3877" spans="1:26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t="str">
        <f t="shared" si="241"/>
        <v>No Backers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  <c r="X3877" s="13"/>
      <c r="Z3877" s="12"/>
    </row>
    <row r="3878" spans="1:26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</v>
      </c>
      <c r="P3878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  <c r="X3878" s="13"/>
      <c r="Z3878" s="12"/>
    </row>
    <row r="3879" spans="1:26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</v>
      </c>
      <c r="P3879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  <c r="X3879" s="13"/>
      <c r="Z3879" s="12"/>
    </row>
    <row r="3880" spans="1:26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0.06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  <c r="X3880" s="13"/>
      <c r="Z3880" s="12"/>
    </row>
    <row r="3881" spans="1:26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t="str">
        <f t="shared" si="241"/>
        <v>No Backers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  <c r="X3881" s="13"/>
      <c r="Z3881" s="12"/>
    </row>
    <row r="3882" spans="1:26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13.07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  <c r="X3882" s="13"/>
      <c r="Z3882" s="12"/>
    </row>
    <row r="3883" spans="1:26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  <c r="X3883" s="13"/>
      <c r="Z3883" s="12"/>
    </row>
    <row r="3884" spans="1:26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t="str">
        <f t="shared" si="241"/>
        <v>No Backers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  <c r="X3884" s="13"/>
      <c r="Z3884" s="12"/>
    </row>
    <row r="3885" spans="1:26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t="str">
        <f t="shared" si="241"/>
        <v>No Backers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  <c r="X3885" s="13"/>
      <c r="Z3885" s="12"/>
    </row>
    <row r="3886" spans="1:26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t="str">
        <f t="shared" si="241"/>
        <v>No Backers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  <c r="X3886" s="13"/>
      <c r="Z3886" s="12"/>
    </row>
    <row r="3887" spans="1:26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t="str">
        <f t="shared" si="241"/>
        <v>No Backers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  <c r="X3887" s="13"/>
      <c r="Z3887" s="12"/>
    </row>
    <row r="3888" spans="1:26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t="str">
        <f t="shared" si="241"/>
        <v>No Backers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  <c r="X3888" s="13"/>
      <c r="Z3888" s="12"/>
    </row>
    <row r="3889" spans="1:26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  <c r="X3889" s="13"/>
      <c r="Z3889" s="12"/>
    </row>
    <row r="3890" spans="1:26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  <c r="X3890" s="13"/>
      <c r="Z3890" s="12"/>
    </row>
    <row r="3891" spans="1:26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1.48</v>
      </c>
      <c r="P3891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  <c r="X3891" s="13"/>
      <c r="Z3891" s="12"/>
    </row>
    <row r="3892" spans="1:26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16.829999999999998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  <c r="X3892" s="13"/>
      <c r="Z3892" s="12"/>
    </row>
    <row r="3893" spans="1:26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  <c r="X3893" s="13"/>
      <c r="Z3893" s="12"/>
    </row>
    <row r="3894" spans="1:26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t="str">
        <f t="shared" si="241"/>
        <v>No Backers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  <c r="X3894" s="13"/>
      <c r="Z3894" s="12"/>
    </row>
    <row r="3895" spans="1:26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  <c r="X3895" s="13"/>
      <c r="Z3895" s="12"/>
    </row>
    <row r="3896" spans="1:26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3.47</v>
      </c>
      <c r="P389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  <c r="X3896" s="13"/>
      <c r="Z3896" s="12"/>
    </row>
    <row r="3897" spans="1:26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  <c r="X3897" s="13"/>
      <c r="Z3897" s="12"/>
    </row>
    <row r="3898" spans="1:26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10.63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  <c r="X3898" s="13"/>
      <c r="Z3898" s="12"/>
    </row>
    <row r="3899" spans="1:26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  <c r="X3899" s="13"/>
      <c r="Z3899" s="12"/>
    </row>
    <row r="3900" spans="1:26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  <c r="X3900" s="13"/>
      <c r="Z3900" s="12"/>
    </row>
    <row r="3901" spans="1:26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  <c r="X3901" s="13"/>
      <c r="Z3901" s="12"/>
    </row>
    <row r="3902" spans="1:26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  <c r="X3902" s="13"/>
      <c r="Z3902" s="12"/>
    </row>
    <row r="3903" spans="1:26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  <c r="X3903" s="13"/>
      <c r="Z3903" s="12"/>
    </row>
    <row r="3904" spans="1:26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  <c r="X3904" s="13"/>
      <c r="Z3904" s="12"/>
    </row>
    <row r="3905" spans="1:26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t="str">
        <f t="shared" si="241"/>
        <v>No Backers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  <c r="X3905" s="13"/>
      <c r="Z3905" s="12"/>
    </row>
    <row r="3906" spans="1:26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  <c r="X3906" s="13"/>
      <c r="Z3906" s="12"/>
    </row>
    <row r="3907" spans="1:26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ROUND((E3907*100/D3907), 2)</f>
        <v>11.53</v>
      </c>
      <c r="P3907">
        <f t="shared" ref="P3907:P3970" si="245">IF(E3907&lt;&gt;0,ROUND((E3907/L3907),2),"No Backers")</f>
        <v>24.71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  <c r="X3907" s="13"/>
      <c r="Z3907" s="12"/>
    </row>
    <row r="3908" spans="1:26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  <c r="X3908" s="13"/>
      <c r="Z3908" s="12"/>
    </row>
    <row r="3909" spans="1:26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  <c r="X3909" s="13"/>
      <c r="Z3909" s="12"/>
    </row>
    <row r="3910" spans="1:26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  <c r="X3910" s="13"/>
      <c r="Z3910" s="12"/>
    </row>
    <row r="3911" spans="1:26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  <c r="X3911" s="13"/>
      <c r="Z3911" s="12"/>
    </row>
    <row r="3912" spans="1:26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  <c r="X3912" s="13"/>
      <c r="Z3912" s="12"/>
    </row>
    <row r="3913" spans="1:26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  <c r="X3913" s="13"/>
      <c r="Z3913" s="12"/>
    </row>
    <row r="3914" spans="1:26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  <c r="X3914" s="13"/>
      <c r="Z3914" s="12"/>
    </row>
    <row r="3915" spans="1:26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  <c r="X3915" s="13"/>
      <c r="Z3915" s="12"/>
    </row>
    <row r="3916" spans="1:26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  <c r="X3916" s="13"/>
      <c r="Z3916" s="12"/>
    </row>
    <row r="3917" spans="1:26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  <c r="X3917" s="13"/>
      <c r="Z3917" s="12"/>
    </row>
    <row r="3918" spans="1:26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t="str">
        <f t="shared" si="245"/>
        <v>No Backers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  <c r="X3918" s="13"/>
      <c r="Z3918" s="12"/>
    </row>
    <row r="3919" spans="1:26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  <c r="X3919" s="13"/>
      <c r="Z3919" s="12"/>
    </row>
    <row r="3920" spans="1:26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  <c r="X3920" s="13"/>
      <c r="Z3920" s="12"/>
    </row>
    <row r="3921" spans="1:26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  <c r="X3921" s="13"/>
      <c r="Z3921" s="12"/>
    </row>
    <row r="3922" spans="1:26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  <c r="X3922" s="13"/>
      <c r="Z3922" s="12"/>
    </row>
    <row r="3923" spans="1:26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t="str">
        <f t="shared" si="245"/>
        <v>No Backers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  <c r="X3923" s="13"/>
      <c r="Z3923" s="12"/>
    </row>
    <row r="3924" spans="1:26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8.1300000000000008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  <c r="X3924" s="13"/>
      <c r="Z3924" s="12"/>
    </row>
    <row r="3925" spans="1:26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</v>
      </c>
      <c r="P3925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  <c r="X3925" s="13"/>
      <c r="Z3925" s="12"/>
    </row>
    <row r="3926" spans="1:26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  <c r="X3926" s="13"/>
      <c r="Z3926" s="12"/>
    </row>
    <row r="3927" spans="1:26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  <c r="X3927" s="13"/>
      <c r="Z3927" s="12"/>
    </row>
    <row r="3928" spans="1:26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  <c r="X3928" s="13"/>
      <c r="Z3928" s="12"/>
    </row>
    <row r="3929" spans="1:26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  <c r="X3929" s="13"/>
      <c r="Z3929" s="12"/>
    </row>
    <row r="3930" spans="1:26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  <c r="X3930" s="13"/>
      <c r="Z3930" s="12"/>
    </row>
    <row r="3931" spans="1:26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2.27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  <c r="X3931" s="13"/>
      <c r="Z3931" s="12"/>
    </row>
    <row r="3932" spans="1:26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t="str">
        <f t="shared" si="245"/>
        <v>No Backers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  <c r="X3932" s="13"/>
      <c r="Z3932" s="12"/>
    </row>
    <row r="3933" spans="1:26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t="str">
        <f t="shared" si="245"/>
        <v>No Backers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  <c r="X3933" s="13"/>
      <c r="Z3933" s="12"/>
    </row>
    <row r="3934" spans="1:26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0.01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  <c r="X3934" s="13"/>
      <c r="Z3934" s="12"/>
    </row>
    <row r="3935" spans="1:26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</v>
      </c>
      <c r="P3935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  <c r="X3935" s="13"/>
      <c r="Z3935" s="12"/>
    </row>
    <row r="3936" spans="1:26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  <c r="X3936" s="13"/>
      <c r="Z3936" s="12"/>
    </row>
    <row r="3937" spans="1:26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</v>
      </c>
      <c r="P3937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  <c r="X3937" s="13"/>
      <c r="Z3937" s="12"/>
    </row>
    <row r="3938" spans="1:26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t="str">
        <f t="shared" si="245"/>
        <v>No Backers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  <c r="X3938" s="13"/>
      <c r="Z3938" s="12"/>
    </row>
    <row r="3939" spans="1:26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86.14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  <c r="X3939" s="13"/>
      <c r="Z3939" s="12"/>
    </row>
    <row r="3940" spans="1:26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  <c r="X3940" s="13"/>
      <c r="Z3940" s="12"/>
    </row>
    <row r="3941" spans="1:26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  <c r="X3941" s="13"/>
      <c r="Z3941" s="12"/>
    </row>
    <row r="3942" spans="1:26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  <c r="X3942" s="13"/>
      <c r="Z3942" s="12"/>
    </row>
    <row r="3943" spans="1:26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  <c r="X3943" s="13"/>
      <c r="Z3943" s="12"/>
    </row>
    <row r="3944" spans="1:26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t="str">
        <f t="shared" si="245"/>
        <v>No Backers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  <c r="X3944" s="13"/>
      <c r="Z3944" s="12"/>
    </row>
    <row r="3945" spans="1:26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  <c r="X3945" s="13"/>
      <c r="Z3945" s="12"/>
    </row>
    <row r="3946" spans="1:26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t="str">
        <f t="shared" si="245"/>
        <v>No Backers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  <c r="X3946" s="13"/>
      <c r="Z3946" s="12"/>
    </row>
    <row r="3947" spans="1:26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  <c r="X3947" s="13"/>
      <c r="Z3947" s="12"/>
    </row>
    <row r="3948" spans="1:26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  <c r="X3948" s="13"/>
      <c r="Z3948" s="12"/>
    </row>
    <row r="3949" spans="1:26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3.37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  <c r="X3949" s="13"/>
      <c r="Z3949" s="12"/>
    </row>
    <row r="3950" spans="1:26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t="str">
        <f t="shared" si="245"/>
        <v>No Backers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  <c r="X3950" s="13"/>
      <c r="Z3950" s="12"/>
    </row>
    <row r="3951" spans="1:26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</v>
      </c>
      <c r="P3951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  <c r="X3951" s="13"/>
      <c r="Z3951" s="12"/>
    </row>
    <row r="3952" spans="1:26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  <c r="X3952" s="13"/>
      <c r="Z3952" s="12"/>
    </row>
    <row r="3953" spans="1:26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  <c r="X3953" s="13"/>
      <c r="Z3953" s="12"/>
    </row>
    <row r="3954" spans="1:26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0.1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  <c r="X3954" s="13"/>
      <c r="Z3954" s="12"/>
    </row>
    <row r="3955" spans="1:26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t="str">
        <f t="shared" si="245"/>
        <v>No Backers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  <c r="X3955" s="13"/>
      <c r="Z3955" s="12"/>
    </row>
    <row r="3956" spans="1:26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t="str">
        <f t="shared" si="245"/>
        <v>No Backers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  <c r="X3956" s="13"/>
      <c r="Z3956" s="12"/>
    </row>
    <row r="3957" spans="1:26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24.29</v>
      </c>
      <c r="P3957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  <c r="X3957" s="13"/>
      <c r="Z3957" s="12"/>
    </row>
    <row r="3958" spans="1:26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t="str">
        <f t="shared" si="245"/>
        <v>No Backers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  <c r="X3958" s="13"/>
      <c r="Z3958" s="12"/>
    </row>
    <row r="3959" spans="1:26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0.03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  <c r="X3959" s="13"/>
      <c r="Z3959" s="12"/>
    </row>
    <row r="3960" spans="1:26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  <c r="X3960" s="13"/>
      <c r="Z3960" s="12"/>
    </row>
    <row r="3961" spans="1:26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</v>
      </c>
      <c r="P3961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  <c r="X3961" s="13"/>
      <c r="Z3961" s="12"/>
    </row>
    <row r="3962" spans="1:26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  <c r="X3962" s="13"/>
      <c r="Z3962" s="12"/>
    </row>
    <row r="3963" spans="1:26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  <c r="X3963" s="13"/>
      <c r="Z3963" s="12"/>
    </row>
    <row r="3964" spans="1:26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  <c r="X3964" s="13"/>
      <c r="Z3964" s="12"/>
    </row>
    <row r="3965" spans="1:26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t="str">
        <f t="shared" si="245"/>
        <v>No Backers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  <c r="X3965" s="13"/>
      <c r="Z3965" s="12"/>
    </row>
    <row r="3966" spans="1:26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  <c r="X3966" s="13"/>
      <c r="Z3966" s="12"/>
    </row>
    <row r="3967" spans="1:26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  <c r="X3967" s="13"/>
      <c r="Z3967" s="12"/>
    </row>
    <row r="3968" spans="1:26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  <c r="X3968" s="13"/>
      <c r="Z3968" s="12"/>
    </row>
    <row r="3969" spans="1:26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24.12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  <c r="X3969" s="13"/>
      <c r="Z3969" s="12"/>
    </row>
    <row r="3970" spans="1:26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  <c r="X3970" s="13"/>
      <c r="Z3970" s="12"/>
    </row>
    <row r="3971" spans="1:26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ROUND((E3971*100/D3971), 2)</f>
        <v>7.47</v>
      </c>
      <c r="P3971">
        <f t="shared" ref="P3971:P4034" si="249">IF(E3971&lt;&gt;0,ROUND((E3971/L3971),2),"No Backers")</f>
        <v>35.17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  <c r="X3971" s="13"/>
      <c r="Z3971" s="12"/>
    </row>
    <row r="3972" spans="1:26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  <c r="X3972" s="13"/>
      <c r="Z3972" s="12"/>
    </row>
    <row r="3973" spans="1:26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  <c r="X3973" s="13"/>
      <c r="Z3973" s="12"/>
    </row>
    <row r="3974" spans="1:26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  <c r="X3974" s="13"/>
      <c r="Z3974" s="12"/>
    </row>
    <row r="3975" spans="1:26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  <c r="X3975" s="13"/>
      <c r="Z3975" s="12"/>
    </row>
    <row r="3976" spans="1:26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  <c r="X3976" s="13"/>
      <c r="Z3976" s="12"/>
    </row>
    <row r="3977" spans="1:26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t="str">
        <f t="shared" si="249"/>
        <v>No Backers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  <c r="X3977" s="13"/>
      <c r="Z3977" s="12"/>
    </row>
    <row r="3978" spans="1:26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  <c r="X3978" s="13"/>
      <c r="Z3978" s="12"/>
    </row>
    <row r="3979" spans="1:26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  <c r="X3979" s="13"/>
      <c r="Z3979" s="12"/>
    </row>
    <row r="3980" spans="1:26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  <c r="X3980" s="13"/>
      <c r="Z3980" s="12"/>
    </row>
    <row r="3981" spans="1:26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  <c r="X3981" s="13"/>
      <c r="Z3981" s="12"/>
    </row>
    <row r="3982" spans="1:26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  <c r="X3982" s="13"/>
      <c r="Z3982" s="12"/>
    </row>
    <row r="3983" spans="1:26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  <c r="X3983" s="13"/>
      <c r="Z3983" s="12"/>
    </row>
    <row r="3984" spans="1:26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  <c r="X3984" s="13"/>
      <c r="Z3984" s="12"/>
    </row>
    <row r="3985" spans="1:26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  <c r="X3985" s="13"/>
      <c r="Z3985" s="12"/>
    </row>
    <row r="3986" spans="1:26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  <c r="X3986" s="13"/>
      <c r="Z3986" s="12"/>
    </row>
    <row r="3987" spans="1:26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  <c r="X3987" s="13"/>
      <c r="Z3987" s="12"/>
    </row>
    <row r="3988" spans="1:26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  <c r="X3988" s="13"/>
      <c r="Z3988" s="12"/>
    </row>
    <row r="3989" spans="1:26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  <c r="X3989" s="13"/>
      <c r="Z3989" s="12"/>
    </row>
    <row r="3990" spans="1:26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  <c r="X3990" s="13"/>
      <c r="Z3990" s="12"/>
    </row>
    <row r="3991" spans="1:26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t="str">
        <f t="shared" si="249"/>
        <v>No Backers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  <c r="X3991" s="13"/>
      <c r="Z3991" s="12"/>
    </row>
    <row r="3992" spans="1:26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  <c r="X3992" s="13"/>
      <c r="Z3992" s="12"/>
    </row>
    <row r="3993" spans="1:26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  <c r="X3993" s="13"/>
      <c r="Z3993" s="12"/>
    </row>
    <row r="3994" spans="1:26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  <c r="X3994" s="13"/>
      <c r="Z3994" s="12"/>
    </row>
    <row r="3995" spans="1:26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0.01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  <c r="X3995" s="13"/>
      <c r="Z3995" s="12"/>
    </row>
    <row r="3996" spans="1:26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  <c r="X3996" s="13"/>
      <c r="Z3996" s="12"/>
    </row>
    <row r="3997" spans="1:26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  <c r="X3997" s="13"/>
      <c r="Z3997" s="12"/>
    </row>
    <row r="3998" spans="1:26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16.57</v>
      </c>
      <c r="P3998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  <c r="X3998" s="13"/>
      <c r="Z3998" s="12"/>
    </row>
    <row r="3999" spans="1:26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t="str">
        <f t="shared" si="249"/>
        <v>No Backers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  <c r="X3999" s="13"/>
      <c r="Z3999" s="12"/>
    </row>
    <row r="4000" spans="1:26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57.2</v>
      </c>
      <c r="P4000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  <c r="X4000" s="13"/>
      <c r="Z4000" s="12"/>
    </row>
    <row r="4001" spans="1:26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16.510000000000002</v>
      </c>
      <c r="P4001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  <c r="X4001" s="13"/>
      <c r="Z4001" s="12"/>
    </row>
    <row r="4002" spans="1:26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  <c r="X4002" s="13"/>
      <c r="Z4002" s="12"/>
    </row>
    <row r="4003" spans="1:26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  <c r="X4003" s="13"/>
      <c r="Z4003" s="12"/>
    </row>
    <row r="4004" spans="1:26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  <c r="X4004" s="13"/>
      <c r="Z4004" s="12"/>
    </row>
    <row r="4005" spans="1:26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  <c r="X4005" s="13"/>
      <c r="Z4005" s="12"/>
    </row>
    <row r="4006" spans="1:26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  <c r="X4006" s="13"/>
      <c r="Z4006" s="12"/>
    </row>
    <row r="4007" spans="1:26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  <c r="X4007" s="13"/>
      <c r="Z4007" s="12"/>
    </row>
    <row r="4008" spans="1:26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0.01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  <c r="X4008" s="13"/>
      <c r="Z4008" s="12"/>
    </row>
    <row r="4009" spans="1:26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  <c r="X4009" s="13"/>
      <c r="Z4009" s="12"/>
    </row>
    <row r="4010" spans="1:26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  <c r="X4010" s="13"/>
      <c r="Z4010" s="12"/>
    </row>
    <row r="4011" spans="1:26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3.89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  <c r="X4011" s="13"/>
      <c r="Z4011" s="12"/>
    </row>
    <row r="4012" spans="1:26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</v>
      </c>
      <c r="P4012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  <c r="X4012" s="13"/>
      <c r="Z4012" s="12"/>
    </row>
    <row r="4013" spans="1:26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  <c r="X4013" s="13"/>
      <c r="Z4013" s="12"/>
    </row>
    <row r="4014" spans="1:26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t="str">
        <f t="shared" si="249"/>
        <v>No Backers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  <c r="X4014" s="13"/>
      <c r="Z4014" s="12"/>
    </row>
    <row r="4015" spans="1:26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  <c r="X4015" s="13"/>
      <c r="Z4015" s="12"/>
    </row>
    <row r="4016" spans="1:26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t="str">
        <f t="shared" si="249"/>
        <v>No Backers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  <c r="X4016" s="13"/>
      <c r="Z4016" s="12"/>
    </row>
    <row r="4017" spans="1:26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0.01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  <c r="X4017" s="13"/>
      <c r="Z4017" s="12"/>
    </row>
    <row r="4018" spans="1:26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  <c r="X4018" s="13"/>
      <c r="Z4018" s="12"/>
    </row>
    <row r="4019" spans="1:26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  <c r="X4019" s="13"/>
      <c r="Z4019" s="12"/>
    </row>
    <row r="4020" spans="1:26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8.67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  <c r="X4020" s="13"/>
      <c r="Z4020" s="12"/>
    </row>
    <row r="4021" spans="1:26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  <c r="X4021" s="13"/>
      <c r="Z4021" s="12"/>
    </row>
    <row r="4022" spans="1:26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16.670000000000002</v>
      </c>
      <c r="P4022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  <c r="X4022" s="13"/>
      <c r="Z4022" s="12"/>
    </row>
    <row r="4023" spans="1:26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  <c r="X4023" s="13"/>
      <c r="Z4023" s="12"/>
    </row>
    <row r="4024" spans="1:26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</v>
      </c>
      <c r="P4024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  <c r="X4024" s="13"/>
      <c r="Z4024" s="12"/>
    </row>
    <row r="4025" spans="1:26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t="str">
        <f t="shared" si="249"/>
        <v>No Backers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  <c r="X4025" s="13"/>
      <c r="Z4025" s="12"/>
    </row>
    <row r="4026" spans="1:26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  <c r="X4026" s="13"/>
      <c r="Z4026" s="12"/>
    </row>
    <row r="4027" spans="1:26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  <c r="X4027" s="13"/>
      <c r="Z4027" s="12"/>
    </row>
    <row r="4028" spans="1:26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t="str">
        <f t="shared" si="249"/>
        <v>No Backers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  <c r="X4028" s="13"/>
      <c r="Z4028" s="12"/>
    </row>
    <row r="4029" spans="1:26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7.17</v>
      </c>
      <c r="P4029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  <c r="X4029" s="13"/>
      <c r="Z4029" s="12"/>
    </row>
    <row r="4030" spans="1:26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  <c r="X4030" s="13"/>
      <c r="Z4030" s="12"/>
    </row>
    <row r="4031" spans="1:26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t="str">
        <f t="shared" si="249"/>
        <v>No Backers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  <c r="X4031" s="13"/>
      <c r="Z4031" s="12"/>
    </row>
    <row r="4032" spans="1:26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  <c r="X4032" s="13"/>
      <c r="Z4032" s="12"/>
    </row>
    <row r="4033" spans="1:26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t="str">
        <f t="shared" si="249"/>
        <v>No Backers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  <c r="X4033" s="13"/>
      <c r="Z4033" s="12"/>
    </row>
    <row r="4034" spans="1:26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  <c r="X4034" s="13"/>
      <c r="Z4034" s="12"/>
    </row>
    <row r="4035" spans="1:26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ROUND((E4035*100/D4035), 2)</f>
        <v>25.7</v>
      </c>
      <c r="P4035">
        <f t="shared" ref="P4035:P4098" si="253">IF(E4035&lt;&gt;0,ROUND((E4035/L4035),2),"No Backers")</f>
        <v>65.34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  <c r="X4035" s="13"/>
      <c r="Z4035" s="12"/>
    </row>
    <row r="4036" spans="1:26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  <c r="X4036" s="13"/>
      <c r="Z4036" s="12"/>
    </row>
    <row r="4037" spans="1:26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  <c r="X4037" s="13"/>
      <c r="Z4037" s="12"/>
    </row>
    <row r="4038" spans="1:26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  <c r="X4038" s="13"/>
      <c r="Z4038" s="12"/>
    </row>
    <row r="4039" spans="1:26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  <c r="X4039" s="13"/>
      <c r="Z4039" s="12"/>
    </row>
    <row r="4040" spans="1:26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  <c r="X4040" s="13"/>
      <c r="Z4040" s="12"/>
    </row>
    <row r="4041" spans="1:26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  <c r="X4041" s="13"/>
      <c r="Z4041" s="12"/>
    </row>
    <row r="4042" spans="1:26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  <c r="X4042" s="13"/>
      <c r="Z4042" s="12"/>
    </row>
    <row r="4043" spans="1:26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  <c r="X4043" s="13"/>
      <c r="Z4043" s="12"/>
    </row>
    <row r="4044" spans="1:26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  <c r="X4044" s="13"/>
      <c r="Z4044" s="12"/>
    </row>
    <row r="4045" spans="1:26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t="str">
        <f t="shared" si="253"/>
        <v>No Backers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  <c r="X4045" s="13"/>
      <c r="Z4045" s="12"/>
    </row>
    <row r="4046" spans="1:26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  <c r="X4046" s="13"/>
      <c r="Z4046" s="12"/>
    </row>
    <row r="4047" spans="1:26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  <c r="X4047" s="13"/>
      <c r="Z4047" s="12"/>
    </row>
    <row r="4048" spans="1:26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  <c r="X4048" s="13"/>
      <c r="Z4048" s="12"/>
    </row>
    <row r="4049" spans="1:26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  <c r="X4049" s="13"/>
      <c r="Z4049" s="12"/>
    </row>
    <row r="4050" spans="1:26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  <c r="X4050" s="13"/>
      <c r="Z4050" s="12"/>
    </row>
    <row r="4051" spans="1:26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  <c r="X4051" s="13"/>
      <c r="Z4051" s="12"/>
    </row>
    <row r="4052" spans="1:26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7.0000000000000007E-2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  <c r="X4052" s="13"/>
      <c r="Z4052" s="12"/>
    </row>
    <row r="4053" spans="1:26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t="str">
        <f t="shared" si="253"/>
        <v>No Backers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  <c r="X4053" s="13"/>
      <c r="Z4053" s="12"/>
    </row>
    <row r="4054" spans="1:26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  <c r="X4054" s="13"/>
      <c r="Z4054" s="12"/>
    </row>
    <row r="4055" spans="1:26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  <c r="X4055" s="13"/>
      <c r="Z4055" s="12"/>
    </row>
    <row r="4056" spans="1:26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t="str">
        <f t="shared" si="253"/>
        <v>No Backers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  <c r="X4056" s="13"/>
      <c r="Z4056" s="12"/>
    </row>
    <row r="4057" spans="1:26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  <c r="X4057" s="13"/>
      <c r="Z4057" s="12"/>
    </row>
    <row r="4058" spans="1:26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  <c r="X4058" s="13"/>
      <c r="Z4058" s="12"/>
    </row>
    <row r="4059" spans="1:26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  <c r="X4059" s="13"/>
      <c r="Z4059" s="12"/>
    </row>
    <row r="4060" spans="1:26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2.5299999999999998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  <c r="X4060" s="13"/>
      <c r="Z4060" s="12"/>
    </row>
    <row r="4061" spans="1:26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  <c r="X4061" s="13"/>
      <c r="Z4061" s="12"/>
    </row>
    <row r="4062" spans="1:26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  <c r="X4062" s="13"/>
      <c r="Z4062" s="12"/>
    </row>
    <row r="4063" spans="1:26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t="str">
        <f t="shared" si="253"/>
        <v>No Backers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  <c r="X4063" s="13"/>
      <c r="Z4063" s="12"/>
    </row>
    <row r="4064" spans="1:26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  <c r="X4064" s="13"/>
      <c r="Z4064" s="12"/>
    </row>
    <row r="4065" spans="1:26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  <c r="X4065" s="13"/>
      <c r="Z4065" s="12"/>
    </row>
    <row r="4066" spans="1:26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  <c r="X4066" s="13"/>
      <c r="Z4066" s="12"/>
    </row>
    <row r="4067" spans="1:26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0.68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  <c r="X4067" s="13"/>
      <c r="Z4067" s="12"/>
    </row>
    <row r="4068" spans="1:26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0.17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  <c r="X4068" s="13"/>
      <c r="Z4068" s="12"/>
    </row>
    <row r="4069" spans="1:26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  <c r="X4069" s="13"/>
      <c r="Z4069" s="12"/>
    </row>
    <row r="4070" spans="1:26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  <c r="X4070" s="13"/>
      <c r="Z4070" s="12"/>
    </row>
    <row r="4071" spans="1:26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  <c r="X4071" s="13"/>
      <c r="Z4071" s="12"/>
    </row>
    <row r="4072" spans="1:26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  <c r="X4072" s="13"/>
      <c r="Z4072" s="12"/>
    </row>
    <row r="4073" spans="1:26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t="str">
        <f t="shared" si="253"/>
        <v>No Backers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  <c r="X4073" s="13"/>
      <c r="Z4073" s="12"/>
    </row>
    <row r="4074" spans="1:26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  <c r="X4074" s="13"/>
      <c r="Z4074" s="12"/>
    </row>
    <row r="4075" spans="1:26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1.06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  <c r="X4075" s="13"/>
      <c r="Z4075" s="12"/>
    </row>
    <row r="4076" spans="1:26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26.73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  <c r="X4076" s="13"/>
      <c r="Z4076" s="12"/>
    </row>
    <row r="4077" spans="1:26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28.8</v>
      </c>
      <c r="P4077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  <c r="X4077" s="13"/>
      <c r="Z4077" s="12"/>
    </row>
    <row r="4078" spans="1:26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t="str">
        <f t="shared" si="253"/>
        <v>No Backers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  <c r="X4078" s="13"/>
      <c r="Z4078" s="12"/>
    </row>
    <row r="4079" spans="1:26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  <c r="X4079" s="13"/>
      <c r="Z4079" s="12"/>
    </row>
    <row r="4080" spans="1:26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t="str">
        <f t="shared" si="253"/>
        <v>No Backers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  <c r="X4080" s="13"/>
      <c r="Z4080" s="12"/>
    </row>
    <row r="4081" spans="1:26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0.17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  <c r="X4081" s="13"/>
      <c r="Z4081" s="12"/>
    </row>
    <row r="4082" spans="1:26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t="str">
        <f t="shared" si="253"/>
        <v>No Backers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  <c r="X4082" s="13"/>
      <c r="Z4082" s="12"/>
    </row>
    <row r="4083" spans="1:26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15.74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  <c r="X4083" s="13"/>
      <c r="Z4083" s="12"/>
    </row>
    <row r="4084" spans="1:26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  <c r="X4084" s="13"/>
      <c r="Z4084" s="12"/>
    </row>
    <row r="4085" spans="1:26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21.69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  <c r="X4085" s="13"/>
      <c r="Z4085" s="12"/>
    </row>
    <row r="4086" spans="1:26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  <c r="X4086" s="13"/>
      <c r="Z4086" s="12"/>
    </row>
    <row r="4087" spans="1:26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0.28999999999999998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  <c r="X4087" s="13"/>
      <c r="Z4087" s="12"/>
    </row>
    <row r="4088" spans="1:26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  <c r="X4088" s="13"/>
      <c r="Z4088" s="12"/>
    </row>
    <row r="4089" spans="1:26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t="str">
        <f t="shared" si="253"/>
        <v>No Backers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  <c r="X4089" s="13"/>
      <c r="Z4089" s="12"/>
    </row>
    <row r="4090" spans="1:26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  <c r="X4090" s="13"/>
      <c r="Z4090" s="12"/>
    </row>
    <row r="4091" spans="1:26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  <c r="X4091" s="13"/>
      <c r="Z4091" s="12"/>
    </row>
    <row r="4092" spans="1:26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  <c r="X4092" s="13"/>
      <c r="Z4092" s="12"/>
    </row>
    <row r="4093" spans="1:26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  <c r="X4093" s="13"/>
      <c r="Z4093" s="12"/>
    </row>
    <row r="4094" spans="1:26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0.02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  <c r="X4094" s="13"/>
      <c r="Z4094" s="12"/>
    </row>
    <row r="4095" spans="1:26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  <c r="X4095" s="13"/>
      <c r="Z4095" s="12"/>
    </row>
    <row r="4096" spans="1:26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  <c r="X4096" s="13"/>
      <c r="Z4096" s="12"/>
    </row>
    <row r="4097" spans="1:26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  <c r="X4097" s="13"/>
      <c r="Z4097" s="12"/>
    </row>
    <row r="4098" spans="1:26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11.43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  <c r="X4098" s="13"/>
      <c r="Z4098" s="12"/>
    </row>
    <row r="4099" spans="1:26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ROUND((E4099*100/D4099), 2)</f>
        <v>0</v>
      </c>
      <c r="P4099" t="str">
        <f t="shared" ref="P4099:P4115" si="257">IF(E4099&lt;&gt;0,ROUND((E4099/L4099),2),"No Backers")</f>
        <v>No Backers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  <c r="X4099" s="13"/>
      <c r="Z4099" s="12"/>
    </row>
    <row r="4100" spans="1:26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t="str">
        <f t="shared" si="257"/>
        <v>No Backers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  <c r="X4100" s="13"/>
      <c r="Z4100" s="12"/>
    </row>
    <row r="4101" spans="1:26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  <c r="X4101" s="13"/>
      <c r="Z4101" s="12"/>
    </row>
    <row r="4102" spans="1:26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t="str">
        <f t="shared" si="257"/>
        <v>No Backers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  <c r="X4102" s="13"/>
      <c r="Z4102" s="12"/>
    </row>
    <row r="4103" spans="1:26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t="str">
        <f t="shared" si="257"/>
        <v>No Backers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  <c r="X4103" s="13"/>
      <c r="Z4103" s="12"/>
    </row>
    <row r="4104" spans="1:26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  <c r="X4104" s="13"/>
      <c r="Z4104" s="12"/>
    </row>
    <row r="4105" spans="1:26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  <c r="X4105" s="13"/>
      <c r="Z4105" s="12"/>
    </row>
    <row r="4106" spans="1:26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  <c r="X4106" s="13"/>
      <c r="Z4106" s="12"/>
    </row>
    <row r="4107" spans="1:26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  <c r="X4107" s="13"/>
      <c r="Z4107" s="12"/>
    </row>
    <row r="4108" spans="1:26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  <c r="X4108" s="13"/>
      <c r="Z4108" s="12"/>
    </row>
    <row r="4109" spans="1:26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  <c r="X4109" s="13"/>
      <c r="Z4109" s="12"/>
    </row>
    <row r="4110" spans="1:26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  <c r="X4110" s="13"/>
      <c r="Z4110" s="12"/>
    </row>
    <row r="4111" spans="1:26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t="str">
        <f t="shared" si="257"/>
        <v>No Backers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  <c r="X4111" s="13"/>
      <c r="Z4111" s="12"/>
    </row>
    <row r="4112" spans="1:26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  <c r="X4112" s="13"/>
      <c r="Z4112" s="12"/>
    </row>
    <row r="4113" spans="1:26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  <c r="X4113" s="13"/>
      <c r="Z4113" s="12"/>
    </row>
    <row r="4114" spans="1:26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  <c r="X4114" s="13"/>
      <c r="Z4114" s="12"/>
    </row>
    <row r="4115" spans="1:26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  <c r="X4115" s="13"/>
      <c r="Z4115" s="12"/>
    </row>
  </sheetData>
  <autoFilter ref="A1:T4115" xr:uid="{57F33134-E359-AF44-84F3-349C39784133}"/>
  <conditionalFormatting sqref="F1:F1048576">
    <cfRule type="containsText" dxfId="3" priority="14" operator="containsText" text="live">
      <formula>NOT(ISERROR(SEARCH("live",F1)))</formula>
    </cfRule>
    <cfRule type="containsText" dxfId="0" priority="15" operator="containsText" text="canceled">
      <formula>NOT(ISERROR(SEARCH("canceled",F1)))</formula>
    </cfRule>
    <cfRule type="containsText" dxfId="2" priority="16" operator="containsText" text="failed">
      <formula>NOT(ISERROR(SEARCH("failed",F1)))</formula>
    </cfRule>
    <cfRule type="containsText" dxfId="1" priority="17" operator="containsText" text="Successful">
      <formula>NOT(ISERROR(SEARCH("Successful",F1)))</formula>
    </cfRule>
  </conditionalFormatting>
  <conditionalFormatting sqref="O3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1D64-151D-454D-82D0-C7CC5CDF6CD3}">
  <sheetPr codeName="Sheet5"/>
  <dimension ref="A1:F14"/>
  <sheetViews>
    <sheetView workbookViewId="0">
      <selection activeCell="K46" sqref="K4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8364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0CBF6-66A1-1549-81A3-A47512F514BF}">
  <sheetPr codeName="Sheet6"/>
  <dimension ref="A1:F47"/>
  <sheetViews>
    <sheetView workbookViewId="0">
      <selection activeCell="A16" sqref="A16:XFD1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8" bestFit="1" customWidth="1"/>
    <col min="9" max="9" width="13.83203125" bestFit="1" customWidth="1"/>
    <col min="10" max="10" width="16.5" bestFit="1" customWidth="1"/>
    <col min="11" max="11" width="13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8307</v>
      </c>
      <c r="B2" t="s">
        <v>8363</v>
      </c>
    </row>
    <row r="4" spans="1:6" x14ac:dyDescent="0.2">
      <c r="A4" s="8" t="s">
        <v>8364</v>
      </c>
      <c r="B4" s="8" t="s">
        <v>8362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8B1AF-F136-744A-A2C6-BDEF1178E9AE}">
  <sheetPr codeName="Sheet7"/>
  <dimension ref="A1:F18"/>
  <sheetViews>
    <sheetView workbookViewId="0">
      <selection activeCell="B10" sqref="B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26.1640625" bestFit="1" customWidth="1"/>
    <col min="9" max="9" width="16" bestFit="1" customWidth="1"/>
    <col min="10" max="11" width="30.5" bestFit="1" customWidth="1"/>
  </cols>
  <sheetData>
    <row r="1" spans="1:6" x14ac:dyDescent="0.2">
      <c r="A1" s="8" t="s">
        <v>8307</v>
      </c>
      <c r="B1" t="s">
        <v>8363</v>
      </c>
    </row>
    <row r="2" spans="1:6" x14ac:dyDescent="0.2">
      <c r="A2" s="8" t="s">
        <v>8380</v>
      </c>
      <c r="B2" t="s">
        <v>8363</v>
      </c>
    </row>
    <row r="4" spans="1:6" x14ac:dyDescent="0.2">
      <c r="A4" s="8" t="s">
        <v>8367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8368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">
      <c r="A7" s="11" t="s">
        <v>8369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">
      <c r="A8" s="11" t="s">
        <v>8370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">
      <c r="A9" s="11" t="s">
        <v>8371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">
      <c r="A10" s="11" t="s">
        <v>8372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">
      <c r="A11" s="11" t="s">
        <v>8373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">
      <c r="A12" s="11" t="s">
        <v>8374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">
      <c r="A13" s="11" t="s">
        <v>8375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">
      <c r="A14" s="11" t="s">
        <v>8376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">
      <c r="A15" s="11" t="s">
        <v>8377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">
      <c r="A16" s="11" t="s">
        <v>8378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">
      <c r="A17" s="11" t="s">
        <v>8379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">
      <c r="A18" s="11" t="s">
        <v>8361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4A631-21C2-AA47-AF6F-538237757927}">
  <sheetPr codeName="Sheet2"/>
  <dimension ref="A1:J2186"/>
  <sheetViews>
    <sheetView tabSelected="1" zoomScale="98" zoomScaleNormal="98" workbookViewId="0">
      <selection activeCell="J17" sqref="J17"/>
    </sheetView>
  </sheetViews>
  <sheetFormatPr baseColWidth="10" defaultRowHeight="15" x14ac:dyDescent="0.2"/>
  <cols>
    <col min="1" max="1" width="16.83203125" customWidth="1"/>
    <col min="4" max="4" width="16.6640625" customWidth="1"/>
    <col min="8" max="8" width="17" customWidth="1"/>
    <col min="9" max="9" width="20.6640625" customWidth="1"/>
    <col min="10" max="10" width="23" customWidth="1"/>
  </cols>
  <sheetData>
    <row r="1" spans="1:10" x14ac:dyDescent="0.2">
      <c r="A1" s="1" t="s">
        <v>8403</v>
      </c>
      <c r="B1" s="1" t="s">
        <v>8401</v>
      </c>
      <c r="D1" s="1" t="s">
        <v>8402</v>
      </c>
      <c r="E1" s="1" t="s">
        <v>8401</v>
      </c>
      <c r="G1" s="1"/>
      <c r="H1" s="1"/>
    </row>
    <row r="2" spans="1:10" x14ac:dyDescent="0.2">
      <c r="A2" t="s">
        <v>8219</v>
      </c>
      <c r="B2">
        <v>26457</v>
      </c>
      <c r="D2" t="s">
        <v>8220</v>
      </c>
      <c r="E2">
        <v>1501</v>
      </c>
    </row>
    <row r="3" spans="1:10" x14ac:dyDescent="0.2">
      <c r="A3" t="s">
        <v>8219</v>
      </c>
      <c r="B3">
        <v>20242</v>
      </c>
      <c r="D3" t="s">
        <v>8221</v>
      </c>
      <c r="E3">
        <v>1293</v>
      </c>
    </row>
    <row r="4" spans="1:10" x14ac:dyDescent="0.2">
      <c r="A4" t="s">
        <v>8219</v>
      </c>
      <c r="B4">
        <v>8359</v>
      </c>
      <c r="D4" t="s">
        <v>8221</v>
      </c>
      <c r="E4">
        <v>975</v>
      </c>
      <c r="H4" t="s">
        <v>8410</v>
      </c>
      <c r="I4" t="s">
        <v>8404</v>
      </c>
      <c r="J4" t="s">
        <v>8405</v>
      </c>
    </row>
    <row r="5" spans="1:10" x14ac:dyDescent="0.2">
      <c r="A5" t="s">
        <v>8219</v>
      </c>
      <c r="B5">
        <v>8200</v>
      </c>
      <c r="D5" t="s">
        <v>8221</v>
      </c>
      <c r="E5">
        <v>890</v>
      </c>
      <c r="H5" t="s">
        <v>8406</v>
      </c>
      <c r="I5" s="15">
        <f>(AVERAGE(B:B))</f>
        <v>194.42517162471395</v>
      </c>
      <c r="J5" s="15">
        <f>AVERAGE(E:E)</f>
        <v>19.492283129324107</v>
      </c>
    </row>
    <row r="6" spans="1:10" x14ac:dyDescent="0.2">
      <c r="A6" t="s">
        <v>8219</v>
      </c>
      <c r="B6">
        <v>5812</v>
      </c>
      <c r="D6" t="s">
        <v>8220</v>
      </c>
      <c r="E6">
        <v>775</v>
      </c>
      <c r="H6" t="s">
        <v>8407</v>
      </c>
      <c r="I6">
        <f>MEDIAN(B:B)</f>
        <v>62</v>
      </c>
      <c r="J6">
        <f>MEDIAN(E:E)</f>
        <v>3</v>
      </c>
    </row>
    <row r="7" spans="1:10" x14ac:dyDescent="0.2">
      <c r="A7" t="s">
        <v>8219</v>
      </c>
      <c r="B7">
        <v>4883</v>
      </c>
      <c r="D7" t="s">
        <v>8220</v>
      </c>
      <c r="E7">
        <v>535</v>
      </c>
      <c r="H7" t="s">
        <v>8408</v>
      </c>
      <c r="I7">
        <f>MIN(B:B)</f>
        <v>1</v>
      </c>
      <c r="J7">
        <f>MIN(E:E)</f>
        <v>0</v>
      </c>
    </row>
    <row r="8" spans="1:10" x14ac:dyDescent="0.2">
      <c r="A8" t="s">
        <v>8219</v>
      </c>
      <c r="B8">
        <v>4562</v>
      </c>
      <c r="D8" t="s">
        <v>8221</v>
      </c>
      <c r="E8">
        <v>534</v>
      </c>
      <c r="H8" t="s">
        <v>8409</v>
      </c>
      <c r="I8">
        <f>MAX(B:B)</f>
        <v>26457</v>
      </c>
      <c r="J8">
        <f>MAX(E:E)</f>
        <v>1501</v>
      </c>
    </row>
    <row r="9" spans="1:10" x14ac:dyDescent="0.2">
      <c r="A9" t="s">
        <v>8219</v>
      </c>
      <c r="B9">
        <v>4330</v>
      </c>
      <c r="D9" t="s">
        <v>8221</v>
      </c>
      <c r="E9">
        <v>456</v>
      </c>
      <c r="H9" t="s">
        <v>8411</v>
      </c>
      <c r="I9">
        <f>_xlfn.VAR.S(B2:B2186)</f>
        <v>713167.37912800396</v>
      </c>
      <c r="J9">
        <f>_xlfn.VAR.S(E2:E1880)</f>
        <v>5246.466260971979</v>
      </c>
    </row>
    <row r="10" spans="1:10" x14ac:dyDescent="0.2">
      <c r="A10" t="s">
        <v>8219</v>
      </c>
      <c r="B10">
        <v>4245</v>
      </c>
      <c r="D10" t="s">
        <v>8220</v>
      </c>
      <c r="E10">
        <v>400</v>
      </c>
      <c r="H10" t="s">
        <v>8412</v>
      </c>
      <c r="I10">
        <f>STDEV(B2:B2186)</f>
        <v>844.49237955591047</v>
      </c>
      <c r="J10">
        <f>STDEV(E2:E1880)</f>
        <v>72.432494510212607</v>
      </c>
    </row>
    <row r="11" spans="1:10" x14ac:dyDescent="0.2">
      <c r="A11" t="s">
        <v>8219</v>
      </c>
      <c r="B11">
        <v>3863</v>
      </c>
      <c r="D11" t="s">
        <v>8221</v>
      </c>
      <c r="E11">
        <v>369</v>
      </c>
      <c r="H11">
        <f>_xlfn.QUARTILE.EXC($B:$B, 1)</f>
        <v>29</v>
      </c>
      <c r="I11">
        <f>_xlfn.QUARTILE.EXC($B:$B, 2)</f>
        <v>62</v>
      </c>
      <c r="J11">
        <f>_xlfn.QUARTILE.EXC($B:$B, 3)</f>
        <v>141</v>
      </c>
    </row>
    <row r="12" spans="1:10" x14ac:dyDescent="0.2">
      <c r="A12" t="s">
        <v>8219</v>
      </c>
      <c r="B12">
        <v>3663</v>
      </c>
      <c r="D12" t="s">
        <v>8220</v>
      </c>
      <c r="E12">
        <v>356</v>
      </c>
    </row>
    <row r="13" spans="1:10" x14ac:dyDescent="0.2">
      <c r="A13" t="s">
        <v>8219</v>
      </c>
      <c r="B13">
        <v>3562</v>
      </c>
      <c r="D13" t="s">
        <v>8220</v>
      </c>
      <c r="E13">
        <v>355</v>
      </c>
    </row>
    <row r="14" spans="1:10" x14ac:dyDescent="0.2">
      <c r="A14" t="s">
        <v>8219</v>
      </c>
      <c r="B14">
        <v>3468</v>
      </c>
      <c r="D14" t="s">
        <v>8220</v>
      </c>
      <c r="E14">
        <v>348</v>
      </c>
      <c r="H14">
        <f>J11-H11</f>
        <v>112</v>
      </c>
    </row>
    <row r="15" spans="1:10" x14ac:dyDescent="0.2">
      <c r="A15" t="s">
        <v>8219</v>
      </c>
      <c r="B15">
        <v>3355</v>
      </c>
      <c r="D15" t="s">
        <v>8221</v>
      </c>
      <c r="E15">
        <v>338</v>
      </c>
    </row>
    <row r="16" spans="1:10" x14ac:dyDescent="0.2">
      <c r="A16" t="s">
        <v>8219</v>
      </c>
      <c r="B16">
        <v>3238</v>
      </c>
      <c r="D16" t="s">
        <v>8221</v>
      </c>
      <c r="E16">
        <v>336</v>
      </c>
      <c r="H16">
        <f>_xlfn.QUARTILE.EXC($E$2:E1880, 1)</f>
        <v>1</v>
      </c>
      <c r="I16">
        <f>_xlfn.QUARTILE.EXC($E$2:F1880, 2)</f>
        <v>3</v>
      </c>
      <c r="J16">
        <f>_xlfn.QUARTILE.EXC($E$2:G1880, 3)</f>
        <v>12</v>
      </c>
    </row>
    <row r="17" spans="1:5" x14ac:dyDescent="0.2">
      <c r="A17" t="s">
        <v>8219</v>
      </c>
      <c r="B17">
        <v>2602</v>
      </c>
      <c r="D17" t="s">
        <v>8220</v>
      </c>
      <c r="E17">
        <v>323</v>
      </c>
    </row>
    <row r="18" spans="1:5" x14ac:dyDescent="0.2">
      <c r="A18" t="s">
        <v>8219</v>
      </c>
      <c r="B18">
        <v>2525</v>
      </c>
      <c r="D18" t="s">
        <v>8221</v>
      </c>
      <c r="E18">
        <v>312</v>
      </c>
    </row>
    <row r="19" spans="1:5" x14ac:dyDescent="0.2">
      <c r="A19" t="s">
        <v>8219</v>
      </c>
      <c r="B19">
        <v>2478</v>
      </c>
      <c r="D19" t="s">
        <v>8221</v>
      </c>
      <c r="E19">
        <v>311</v>
      </c>
    </row>
    <row r="20" spans="1:5" x14ac:dyDescent="0.2">
      <c r="A20" t="s">
        <v>8219</v>
      </c>
      <c r="B20">
        <v>2436</v>
      </c>
      <c r="D20" t="s">
        <v>8221</v>
      </c>
      <c r="E20">
        <v>310</v>
      </c>
    </row>
    <row r="21" spans="1:5" x14ac:dyDescent="0.2">
      <c r="A21" t="s">
        <v>8219</v>
      </c>
      <c r="B21">
        <v>2174</v>
      </c>
      <c r="D21" t="s">
        <v>8221</v>
      </c>
      <c r="E21">
        <v>296</v>
      </c>
    </row>
    <row r="22" spans="1:5" x14ac:dyDescent="0.2">
      <c r="A22" t="s">
        <v>8219</v>
      </c>
      <c r="B22">
        <v>2165</v>
      </c>
      <c r="D22" t="s">
        <v>8220</v>
      </c>
      <c r="E22">
        <v>292</v>
      </c>
    </row>
    <row r="23" spans="1:5" x14ac:dyDescent="0.2">
      <c r="A23" t="s">
        <v>8219</v>
      </c>
      <c r="B23">
        <v>2139</v>
      </c>
      <c r="D23" t="s">
        <v>8221</v>
      </c>
      <c r="E23">
        <v>285</v>
      </c>
    </row>
    <row r="24" spans="1:5" x14ac:dyDescent="0.2">
      <c r="A24" t="s">
        <v>8219</v>
      </c>
      <c r="B24">
        <v>2051</v>
      </c>
      <c r="D24" t="s">
        <v>8220</v>
      </c>
      <c r="E24">
        <v>276</v>
      </c>
    </row>
    <row r="25" spans="1:5" x14ac:dyDescent="0.2">
      <c r="A25" t="s">
        <v>8219</v>
      </c>
      <c r="B25">
        <v>2035</v>
      </c>
      <c r="D25" t="s">
        <v>8220</v>
      </c>
      <c r="E25">
        <v>248</v>
      </c>
    </row>
    <row r="26" spans="1:5" x14ac:dyDescent="0.2">
      <c r="A26" t="s">
        <v>8219</v>
      </c>
      <c r="B26">
        <v>1980</v>
      </c>
      <c r="D26" t="s">
        <v>8221</v>
      </c>
      <c r="E26">
        <v>236</v>
      </c>
    </row>
    <row r="27" spans="1:5" x14ac:dyDescent="0.2">
      <c r="A27" t="s">
        <v>8219</v>
      </c>
      <c r="B27">
        <v>1945</v>
      </c>
      <c r="D27" t="s">
        <v>8221</v>
      </c>
      <c r="E27">
        <v>229</v>
      </c>
    </row>
    <row r="28" spans="1:5" x14ac:dyDescent="0.2">
      <c r="A28" t="s">
        <v>8219</v>
      </c>
      <c r="B28">
        <v>1887</v>
      </c>
      <c r="D28" t="s">
        <v>8220</v>
      </c>
      <c r="E28">
        <v>224</v>
      </c>
    </row>
    <row r="29" spans="1:5" x14ac:dyDescent="0.2">
      <c r="A29" t="s">
        <v>8219</v>
      </c>
      <c r="B29">
        <v>1876</v>
      </c>
      <c r="D29" t="s">
        <v>8221</v>
      </c>
      <c r="E29">
        <v>215</v>
      </c>
    </row>
    <row r="30" spans="1:5" x14ac:dyDescent="0.2">
      <c r="A30" t="s">
        <v>8219</v>
      </c>
      <c r="B30">
        <v>1789</v>
      </c>
      <c r="D30" t="s">
        <v>8221</v>
      </c>
      <c r="E30">
        <v>202</v>
      </c>
    </row>
    <row r="31" spans="1:5" x14ac:dyDescent="0.2">
      <c r="A31" t="s">
        <v>8219</v>
      </c>
      <c r="B31">
        <v>1780</v>
      </c>
      <c r="D31" t="s">
        <v>8221</v>
      </c>
      <c r="E31">
        <v>201</v>
      </c>
    </row>
    <row r="32" spans="1:5" x14ac:dyDescent="0.2">
      <c r="A32" t="s">
        <v>8219</v>
      </c>
      <c r="B32">
        <v>1762</v>
      </c>
      <c r="D32" t="s">
        <v>8221</v>
      </c>
      <c r="E32">
        <v>197</v>
      </c>
    </row>
    <row r="33" spans="1:5" x14ac:dyDescent="0.2">
      <c r="A33" t="s">
        <v>8219</v>
      </c>
      <c r="B33">
        <v>1737</v>
      </c>
      <c r="D33" t="s">
        <v>8221</v>
      </c>
      <c r="E33">
        <v>196</v>
      </c>
    </row>
    <row r="34" spans="1:5" x14ac:dyDescent="0.2">
      <c r="A34" t="s">
        <v>8219</v>
      </c>
      <c r="B34">
        <v>1670</v>
      </c>
      <c r="D34" t="s">
        <v>8221</v>
      </c>
      <c r="E34">
        <v>196</v>
      </c>
    </row>
    <row r="35" spans="1:5" x14ac:dyDescent="0.2">
      <c r="A35" t="s">
        <v>8219</v>
      </c>
      <c r="B35">
        <v>1637</v>
      </c>
      <c r="D35" t="s">
        <v>8221</v>
      </c>
      <c r="E35">
        <v>188</v>
      </c>
    </row>
    <row r="36" spans="1:5" x14ac:dyDescent="0.2">
      <c r="A36" t="s">
        <v>8219</v>
      </c>
      <c r="B36">
        <v>1633</v>
      </c>
      <c r="D36" t="s">
        <v>8221</v>
      </c>
      <c r="E36">
        <v>185</v>
      </c>
    </row>
    <row r="37" spans="1:5" x14ac:dyDescent="0.2">
      <c r="A37" t="s">
        <v>8219</v>
      </c>
      <c r="B37">
        <v>1596</v>
      </c>
      <c r="D37" t="s">
        <v>8221</v>
      </c>
      <c r="E37">
        <v>179</v>
      </c>
    </row>
    <row r="38" spans="1:5" x14ac:dyDescent="0.2">
      <c r="A38" t="s">
        <v>8219</v>
      </c>
      <c r="B38">
        <v>1556</v>
      </c>
      <c r="D38" t="s">
        <v>8221</v>
      </c>
      <c r="E38">
        <v>171</v>
      </c>
    </row>
    <row r="39" spans="1:5" x14ac:dyDescent="0.2">
      <c r="A39" t="s">
        <v>8219</v>
      </c>
      <c r="B39">
        <v>1530</v>
      </c>
      <c r="D39" t="s">
        <v>8221</v>
      </c>
      <c r="E39">
        <v>171</v>
      </c>
    </row>
    <row r="40" spans="1:5" x14ac:dyDescent="0.2">
      <c r="A40" t="s">
        <v>8219</v>
      </c>
      <c r="B40">
        <v>1513</v>
      </c>
      <c r="D40" t="s">
        <v>8221</v>
      </c>
      <c r="E40">
        <v>170</v>
      </c>
    </row>
    <row r="41" spans="1:5" x14ac:dyDescent="0.2">
      <c r="A41" t="s">
        <v>8219</v>
      </c>
      <c r="B41">
        <v>1510</v>
      </c>
      <c r="D41" t="s">
        <v>8221</v>
      </c>
      <c r="E41">
        <v>167</v>
      </c>
    </row>
    <row r="42" spans="1:5" x14ac:dyDescent="0.2">
      <c r="A42" t="s">
        <v>8219</v>
      </c>
      <c r="B42">
        <v>1420</v>
      </c>
      <c r="D42" t="s">
        <v>8220</v>
      </c>
      <c r="E42">
        <v>161</v>
      </c>
    </row>
    <row r="43" spans="1:5" x14ac:dyDescent="0.2">
      <c r="A43" t="s">
        <v>8219</v>
      </c>
      <c r="B43">
        <v>1375</v>
      </c>
      <c r="D43" t="s">
        <v>8220</v>
      </c>
      <c r="E43">
        <v>152</v>
      </c>
    </row>
    <row r="44" spans="1:5" x14ac:dyDescent="0.2">
      <c r="A44" t="s">
        <v>8219</v>
      </c>
      <c r="B44">
        <v>1373</v>
      </c>
      <c r="D44" t="s">
        <v>8221</v>
      </c>
      <c r="E44">
        <v>152</v>
      </c>
    </row>
    <row r="45" spans="1:5" x14ac:dyDescent="0.2">
      <c r="A45" t="s">
        <v>8219</v>
      </c>
      <c r="B45">
        <v>1364</v>
      </c>
      <c r="D45" t="s">
        <v>8221</v>
      </c>
      <c r="E45">
        <v>148</v>
      </c>
    </row>
    <row r="46" spans="1:5" x14ac:dyDescent="0.2">
      <c r="A46" t="s">
        <v>8219</v>
      </c>
      <c r="B46">
        <v>1356</v>
      </c>
      <c r="D46" t="s">
        <v>8221</v>
      </c>
      <c r="E46">
        <v>147</v>
      </c>
    </row>
    <row r="47" spans="1:5" x14ac:dyDescent="0.2">
      <c r="A47" t="s">
        <v>8219</v>
      </c>
      <c r="B47">
        <v>1328</v>
      </c>
      <c r="D47" t="s">
        <v>8221</v>
      </c>
      <c r="E47">
        <v>147</v>
      </c>
    </row>
    <row r="48" spans="1:5" x14ac:dyDescent="0.2">
      <c r="A48" t="s">
        <v>8219</v>
      </c>
      <c r="B48">
        <v>1281</v>
      </c>
      <c r="D48" t="s">
        <v>8220</v>
      </c>
      <c r="E48">
        <v>140</v>
      </c>
    </row>
    <row r="49" spans="1:5" x14ac:dyDescent="0.2">
      <c r="A49" t="s">
        <v>8219</v>
      </c>
      <c r="B49">
        <v>1260</v>
      </c>
      <c r="D49" t="s">
        <v>8221</v>
      </c>
      <c r="E49">
        <v>140</v>
      </c>
    </row>
    <row r="50" spans="1:5" x14ac:dyDescent="0.2">
      <c r="A50" t="s">
        <v>8219</v>
      </c>
      <c r="B50">
        <v>1251</v>
      </c>
      <c r="D50" t="s">
        <v>8221</v>
      </c>
      <c r="E50">
        <v>140</v>
      </c>
    </row>
    <row r="51" spans="1:5" x14ac:dyDescent="0.2">
      <c r="A51" t="s">
        <v>8219</v>
      </c>
      <c r="B51">
        <v>1224</v>
      </c>
      <c r="D51" t="s">
        <v>8221</v>
      </c>
      <c r="E51">
        <v>140</v>
      </c>
    </row>
    <row r="52" spans="1:5" x14ac:dyDescent="0.2">
      <c r="A52" t="s">
        <v>8219</v>
      </c>
      <c r="B52">
        <v>1204</v>
      </c>
      <c r="D52" t="s">
        <v>8221</v>
      </c>
      <c r="E52">
        <v>139</v>
      </c>
    </row>
    <row r="53" spans="1:5" x14ac:dyDescent="0.2">
      <c r="A53" t="s">
        <v>8219</v>
      </c>
      <c r="B53">
        <v>1151</v>
      </c>
      <c r="D53" t="s">
        <v>8220</v>
      </c>
      <c r="E53">
        <v>135</v>
      </c>
    </row>
    <row r="54" spans="1:5" x14ac:dyDescent="0.2">
      <c r="A54" t="s">
        <v>8219</v>
      </c>
      <c r="B54">
        <v>1113</v>
      </c>
      <c r="D54" t="s">
        <v>8221</v>
      </c>
      <c r="E54">
        <v>135</v>
      </c>
    </row>
    <row r="55" spans="1:5" x14ac:dyDescent="0.2">
      <c r="A55" t="s">
        <v>8219</v>
      </c>
      <c r="B55">
        <v>1107</v>
      </c>
      <c r="D55" t="s">
        <v>8221</v>
      </c>
      <c r="E55">
        <v>129</v>
      </c>
    </row>
    <row r="56" spans="1:5" x14ac:dyDescent="0.2">
      <c r="A56" t="s">
        <v>8219</v>
      </c>
      <c r="B56">
        <v>1104</v>
      </c>
      <c r="D56" t="s">
        <v>8221</v>
      </c>
      <c r="E56">
        <v>125</v>
      </c>
    </row>
    <row r="57" spans="1:5" x14ac:dyDescent="0.2">
      <c r="A57" t="s">
        <v>8219</v>
      </c>
      <c r="B57">
        <v>1095</v>
      </c>
      <c r="D57" t="s">
        <v>8221</v>
      </c>
      <c r="E57">
        <v>124</v>
      </c>
    </row>
    <row r="58" spans="1:5" x14ac:dyDescent="0.2">
      <c r="A58" t="s">
        <v>8219</v>
      </c>
      <c r="B58">
        <v>1088</v>
      </c>
      <c r="D58" t="s">
        <v>8221</v>
      </c>
      <c r="E58">
        <v>124</v>
      </c>
    </row>
    <row r="59" spans="1:5" x14ac:dyDescent="0.2">
      <c r="A59" t="s">
        <v>8219</v>
      </c>
      <c r="B59">
        <v>1071</v>
      </c>
      <c r="D59" t="s">
        <v>8221</v>
      </c>
      <c r="E59">
        <v>123</v>
      </c>
    </row>
    <row r="60" spans="1:5" x14ac:dyDescent="0.2">
      <c r="A60" t="s">
        <v>8219</v>
      </c>
      <c r="B60">
        <v>1062</v>
      </c>
      <c r="D60" t="s">
        <v>8221</v>
      </c>
      <c r="E60">
        <v>123</v>
      </c>
    </row>
    <row r="61" spans="1:5" x14ac:dyDescent="0.2">
      <c r="A61" t="s">
        <v>8219</v>
      </c>
      <c r="B61">
        <v>1049</v>
      </c>
      <c r="D61" t="s">
        <v>8220</v>
      </c>
      <c r="E61">
        <v>122</v>
      </c>
    </row>
    <row r="62" spans="1:5" x14ac:dyDescent="0.2">
      <c r="A62" t="s">
        <v>8219</v>
      </c>
      <c r="B62">
        <v>1021</v>
      </c>
      <c r="D62" t="s">
        <v>8221</v>
      </c>
      <c r="E62">
        <v>122</v>
      </c>
    </row>
    <row r="63" spans="1:5" x14ac:dyDescent="0.2">
      <c r="A63" t="s">
        <v>8219</v>
      </c>
      <c r="B63">
        <v>1019</v>
      </c>
      <c r="D63" t="s">
        <v>8220</v>
      </c>
      <c r="E63">
        <v>121</v>
      </c>
    </row>
    <row r="64" spans="1:5" x14ac:dyDescent="0.2">
      <c r="A64" t="s">
        <v>8219</v>
      </c>
      <c r="B64">
        <v>1013</v>
      </c>
      <c r="D64" t="s">
        <v>8221</v>
      </c>
      <c r="E64">
        <v>121</v>
      </c>
    </row>
    <row r="65" spans="1:5" x14ac:dyDescent="0.2">
      <c r="A65" t="s">
        <v>8219</v>
      </c>
      <c r="B65">
        <v>988</v>
      </c>
      <c r="D65" t="s">
        <v>8221</v>
      </c>
      <c r="E65">
        <v>118</v>
      </c>
    </row>
    <row r="66" spans="1:5" x14ac:dyDescent="0.2">
      <c r="A66" t="s">
        <v>8219</v>
      </c>
      <c r="B66">
        <v>983</v>
      </c>
      <c r="D66" t="s">
        <v>8221</v>
      </c>
      <c r="E66">
        <v>117</v>
      </c>
    </row>
    <row r="67" spans="1:5" x14ac:dyDescent="0.2">
      <c r="A67" t="s">
        <v>8219</v>
      </c>
      <c r="B67">
        <v>971</v>
      </c>
      <c r="D67" t="s">
        <v>8221</v>
      </c>
      <c r="E67">
        <v>114</v>
      </c>
    </row>
    <row r="68" spans="1:5" x14ac:dyDescent="0.2">
      <c r="A68" t="s">
        <v>8219</v>
      </c>
      <c r="B68">
        <v>964</v>
      </c>
      <c r="D68" t="s">
        <v>8221</v>
      </c>
      <c r="E68">
        <v>114</v>
      </c>
    </row>
    <row r="69" spans="1:5" x14ac:dyDescent="0.2">
      <c r="A69" t="s">
        <v>8219</v>
      </c>
      <c r="B69">
        <v>963</v>
      </c>
      <c r="D69" t="s">
        <v>8221</v>
      </c>
      <c r="E69">
        <v>113</v>
      </c>
    </row>
    <row r="70" spans="1:5" x14ac:dyDescent="0.2">
      <c r="A70" t="s">
        <v>8219</v>
      </c>
      <c r="B70">
        <v>951</v>
      </c>
      <c r="D70" t="s">
        <v>8221</v>
      </c>
      <c r="E70">
        <v>110</v>
      </c>
    </row>
    <row r="71" spans="1:5" x14ac:dyDescent="0.2">
      <c r="A71" t="s">
        <v>8219</v>
      </c>
      <c r="B71">
        <v>944</v>
      </c>
      <c r="D71" t="s">
        <v>8221</v>
      </c>
      <c r="E71">
        <v>108</v>
      </c>
    </row>
    <row r="72" spans="1:5" x14ac:dyDescent="0.2">
      <c r="A72" t="s">
        <v>8219</v>
      </c>
      <c r="B72">
        <v>943</v>
      </c>
      <c r="D72" t="s">
        <v>8221</v>
      </c>
      <c r="E72">
        <v>105</v>
      </c>
    </row>
    <row r="73" spans="1:5" x14ac:dyDescent="0.2">
      <c r="A73" t="s">
        <v>8219</v>
      </c>
      <c r="B73">
        <v>942</v>
      </c>
      <c r="D73" t="s">
        <v>8220</v>
      </c>
      <c r="E73">
        <v>104</v>
      </c>
    </row>
    <row r="74" spans="1:5" x14ac:dyDescent="0.2">
      <c r="A74" t="s">
        <v>8219</v>
      </c>
      <c r="B74">
        <v>930</v>
      </c>
      <c r="D74" t="s">
        <v>8221</v>
      </c>
      <c r="E74">
        <v>103</v>
      </c>
    </row>
    <row r="75" spans="1:5" x14ac:dyDescent="0.2">
      <c r="A75" t="s">
        <v>8219</v>
      </c>
      <c r="B75">
        <v>916</v>
      </c>
      <c r="D75" t="s">
        <v>8220</v>
      </c>
      <c r="E75">
        <v>101</v>
      </c>
    </row>
    <row r="76" spans="1:5" x14ac:dyDescent="0.2">
      <c r="A76" t="s">
        <v>8219</v>
      </c>
      <c r="B76">
        <v>902</v>
      </c>
      <c r="D76" t="s">
        <v>8220</v>
      </c>
      <c r="E76">
        <v>100</v>
      </c>
    </row>
    <row r="77" spans="1:5" x14ac:dyDescent="0.2">
      <c r="A77" t="s">
        <v>8219</v>
      </c>
      <c r="B77">
        <v>897</v>
      </c>
      <c r="D77" t="s">
        <v>8221</v>
      </c>
      <c r="E77">
        <v>100</v>
      </c>
    </row>
    <row r="78" spans="1:5" x14ac:dyDescent="0.2">
      <c r="A78" t="s">
        <v>8219</v>
      </c>
      <c r="B78">
        <v>885</v>
      </c>
      <c r="D78" t="s">
        <v>8221</v>
      </c>
      <c r="E78">
        <v>99</v>
      </c>
    </row>
    <row r="79" spans="1:5" x14ac:dyDescent="0.2">
      <c r="A79" t="s">
        <v>8219</v>
      </c>
      <c r="B79">
        <v>878</v>
      </c>
      <c r="D79" t="s">
        <v>8221</v>
      </c>
      <c r="E79">
        <v>99</v>
      </c>
    </row>
    <row r="80" spans="1:5" x14ac:dyDescent="0.2">
      <c r="A80" t="s">
        <v>8219</v>
      </c>
      <c r="B80">
        <v>874</v>
      </c>
      <c r="D80" t="s">
        <v>8221</v>
      </c>
      <c r="E80">
        <v>98</v>
      </c>
    </row>
    <row r="81" spans="1:5" x14ac:dyDescent="0.2">
      <c r="A81" t="s">
        <v>8219</v>
      </c>
      <c r="B81">
        <v>859</v>
      </c>
      <c r="D81" t="s">
        <v>8221</v>
      </c>
      <c r="E81">
        <v>96</v>
      </c>
    </row>
    <row r="82" spans="1:5" x14ac:dyDescent="0.2">
      <c r="A82" t="s">
        <v>8219</v>
      </c>
      <c r="B82">
        <v>848</v>
      </c>
      <c r="D82" t="s">
        <v>8221</v>
      </c>
      <c r="E82">
        <v>96</v>
      </c>
    </row>
    <row r="83" spans="1:5" x14ac:dyDescent="0.2">
      <c r="A83" t="s">
        <v>8219</v>
      </c>
      <c r="B83">
        <v>834</v>
      </c>
      <c r="D83" t="s">
        <v>8221</v>
      </c>
      <c r="E83">
        <v>96</v>
      </c>
    </row>
    <row r="84" spans="1:5" x14ac:dyDescent="0.2">
      <c r="A84" t="s">
        <v>8219</v>
      </c>
      <c r="B84">
        <v>827</v>
      </c>
      <c r="D84" t="s">
        <v>8221</v>
      </c>
      <c r="E84">
        <v>96</v>
      </c>
    </row>
    <row r="85" spans="1:5" x14ac:dyDescent="0.2">
      <c r="A85" t="s">
        <v>8219</v>
      </c>
      <c r="B85">
        <v>821</v>
      </c>
      <c r="D85" t="s">
        <v>8220</v>
      </c>
      <c r="E85">
        <v>95</v>
      </c>
    </row>
    <row r="86" spans="1:5" x14ac:dyDescent="0.2">
      <c r="A86" t="s">
        <v>8219</v>
      </c>
      <c r="B86">
        <v>813</v>
      </c>
      <c r="D86" t="s">
        <v>8221</v>
      </c>
      <c r="E86">
        <v>95</v>
      </c>
    </row>
    <row r="87" spans="1:5" x14ac:dyDescent="0.2">
      <c r="A87" t="s">
        <v>8219</v>
      </c>
      <c r="B87">
        <v>760</v>
      </c>
      <c r="D87" t="s">
        <v>8221</v>
      </c>
      <c r="E87">
        <v>94</v>
      </c>
    </row>
    <row r="88" spans="1:5" x14ac:dyDescent="0.2">
      <c r="A88" t="s">
        <v>8219</v>
      </c>
      <c r="B88">
        <v>742</v>
      </c>
      <c r="D88" t="s">
        <v>8221</v>
      </c>
      <c r="E88">
        <v>94</v>
      </c>
    </row>
    <row r="89" spans="1:5" x14ac:dyDescent="0.2">
      <c r="A89" t="s">
        <v>8219</v>
      </c>
      <c r="B89">
        <v>740</v>
      </c>
      <c r="D89" t="s">
        <v>8221</v>
      </c>
      <c r="E89">
        <v>94</v>
      </c>
    </row>
    <row r="90" spans="1:5" x14ac:dyDescent="0.2">
      <c r="A90" t="s">
        <v>8219</v>
      </c>
      <c r="B90">
        <v>736</v>
      </c>
      <c r="D90" t="s">
        <v>8221</v>
      </c>
      <c r="E90">
        <v>93</v>
      </c>
    </row>
    <row r="91" spans="1:5" x14ac:dyDescent="0.2">
      <c r="A91" t="s">
        <v>8219</v>
      </c>
      <c r="B91">
        <v>729</v>
      </c>
      <c r="D91" t="s">
        <v>8221</v>
      </c>
      <c r="E91">
        <v>92</v>
      </c>
    </row>
    <row r="92" spans="1:5" x14ac:dyDescent="0.2">
      <c r="A92" t="s">
        <v>8219</v>
      </c>
      <c r="B92">
        <v>721</v>
      </c>
      <c r="D92" t="s">
        <v>8221</v>
      </c>
      <c r="E92">
        <v>92</v>
      </c>
    </row>
    <row r="93" spans="1:5" x14ac:dyDescent="0.2">
      <c r="A93" t="s">
        <v>8219</v>
      </c>
      <c r="B93">
        <v>714</v>
      </c>
      <c r="D93" t="s">
        <v>8221</v>
      </c>
      <c r="E93">
        <v>91</v>
      </c>
    </row>
    <row r="94" spans="1:5" x14ac:dyDescent="0.2">
      <c r="A94" t="s">
        <v>8219</v>
      </c>
      <c r="B94">
        <v>711</v>
      </c>
      <c r="D94" t="s">
        <v>8220</v>
      </c>
      <c r="E94">
        <v>90</v>
      </c>
    </row>
    <row r="95" spans="1:5" x14ac:dyDescent="0.2">
      <c r="A95" t="s">
        <v>8219</v>
      </c>
      <c r="B95">
        <v>707</v>
      </c>
      <c r="D95" t="s">
        <v>8220</v>
      </c>
      <c r="E95">
        <v>90</v>
      </c>
    </row>
    <row r="96" spans="1:5" x14ac:dyDescent="0.2">
      <c r="A96" t="s">
        <v>8219</v>
      </c>
      <c r="B96">
        <v>701</v>
      </c>
      <c r="D96" t="s">
        <v>8221</v>
      </c>
      <c r="E96">
        <v>90</v>
      </c>
    </row>
    <row r="97" spans="1:5" x14ac:dyDescent="0.2">
      <c r="A97" t="s">
        <v>8219</v>
      </c>
      <c r="B97">
        <v>688</v>
      </c>
      <c r="D97" t="s">
        <v>8221</v>
      </c>
      <c r="E97">
        <v>89</v>
      </c>
    </row>
    <row r="98" spans="1:5" x14ac:dyDescent="0.2">
      <c r="A98" t="s">
        <v>8219</v>
      </c>
      <c r="B98">
        <v>682</v>
      </c>
      <c r="D98" t="s">
        <v>8220</v>
      </c>
      <c r="E98">
        <v>86</v>
      </c>
    </row>
    <row r="99" spans="1:5" x14ac:dyDescent="0.2">
      <c r="A99" t="s">
        <v>8219</v>
      </c>
      <c r="B99">
        <v>682</v>
      </c>
      <c r="D99" t="s">
        <v>8221</v>
      </c>
      <c r="E99">
        <v>86</v>
      </c>
    </row>
    <row r="100" spans="1:5" x14ac:dyDescent="0.2">
      <c r="A100" t="s">
        <v>8219</v>
      </c>
      <c r="B100">
        <v>680</v>
      </c>
      <c r="D100" t="s">
        <v>8221</v>
      </c>
      <c r="E100">
        <v>85</v>
      </c>
    </row>
    <row r="101" spans="1:5" x14ac:dyDescent="0.2">
      <c r="A101" t="s">
        <v>8219</v>
      </c>
      <c r="B101">
        <v>680</v>
      </c>
      <c r="D101" t="s">
        <v>8221</v>
      </c>
      <c r="E101">
        <v>84</v>
      </c>
    </row>
    <row r="102" spans="1:5" x14ac:dyDescent="0.2">
      <c r="A102" t="s">
        <v>8219</v>
      </c>
      <c r="B102">
        <v>676</v>
      </c>
      <c r="D102" t="s">
        <v>8221</v>
      </c>
      <c r="E102">
        <v>84</v>
      </c>
    </row>
    <row r="103" spans="1:5" x14ac:dyDescent="0.2">
      <c r="A103" t="s">
        <v>8219</v>
      </c>
      <c r="B103">
        <v>670</v>
      </c>
      <c r="D103" t="s">
        <v>8221</v>
      </c>
      <c r="E103">
        <v>84</v>
      </c>
    </row>
    <row r="104" spans="1:5" x14ac:dyDescent="0.2">
      <c r="A104" t="s">
        <v>8219</v>
      </c>
      <c r="B104">
        <v>666</v>
      </c>
      <c r="D104" t="s">
        <v>8221</v>
      </c>
      <c r="E104">
        <v>83</v>
      </c>
    </row>
    <row r="105" spans="1:5" x14ac:dyDescent="0.2">
      <c r="A105" t="s">
        <v>8219</v>
      </c>
      <c r="B105">
        <v>665</v>
      </c>
      <c r="D105" t="s">
        <v>8220</v>
      </c>
      <c r="E105">
        <v>81</v>
      </c>
    </row>
    <row r="106" spans="1:5" x14ac:dyDescent="0.2">
      <c r="A106" t="s">
        <v>8219</v>
      </c>
      <c r="B106">
        <v>660</v>
      </c>
      <c r="D106" t="s">
        <v>8221</v>
      </c>
      <c r="E106">
        <v>81</v>
      </c>
    </row>
    <row r="107" spans="1:5" x14ac:dyDescent="0.2">
      <c r="A107" t="s">
        <v>8219</v>
      </c>
      <c r="B107">
        <v>651</v>
      </c>
      <c r="D107" t="s">
        <v>8221</v>
      </c>
      <c r="E107">
        <v>81</v>
      </c>
    </row>
    <row r="108" spans="1:5" x14ac:dyDescent="0.2">
      <c r="A108" t="s">
        <v>8219</v>
      </c>
      <c r="B108">
        <v>644</v>
      </c>
      <c r="D108" t="s">
        <v>8221</v>
      </c>
      <c r="E108">
        <v>79</v>
      </c>
    </row>
    <row r="109" spans="1:5" x14ac:dyDescent="0.2">
      <c r="A109" t="s">
        <v>8219</v>
      </c>
      <c r="B109">
        <v>635</v>
      </c>
      <c r="D109" t="s">
        <v>8220</v>
      </c>
      <c r="E109">
        <v>76</v>
      </c>
    </row>
    <row r="110" spans="1:5" x14ac:dyDescent="0.2">
      <c r="A110" t="s">
        <v>8219</v>
      </c>
      <c r="B110">
        <v>625</v>
      </c>
      <c r="D110" t="s">
        <v>8221</v>
      </c>
      <c r="E110">
        <v>76</v>
      </c>
    </row>
    <row r="111" spans="1:5" x14ac:dyDescent="0.2">
      <c r="A111" t="s">
        <v>8219</v>
      </c>
      <c r="B111">
        <v>623</v>
      </c>
      <c r="D111" t="s">
        <v>8221</v>
      </c>
      <c r="E111">
        <v>76</v>
      </c>
    </row>
    <row r="112" spans="1:5" x14ac:dyDescent="0.2">
      <c r="A112" t="s">
        <v>8219</v>
      </c>
      <c r="B112">
        <v>621</v>
      </c>
      <c r="D112" t="s">
        <v>8221</v>
      </c>
      <c r="E112">
        <v>76</v>
      </c>
    </row>
    <row r="113" spans="1:5" x14ac:dyDescent="0.2">
      <c r="A113" t="s">
        <v>8219</v>
      </c>
      <c r="B113">
        <v>615</v>
      </c>
      <c r="D113" t="s">
        <v>8221</v>
      </c>
      <c r="E113">
        <v>75</v>
      </c>
    </row>
    <row r="114" spans="1:5" x14ac:dyDescent="0.2">
      <c r="A114" t="s">
        <v>8219</v>
      </c>
      <c r="B114">
        <v>614</v>
      </c>
      <c r="D114" t="s">
        <v>8221</v>
      </c>
      <c r="E114">
        <v>73</v>
      </c>
    </row>
    <row r="115" spans="1:5" x14ac:dyDescent="0.2">
      <c r="A115" t="s">
        <v>8219</v>
      </c>
      <c r="B115">
        <v>613</v>
      </c>
      <c r="D115" t="s">
        <v>8221</v>
      </c>
      <c r="E115">
        <v>72</v>
      </c>
    </row>
    <row r="116" spans="1:5" x14ac:dyDescent="0.2">
      <c r="A116" t="s">
        <v>8219</v>
      </c>
      <c r="B116">
        <v>607</v>
      </c>
      <c r="D116" t="s">
        <v>8221</v>
      </c>
      <c r="E116">
        <v>72</v>
      </c>
    </row>
    <row r="117" spans="1:5" x14ac:dyDescent="0.2">
      <c r="A117" t="s">
        <v>8219</v>
      </c>
      <c r="B117">
        <v>600</v>
      </c>
      <c r="D117" t="s">
        <v>8220</v>
      </c>
      <c r="E117">
        <v>70</v>
      </c>
    </row>
    <row r="118" spans="1:5" x14ac:dyDescent="0.2">
      <c r="A118" t="s">
        <v>8219</v>
      </c>
      <c r="B118">
        <v>577</v>
      </c>
      <c r="D118" t="s">
        <v>8221</v>
      </c>
      <c r="E118">
        <v>70</v>
      </c>
    </row>
    <row r="119" spans="1:5" x14ac:dyDescent="0.2">
      <c r="A119" t="s">
        <v>8219</v>
      </c>
      <c r="B119">
        <v>576</v>
      </c>
      <c r="D119" t="s">
        <v>8221</v>
      </c>
      <c r="E119">
        <v>70</v>
      </c>
    </row>
    <row r="120" spans="1:5" x14ac:dyDescent="0.2">
      <c r="A120" t="s">
        <v>8219</v>
      </c>
      <c r="B120">
        <v>574</v>
      </c>
      <c r="D120" t="s">
        <v>8221</v>
      </c>
      <c r="E120">
        <v>68</v>
      </c>
    </row>
    <row r="121" spans="1:5" x14ac:dyDescent="0.2">
      <c r="A121" t="s">
        <v>8219</v>
      </c>
      <c r="B121">
        <v>571</v>
      </c>
      <c r="D121" t="s">
        <v>8220</v>
      </c>
      <c r="E121">
        <v>67</v>
      </c>
    </row>
    <row r="122" spans="1:5" x14ac:dyDescent="0.2">
      <c r="A122" t="s">
        <v>8219</v>
      </c>
      <c r="B122">
        <v>563</v>
      </c>
      <c r="D122" t="s">
        <v>8221</v>
      </c>
      <c r="E122">
        <v>67</v>
      </c>
    </row>
    <row r="123" spans="1:5" x14ac:dyDescent="0.2">
      <c r="A123" t="s">
        <v>8219</v>
      </c>
      <c r="B123">
        <v>562</v>
      </c>
      <c r="D123" t="s">
        <v>8221</v>
      </c>
      <c r="E123">
        <v>66</v>
      </c>
    </row>
    <row r="124" spans="1:5" x14ac:dyDescent="0.2">
      <c r="A124" t="s">
        <v>8219</v>
      </c>
      <c r="B124">
        <v>560</v>
      </c>
      <c r="D124" t="s">
        <v>8221</v>
      </c>
      <c r="E124">
        <v>60</v>
      </c>
    </row>
    <row r="125" spans="1:5" x14ac:dyDescent="0.2">
      <c r="A125" t="s">
        <v>8219</v>
      </c>
      <c r="B125">
        <v>558</v>
      </c>
      <c r="D125" t="s">
        <v>8221</v>
      </c>
      <c r="E125">
        <v>60</v>
      </c>
    </row>
    <row r="126" spans="1:5" x14ac:dyDescent="0.2">
      <c r="A126" t="s">
        <v>8219</v>
      </c>
      <c r="B126">
        <v>557</v>
      </c>
      <c r="D126" t="s">
        <v>8220</v>
      </c>
      <c r="E126">
        <v>59</v>
      </c>
    </row>
    <row r="127" spans="1:5" x14ac:dyDescent="0.2">
      <c r="A127" t="s">
        <v>8219</v>
      </c>
      <c r="B127">
        <v>555</v>
      </c>
      <c r="D127" t="s">
        <v>8220</v>
      </c>
      <c r="E127">
        <v>59</v>
      </c>
    </row>
    <row r="128" spans="1:5" x14ac:dyDescent="0.2">
      <c r="A128" t="s">
        <v>8219</v>
      </c>
      <c r="B128">
        <v>555</v>
      </c>
      <c r="D128" t="s">
        <v>8221</v>
      </c>
      <c r="E128">
        <v>59</v>
      </c>
    </row>
    <row r="129" spans="1:5" x14ac:dyDescent="0.2">
      <c r="A129" t="s">
        <v>8219</v>
      </c>
      <c r="B129">
        <v>554</v>
      </c>
      <c r="D129" t="s">
        <v>8220</v>
      </c>
      <c r="E129">
        <v>58</v>
      </c>
    </row>
    <row r="130" spans="1:5" x14ac:dyDescent="0.2">
      <c r="A130" t="s">
        <v>8219</v>
      </c>
      <c r="B130">
        <v>551</v>
      </c>
      <c r="D130" t="s">
        <v>8220</v>
      </c>
      <c r="E130">
        <v>58</v>
      </c>
    </row>
    <row r="131" spans="1:5" x14ac:dyDescent="0.2">
      <c r="A131" t="s">
        <v>8219</v>
      </c>
      <c r="B131">
        <v>549</v>
      </c>
      <c r="D131" t="s">
        <v>8221</v>
      </c>
      <c r="E131">
        <v>57</v>
      </c>
    </row>
    <row r="132" spans="1:5" x14ac:dyDescent="0.2">
      <c r="A132" t="s">
        <v>8219</v>
      </c>
      <c r="B132">
        <v>541</v>
      </c>
      <c r="D132" t="s">
        <v>8221</v>
      </c>
      <c r="E132">
        <v>57</v>
      </c>
    </row>
    <row r="133" spans="1:5" x14ac:dyDescent="0.2">
      <c r="A133" t="s">
        <v>8219</v>
      </c>
      <c r="B133">
        <v>539</v>
      </c>
      <c r="D133" t="s">
        <v>8221</v>
      </c>
      <c r="E133">
        <v>56</v>
      </c>
    </row>
    <row r="134" spans="1:5" x14ac:dyDescent="0.2">
      <c r="A134" t="s">
        <v>8219</v>
      </c>
      <c r="B134">
        <v>539</v>
      </c>
      <c r="D134" t="s">
        <v>8221</v>
      </c>
      <c r="E134">
        <v>55</v>
      </c>
    </row>
    <row r="135" spans="1:5" x14ac:dyDescent="0.2">
      <c r="A135" t="s">
        <v>8219</v>
      </c>
      <c r="B135">
        <v>537</v>
      </c>
      <c r="D135" t="s">
        <v>8221</v>
      </c>
      <c r="E135">
        <v>55</v>
      </c>
    </row>
    <row r="136" spans="1:5" x14ac:dyDescent="0.2">
      <c r="A136" t="s">
        <v>8219</v>
      </c>
      <c r="B136">
        <v>537</v>
      </c>
      <c r="D136" t="s">
        <v>8221</v>
      </c>
      <c r="E136">
        <v>53</v>
      </c>
    </row>
    <row r="137" spans="1:5" x14ac:dyDescent="0.2">
      <c r="A137" t="s">
        <v>8219</v>
      </c>
      <c r="B137">
        <v>531</v>
      </c>
      <c r="D137" t="s">
        <v>8221</v>
      </c>
      <c r="E137">
        <v>53</v>
      </c>
    </row>
    <row r="138" spans="1:5" x14ac:dyDescent="0.2">
      <c r="A138" t="s">
        <v>8219</v>
      </c>
      <c r="B138">
        <v>524</v>
      </c>
      <c r="D138" t="s">
        <v>8220</v>
      </c>
      <c r="E138">
        <v>52</v>
      </c>
    </row>
    <row r="139" spans="1:5" x14ac:dyDescent="0.2">
      <c r="A139" t="s">
        <v>8219</v>
      </c>
      <c r="B139">
        <v>514</v>
      </c>
      <c r="D139" t="s">
        <v>8220</v>
      </c>
      <c r="E139">
        <v>52</v>
      </c>
    </row>
    <row r="140" spans="1:5" x14ac:dyDescent="0.2">
      <c r="A140" t="s">
        <v>8219</v>
      </c>
      <c r="B140">
        <v>512</v>
      </c>
      <c r="D140" t="s">
        <v>8221</v>
      </c>
      <c r="E140">
        <v>52</v>
      </c>
    </row>
    <row r="141" spans="1:5" x14ac:dyDescent="0.2">
      <c r="A141" t="s">
        <v>8219</v>
      </c>
      <c r="B141">
        <v>510</v>
      </c>
      <c r="D141" t="s">
        <v>8221</v>
      </c>
      <c r="E141">
        <v>52</v>
      </c>
    </row>
    <row r="142" spans="1:5" x14ac:dyDescent="0.2">
      <c r="A142" t="s">
        <v>8219</v>
      </c>
      <c r="B142">
        <v>508</v>
      </c>
      <c r="D142" t="s">
        <v>8221</v>
      </c>
      <c r="E142">
        <v>52</v>
      </c>
    </row>
    <row r="143" spans="1:5" x14ac:dyDescent="0.2">
      <c r="A143" t="s">
        <v>8219</v>
      </c>
      <c r="B143">
        <v>508</v>
      </c>
      <c r="D143" t="s">
        <v>8220</v>
      </c>
      <c r="E143">
        <v>50</v>
      </c>
    </row>
    <row r="144" spans="1:5" x14ac:dyDescent="0.2">
      <c r="A144" t="s">
        <v>8219</v>
      </c>
      <c r="B144">
        <v>508</v>
      </c>
      <c r="D144" t="s">
        <v>8221</v>
      </c>
      <c r="E144">
        <v>50</v>
      </c>
    </row>
    <row r="145" spans="1:5" x14ac:dyDescent="0.2">
      <c r="A145" t="s">
        <v>8219</v>
      </c>
      <c r="B145">
        <v>499</v>
      </c>
      <c r="D145" t="s">
        <v>8221</v>
      </c>
      <c r="E145">
        <v>50</v>
      </c>
    </row>
    <row r="146" spans="1:5" x14ac:dyDescent="0.2">
      <c r="A146" t="s">
        <v>8219</v>
      </c>
      <c r="B146">
        <v>498</v>
      </c>
      <c r="D146" t="s">
        <v>8221</v>
      </c>
      <c r="E146">
        <v>49</v>
      </c>
    </row>
    <row r="147" spans="1:5" x14ac:dyDescent="0.2">
      <c r="A147" t="s">
        <v>8219</v>
      </c>
      <c r="B147">
        <v>498</v>
      </c>
      <c r="D147" t="s">
        <v>8221</v>
      </c>
      <c r="E147">
        <v>49</v>
      </c>
    </row>
    <row r="148" spans="1:5" x14ac:dyDescent="0.2">
      <c r="A148" t="s">
        <v>8219</v>
      </c>
      <c r="B148">
        <v>493</v>
      </c>
      <c r="D148" t="s">
        <v>8221</v>
      </c>
      <c r="E148">
        <v>49</v>
      </c>
    </row>
    <row r="149" spans="1:5" x14ac:dyDescent="0.2">
      <c r="A149" t="s">
        <v>8219</v>
      </c>
      <c r="B149">
        <v>493</v>
      </c>
      <c r="D149" t="s">
        <v>8221</v>
      </c>
      <c r="E149">
        <v>48</v>
      </c>
    </row>
    <row r="150" spans="1:5" x14ac:dyDescent="0.2">
      <c r="A150" t="s">
        <v>8219</v>
      </c>
      <c r="B150">
        <v>489</v>
      </c>
      <c r="D150" t="s">
        <v>8221</v>
      </c>
      <c r="E150">
        <v>48</v>
      </c>
    </row>
    <row r="151" spans="1:5" x14ac:dyDescent="0.2">
      <c r="A151" t="s">
        <v>8219</v>
      </c>
      <c r="B151">
        <v>480</v>
      </c>
      <c r="D151" t="s">
        <v>8221</v>
      </c>
      <c r="E151">
        <v>47</v>
      </c>
    </row>
    <row r="152" spans="1:5" x14ac:dyDescent="0.2">
      <c r="A152" t="s">
        <v>8219</v>
      </c>
      <c r="B152">
        <v>480</v>
      </c>
      <c r="D152" t="s">
        <v>8221</v>
      </c>
      <c r="E152">
        <v>47</v>
      </c>
    </row>
    <row r="153" spans="1:5" x14ac:dyDescent="0.2">
      <c r="A153" t="s">
        <v>8219</v>
      </c>
      <c r="B153">
        <v>479</v>
      </c>
      <c r="D153" t="s">
        <v>8220</v>
      </c>
      <c r="E153">
        <v>46</v>
      </c>
    </row>
    <row r="154" spans="1:5" x14ac:dyDescent="0.2">
      <c r="A154" t="s">
        <v>8219</v>
      </c>
      <c r="B154">
        <v>478</v>
      </c>
      <c r="D154" t="s">
        <v>8220</v>
      </c>
      <c r="E154">
        <v>46</v>
      </c>
    </row>
    <row r="155" spans="1:5" x14ac:dyDescent="0.2">
      <c r="A155" t="s">
        <v>8219</v>
      </c>
      <c r="B155">
        <v>473</v>
      </c>
      <c r="D155" t="s">
        <v>8221</v>
      </c>
      <c r="E155">
        <v>46</v>
      </c>
    </row>
    <row r="156" spans="1:5" x14ac:dyDescent="0.2">
      <c r="A156" t="s">
        <v>8219</v>
      </c>
      <c r="B156">
        <v>470</v>
      </c>
      <c r="D156" t="s">
        <v>8220</v>
      </c>
      <c r="E156">
        <v>45</v>
      </c>
    </row>
    <row r="157" spans="1:5" x14ac:dyDescent="0.2">
      <c r="A157" t="s">
        <v>8219</v>
      </c>
      <c r="B157">
        <v>467</v>
      </c>
      <c r="D157" t="s">
        <v>8221</v>
      </c>
      <c r="E157">
        <v>45</v>
      </c>
    </row>
    <row r="158" spans="1:5" x14ac:dyDescent="0.2">
      <c r="A158" t="s">
        <v>8219</v>
      </c>
      <c r="B158">
        <v>465</v>
      </c>
      <c r="D158" t="s">
        <v>8221</v>
      </c>
      <c r="E158">
        <v>45</v>
      </c>
    </row>
    <row r="159" spans="1:5" x14ac:dyDescent="0.2">
      <c r="A159" t="s">
        <v>8219</v>
      </c>
      <c r="B159">
        <v>456</v>
      </c>
      <c r="D159" t="s">
        <v>8221</v>
      </c>
      <c r="E159">
        <v>45</v>
      </c>
    </row>
    <row r="160" spans="1:5" x14ac:dyDescent="0.2">
      <c r="A160" t="s">
        <v>8219</v>
      </c>
      <c r="B160">
        <v>455</v>
      </c>
      <c r="D160" t="s">
        <v>8220</v>
      </c>
      <c r="E160">
        <v>44</v>
      </c>
    </row>
    <row r="161" spans="1:5" x14ac:dyDescent="0.2">
      <c r="A161" t="s">
        <v>8219</v>
      </c>
      <c r="B161">
        <v>454</v>
      </c>
      <c r="D161" t="s">
        <v>8221</v>
      </c>
      <c r="E161">
        <v>44</v>
      </c>
    </row>
    <row r="162" spans="1:5" x14ac:dyDescent="0.2">
      <c r="A162" t="s">
        <v>8219</v>
      </c>
      <c r="B162">
        <v>452</v>
      </c>
      <c r="D162" t="s">
        <v>8220</v>
      </c>
      <c r="E162">
        <v>43</v>
      </c>
    </row>
    <row r="163" spans="1:5" x14ac:dyDescent="0.2">
      <c r="A163" t="s">
        <v>8219</v>
      </c>
      <c r="B163">
        <v>450</v>
      </c>
      <c r="D163" t="s">
        <v>8221</v>
      </c>
      <c r="E163">
        <v>43</v>
      </c>
    </row>
    <row r="164" spans="1:5" x14ac:dyDescent="0.2">
      <c r="A164" t="s">
        <v>8219</v>
      </c>
      <c r="B164">
        <v>447</v>
      </c>
      <c r="D164" t="s">
        <v>8221</v>
      </c>
      <c r="E164">
        <v>42</v>
      </c>
    </row>
    <row r="165" spans="1:5" x14ac:dyDescent="0.2">
      <c r="A165" t="s">
        <v>8219</v>
      </c>
      <c r="B165">
        <v>445</v>
      </c>
      <c r="D165" t="s">
        <v>8221</v>
      </c>
      <c r="E165">
        <v>42</v>
      </c>
    </row>
    <row r="166" spans="1:5" x14ac:dyDescent="0.2">
      <c r="A166" t="s">
        <v>8219</v>
      </c>
      <c r="B166">
        <v>443</v>
      </c>
      <c r="D166" t="s">
        <v>8220</v>
      </c>
      <c r="E166">
        <v>41</v>
      </c>
    </row>
    <row r="167" spans="1:5" x14ac:dyDescent="0.2">
      <c r="A167" t="s">
        <v>8219</v>
      </c>
      <c r="B167">
        <v>441</v>
      </c>
      <c r="D167" t="s">
        <v>8221</v>
      </c>
      <c r="E167">
        <v>41</v>
      </c>
    </row>
    <row r="168" spans="1:5" x14ac:dyDescent="0.2">
      <c r="A168" t="s">
        <v>8219</v>
      </c>
      <c r="B168">
        <v>438</v>
      </c>
      <c r="D168" t="s">
        <v>8221</v>
      </c>
      <c r="E168">
        <v>41</v>
      </c>
    </row>
    <row r="169" spans="1:5" x14ac:dyDescent="0.2">
      <c r="A169" t="s">
        <v>8219</v>
      </c>
      <c r="B169">
        <v>437</v>
      </c>
      <c r="D169" t="s">
        <v>8221</v>
      </c>
      <c r="E169">
        <v>41</v>
      </c>
    </row>
    <row r="170" spans="1:5" x14ac:dyDescent="0.2">
      <c r="A170" t="s">
        <v>8219</v>
      </c>
      <c r="B170">
        <v>433</v>
      </c>
      <c r="D170" t="s">
        <v>8220</v>
      </c>
      <c r="E170">
        <v>40</v>
      </c>
    </row>
    <row r="171" spans="1:5" x14ac:dyDescent="0.2">
      <c r="A171" t="s">
        <v>8219</v>
      </c>
      <c r="B171">
        <v>429</v>
      </c>
      <c r="D171" t="s">
        <v>8221</v>
      </c>
      <c r="E171">
        <v>40</v>
      </c>
    </row>
    <row r="172" spans="1:5" x14ac:dyDescent="0.2">
      <c r="A172" t="s">
        <v>8219</v>
      </c>
      <c r="B172">
        <v>426</v>
      </c>
      <c r="D172" t="s">
        <v>8221</v>
      </c>
      <c r="E172">
        <v>40</v>
      </c>
    </row>
    <row r="173" spans="1:5" x14ac:dyDescent="0.2">
      <c r="A173" t="s">
        <v>8219</v>
      </c>
      <c r="B173">
        <v>426</v>
      </c>
      <c r="D173" t="s">
        <v>8221</v>
      </c>
      <c r="E173">
        <v>40</v>
      </c>
    </row>
    <row r="174" spans="1:5" x14ac:dyDescent="0.2">
      <c r="A174" t="s">
        <v>8219</v>
      </c>
      <c r="B174">
        <v>424</v>
      </c>
      <c r="D174" t="s">
        <v>8220</v>
      </c>
      <c r="E174">
        <v>39</v>
      </c>
    </row>
    <row r="175" spans="1:5" x14ac:dyDescent="0.2">
      <c r="A175" t="s">
        <v>8219</v>
      </c>
      <c r="B175">
        <v>415</v>
      </c>
      <c r="D175" t="s">
        <v>8221</v>
      </c>
      <c r="E175">
        <v>39</v>
      </c>
    </row>
    <row r="176" spans="1:5" x14ac:dyDescent="0.2">
      <c r="A176" t="s">
        <v>8219</v>
      </c>
      <c r="B176">
        <v>415</v>
      </c>
      <c r="D176" t="s">
        <v>8221</v>
      </c>
      <c r="E176">
        <v>39</v>
      </c>
    </row>
    <row r="177" spans="1:5" x14ac:dyDescent="0.2">
      <c r="A177" t="s">
        <v>8219</v>
      </c>
      <c r="B177">
        <v>413</v>
      </c>
      <c r="D177" t="s">
        <v>8221</v>
      </c>
      <c r="E177">
        <v>39</v>
      </c>
    </row>
    <row r="178" spans="1:5" x14ac:dyDescent="0.2">
      <c r="A178" t="s">
        <v>8219</v>
      </c>
      <c r="B178">
        <v>410</v>
      </c>
      <c r="D178" t="s">
        <v>8221</v>
      </c>
      <c r="E178">
        <v>39</v>
      </c>
    </row>
    <row r="179" spans="1:5" x14ac:dyDescent="0.2">
      <c r="A179" t="s">
        <v>8219</v>
      </c>
      <c r="B179">
        <v>406</v>
      </c>
      <c r="D179" t="s">
        <v>8221</v>
      </c>
      <c r="E179">
        <v>39</v>
      </c>
    </row>
    <row r="180" spans="1:5" x14ac:dyDescent="0.2">
      <c r="A180" t="s">
        <v>8219</v>
      </c>
      <c r="B180">
        <v>405</v>
      </c>
      <c r="D180" t="s">
        <v>8221</v>
      </c>
      <c r="E180">
        <v>39</v>
      </c>
    </row>
    <row r="181" spans="1:5" x14ac:dyDescent="0.2">
      <c r="A181" t="s">
        <v>8219</v>
      </c>
      <c r="B181">
        <v>405</v>
      </c>
      <c r="D181" t="s">
        <v>8220</v>
      </c>
      <c r="E181">
        <v>38</v>
      </c>
    </row>
    <row r="182" spans="1:5" x14ac:dyDescent="0.2">
      <c r="A182" t="s">
        <v>8219</v>
      </c>
      <c r="B182">
        <v>404</v>
      </c>
      <c r="D182" t="s">
        <v>8220</v>
      </c>
      <c r="E182">
        <v>38</v>
      </c>
    </row>
    <row r="183" spans="1:5" x14ac:dyDescent="0.2">
      <c r="A183" t="s">
        <v>8219</v>
      </c>
      <c r="B183">
        <v>404</v>
      </c>
      <c r="D183" t="s">
        <v>8220</v>
      </c>
      <c r="E183">
        <v>38</v>
      </c>
    </row>
    <row r="184" spans="1:5" x14ac:dyDescent="0.2">
      <c r="A184" t="s">
        <v>8219</v>
      </c>
      <c r="B184">
        <v>403</v>
      </c>
      <c r="D184" t="s">
        <v>8221</v>
      </c>
      <c r="E184">
        <v>38</v>
      </c>
    </row>
    <row r="185" spans="1:5" x14ac:dyDescent="0.2">
      <c r="A185" t="s">
        <v>8219</v>
      </c>
      <c r="B185">
        <v>402</v>
      </c>
      <c r="D185" t="s">
        <v>8221</v>
      </c>
      <c r="E185">
        <v>38</v>
      </c>
    </row>
    <row r="186" spans="1:5" x14ac:dyDescent="0.2">
      <c r="A186" t="s">
        <v>8219</v>
      </c>
      <c r="B186">
        <v>398</v>
      </c>
      <c r="D186" t="s">
        <v>8221</v>
      </c>
      <c r="E186">
        <v>38</v>
      </c>
    </row>
    <row r="187" spans="1:5" x14ac:dyDescent="0.2">
      <c r="A187" t="s">
        <v>8219</v>
      </c>
      <c r="B187">
        <v>398</v>
      </c>
      <c r="D187" t="s">
        <v>8221</v>
      </c>
      <c r="E187">
        <v>38</v>
      </c>
    </row>
    <row r="188" spans="1:5" x14ac:dyDescent="0.2">
      <c r="A188" t="s">
        <v>8219</v>
      </c>
      <c r="B188">
        <v>394</v>
      </c>
      <c r="D188" t="s">
        <v>8221</v>
      </c>
      <c r="E188">
        <v>38</v>
      </c>
    </row>
    <row r="189" spans="1:5" x14ac:dyDescent="0.2">
      <c r="A189" t="s">
        <v>8219</v>
      </c>
      <c r="B189">
        <v>392</v>
      </c>
      <c r="D189" t="s">
        <v>8220</v>
      </c>
      <c r="E189">
        <v>37</v>
      </c>
    </row>
    <row r="190" spans="1:5" x14ac:dyDescent="0.2">
      <c r="A190" t="s">
        <v>8219</v>
      </c>
      <c r="B190">
        <v>392</v>
      </c>
      <c r="D190" t="s">
        <v>8220</v>
      </c>
      <c r="E190">
        <v>37</v>
      </c>
    </row>
    <row r="191" spans="1:5" x14ac:dyDescent="0.2">
      <c r="A191" t="s">
        <v>8219</v>
      </c>
      <c r="B191">
        <v>392</v>
      </c>
      <c r="D191" t="s">
        <v>8221</v>
      </c>
      <c r="E191">
        <v>37</v>
      </c>
    </row>
    <row r="192" spans="1:5" x14ac:dyDescent="0.2">
      <c r="A192" t="s">
        <v>8219</v>
      </c>
      <c r="B192">
        <v>391</v>
      </c>
      <c r="D192" t="s">
        <v>8221</v>
      </c>
      <c r="E192">
        <v>37</v>
      </c>
    </row>
    <row r="193" spans="1:5" x14ac:dyDescent="0.2">
      <c r="A193" t="s">
        <v>8219</v>
      </c>
      <c r="B193">
        <v>389</v>
      </c>
      <c r="D193" t="s">
        <v>8221</v>
      </c>
      <c r="E193">
        <v>37</v>
      </c>
    </row>
    <row r="194" spans="1:5" x14ac:dyDescent="0.2">
      <c r="A194" t="s">
        <v>8219</v>
      </c>
      <c r="B194">
        <v>388</v>
      </c>
      <c r="D194" t="s">
        <v>8221</v>
      </c>
      <c r="E194">
        <v>37</v>
      </c>
    </row>
    <row r="195" spans="1:5" x14ac:dyDescent="0.2">
      <c r="A195" t="s">
        <v>8219</v>
      </c>
      <c r="B195">
        <v>385</v>
      </c>
      <c r="D195" t="s">
        <v>8221</v>
      </c>
      <c r="E195">
        <v>37</v>
      </c>
    </row>
    <row r="196" spans="1:5" x14ac:dyDescent="0.2">
      <c r="A196" t="s">
        <v>8219</v>
      </c>
      <c r="B196">
        <v>383</v>
      </c>
      <c r="D196" t="s">
        <v>8221</v>
      </c>
      <c r="E196">
        <v>37</v>
      </c>
    </row>
    <row r="197" spans="1:5" x14ac:dyDescent="0.2">
      <c r="A197" t="s">
        <v>8219</v>
      </c>
      <c r="B197">
        <v>380</v>
      </c>
      <c r="D197" t="s">
        <v>8221</v>
      </c>
      <c r="E197">
        <v>37</v>
      </c>
    </row>
    <row r="198" spans="1:5" x14ac:dyDescent="0.2">
      <c r="A198" t="s">
        <v>8219</v>
      </c>
      <c r="B198">
        <v>379</v>
      </c>
      <c r="D198" t="s">
        <v>8221</v>
      </c>
      <c r="E198">
        <v>37</v>
      </c>
    </row>
    <row r="199" spans="1:5" x14ac:dyDescent="0.2">
      <c r="A199" t="s">
        <v>8219</v>
      </c>
      <c r="B199">
        <v>379</v>
      </c>
      <c r="D199" t="s">
        <v>8221</v>
      </c>
      <c r="E199">
        <v>36</v>
      </c>
    </row>
    <row r="200" spans="1:5" x14ac:dyDescent="0.2">
      <c r="A200" t="s">
        <v>8219</v>
      </c>
      <c r="B200">
        <v>376</v>
      </c>
      <c r="D200" t="s">
        <v>8221</v>
      </c>
      <c r="E200">
        <v>36</v>
      </c>
    </row>
    <row r="201" spans="1:5" x14ac:dyDescent="0.2">
      <c r="A201" t="s">
        <v>8219</v>
      </c>
      <c r="B201">
        <v>375</v>
      </c>
      <c r="D201" t="s">
        <v>8221</v>
      </c>
      <c r="E201">
        <v>36</v>
      </c>
    </row>
    <row r="202" spans="1:5" x14ac:dyDescent="0.2">
      <c r="A202" t="s">
        <v>8219</v>
      </c>
      <c r="B202">
        <v>375</v>
      </c>
      <c r="D202" t="s">
        <v>8221</v>
      </c>
      <c r="E202">
        <v>36</v>
      </c>
    </row>
    <row r="203" spans="1:5" x14ac:dyDescent="0.2">
      <c r="A203" t="s">
        <v>8219</v>
      </c>
      <c r="B203">
        <v>372</v>
      </c>
      <c r="D203" t="s">
        <v>8221</v>
      </c>
      <c r="E203">
        <v>36</v>
      </c>
    </row>
    <row r="204" spans="1:5" x14ac:dyDescent="0.2">
      <c r="A204" t="s">
        <v>8219</v>
      </c>
      <c r="B204">
        <v>369</v>
      </c>
      <c r="D204" t="s">
        <v>8220</v>
      </c>
      <c r="E204">
        <v>35</v>
      </c>
    </row>
    <row r="205" spans="1:5" x14ac:dyDescent="0.2">
      <c r="A205" t="s">
        <v>8219</v>
      </c>
      <c r="B205">
        <v>369</v>
      </c>
      <c r="D205" t="s">
        <v>8220</v>
      </c>
      <c r="E205">
        <v>35</v>
      </c>
    </row>
    <row r="206" spans="1:5" x14ac:dyDescent="0.2">
      <c r="A206" t="s">
        <v>8219</v>
      </c>
      <c r="B206">
        <v>365</v>
      </c>
      <c r="D206" t="s">
        <v>8221</v>
      </c>
      <c r="E206">
        <v>35</v>
      </c>
    </row>
    <row r="207" spans="1:5" x14ac:dyDescent="0.2">
      <c r="A207" t="s">
        <v>8219</v>
      </c>
      <c r="B207">
        <v>364</v>
      </c>
      <c r="D207" t="s">
        <v>8220</v>
      </c>
      <c r="E207">
        <v>34</v>
      </c>
    </row>
    <row r="208" spans="1:5" x14ac:dyDescent="0.2">
      <c r="A208" t="s">
        <v>8219</v>
      </c>
      <c r="B208">
        <v>361</v>
      </c>
      <c r="D208" t="s">
        <v>8220</v>
      </c>
      <c r="E208">
        <v>34</v>
      </c>
    </row>
    <row r="209" spans="1:5" x14ac:dyDescent="0.2">
      <c r="A209" t="s">
        <v>8219</v>
      </c>
      <c r="B209">
        <v>356</v>
      </c>
      <c r="D209" t="s">
        <v>8221</v>
      </c>
      <c r="E209">
        <v>34</v>
      </c>
    </row>
    <row r="210" spans="1:5" x14ac:dyDescent="0.2">
      <c r="A210" t="s">
        <v>8219</v>
      </c>
      <c r="B210">
        <v>354</v>
      </c>
      <c r="D210" t="s">
        <v>8221</v>
      </c>
      <c r="E210">
        <v>34</v>
      </c>
    </row>
    <row r="211" spans="1:5" x14ac:dyDescent="0.2">
      <c r="A211" t="s">
        <v>8219</v>
      </c>
      <c r="B211">
        <v>354</v>
      </c>
      <c r="D211" t="s">
        <v>8221</v>
      </c>
      <c r="E211">
        <v>34</v>
      </c>
    </row>
    <row r="212" spans="1:5" x14ac:dyDescent="0.2">
      <c r="A212" t="s">
        <v>8219</v>
      </c>
      <c r="B212">
        <v>353</v>
      </c>
      <c r="D212" t="s">
        <v>8221</v>
      </c>
      <c r="E212">
        <v>34</v>
      </c>
    </row>
    <row r="213" spans="1:5" x14ac:dyDescent="0.2">
      <c r="A213" t="s">
        <v>8219</v>
      </c>
      <c r="B213">
        <v>352</v>
      </c>
      <c r="D213" t="s">
        <v>8221</v>
      </c>
      <c r="E213">
        <v>34</v>
      </c>
    </row>
    <row r="214" spans="1:5" x14ac:dyDescent="0.2">
      <c r="A214" t="s">
        <v>8219</v>
      </c>
      <c r="B214">
        <v>351</v>
      </c>
      <c r="D214" t="s">
        <v>8221</v>
      </c>
      <c r="E214">
        <v>33</v>
      </c>
    </row>
    <row r="215" spans="1:5" x14ac:dyDescent="0.2">
      <c r="A215" t="s">
        <v>8219</v>
      </c>
      <c r="B215">
        <v>350</v>
      </c>
      <c r="D215" t="s">
        <v>8221</v>
      </c>
      <c r="E215">
        <v>33</v>
      </c>
    </row>
    <row r="216" spans="1:5" x14ac:dyDescent="0.2">
      <c r="A216" t="s">
        <v>8219</v>
      </c>
      <c r="B216">
        <v>348</v>
      </c>
      <c r="D216" t="s">
        <v>8221</v>
      </c>
      <c r="E216">
        <v>33</v>
      </c>
    </row>
    <row r="217" spans="1:5" x14ac:dyDescent="0.2">
      <c r="A217" t="s">
        <v>8219</v>
      </c>
      <c r="B217">
        <v>345</v>
      </c>
      <c r="D217" t="s">
        <v>8221</v>
      </c>
      <c r="E217">
        <v>33</v>
      </c>
    </row>
    <row r="218" spans="1:5" x14ac:dyDescent="0.2">
      <c r="A218" t="s">
        <v>8219</v>
      </c>
      <c r="B218">
        <v>343</v>
      </c>
      <c r="D218" t="s">
        <v>8221</v>
      </c>
      <c r="E218">
        <v>33</v>
      </c>
    </row>
    <row r="219" spans="1:5" x14ac:dyDescent="0.2">
      <c r="A219" t="s">
        <v>8219</v>
      </c>
      <c r="B219">
        <v>342</v>
      </c>
      <c r="D219" t="s">
        <v>8221</v>
      </c>
      <c r="E219">
        <v>33</v>
      </c>
    </row>
    <row r="220" spans="1:5" x14ac:dyDescent="0.2">
      <c r="A220" t="s">
        <v>8219</v>
      </c>
      <c r="B220">
        <v>340</v>
      </c>
      <c r="D220" t="s">
        <v>8221</v>
      </c>
      <c r="E220">
        <v>33</v>
      </c>
    </row>
    <row r="221" spans="1:5" x14ac:dyDescent="0.2">
      <c r="A221" t="s">
        <v>8219</v>
      </c>
      <c r="B221">
        <v>340</v>
      </c>
      <c r="D221" t="s">
        <v>8221</v>
      </c>
      <c r="E221">
        <v>32</v>
      </c>
    </row>
    <row r="222" spans="1:5" x14ac:dyDescent="0.2">
      <c r="A222" t="s">
        <v>8219</v>
      </c>
      <c r="B222">
        <v>340</v>
      </c>
      <c r="D222" t="s">
        <v>8221</v>
      </c>
      <c r="E222">
        <v>32</v>
      </c>
    </row>
    <row r="223" spans="1:5" x14ac:dyDescent="0.2">
      <c r="A223" t="s">
        <v>8219</v>
      </c>
      <c r="B223">
        <v>339</v>
      </c>
      <c r="D223" t="s">
        <v>8221</v>
      </c>
      <c r="E223">
        <v>32</v>
      </c>
    </row>
    <row r="224" spans="1:5" x14ac:dyDescent="0.2">
      <c r="A224" t="s">
        <v>8219</v>
      </c>
      <c r="B224">
        <v>337</v>
      </c>
      <c r="D224" t="s">
        <v>8221</v>
      </c>
      <c r="E224">
        <v>31</v>
      </c>
    </row>
    <row r="225" spans="1:5" x14ac:dyDescent="0.2">
      <c r="A225" t="s">
        <v>8219</v>
      </c>
      <c r="B225">
        <v>337</v>
      </c>
      <c r="D225" t="s">
        <v>8221</v>
      </c>
      <c r="E225">
        <v>31</v>
      </c>
    </row>
    <row r="226" spans="1:5" x14ac:dyDescent="0.2">
      <c r="A226" t="s">
        <v>8219</v>
      </c>
      <c r="B226">
        <v>336</v>
      </c>
      <c r="D226" t="s">
        <v>8221</v>
      </c>
      <c r="E226">
        <v>31</v>
      </c>
    </row>
    <row r="227" spans="1:5" x14ac:dyDescent="0.2">
      <c r="A227" t="s">
        <v>8219</v>
      </c>
      <c r="B227">
        <v>336</v>
      </c>
      <c r="D227" t="s">
        <v>8221</v>
      </c>
      <c r="E227">
        <v>31</v>
      </c>
    </row>
    <row r="228" spans="1:5" x14ac:dyDescent="0.2">
      <c r="A228" t="s">
        <v>8219</v>
      </c>
      <c r="B228">
        <v>335</v>
      </c>
      <c r="D228" t="s">
        <v>8221</v>
      </c>
      <c r="E228">
        <v>31</v>
      </c>
    </row>
    <row r="229" spans="1:5" x14ac:dyDescent="0.2">
      <c r="A229" t="s">
        <v>8219</v>
      </c>
      <c r="B229">
        <v>332</v>
      </c>
      <c r="D229" t="s">
        <v>8221</v>
      </c>
      <c r="E229">
        <v>31</v>
      </c>
    </row>
    <row r="230" spans="1:5" x14ac:dyDescent="0.2">
      <c r="A230" t="s">
        <v>8219</v>
      </c>
      <c r="B230">
        <v>329</v>
      </c>
      <c r="D230" t="s">
        <v>8221</v>
      </c>
      <c r="E230">
        <v>31</v>
      </c>
    </row>
    <row r="231" spans="1:5" x14ac:dyDescent="0.2">
      <c r="A231" t="s">
        <v>8219</v>
      </c>
      <c r="B231">
        <v>329</v>
      </c>
      <c r="D231" t="s">
        <v>8221</v>
      </c>
      <c r="E231">
        <v>30</v>
      </c>
    </row>
    <row r="232" spans="1:5" x14ac:dyDescent="0.2">
      <c r="A232" t="s">
        <v>8219</v>
      </c>
      <c r="B232">
        <v>328</v>
      </c>
      <c r="D232" t="s">
        <v>8221</v>
      </c>
      <c r="E232">
        <v>30</v>
      </c>
    </row>
    <row r="233" spans="1:5" x14ac:dyDescent="0.2">
      <c r="A233" t="s">
        <v>8219</v>
      </c>
      <c r="B233">
        <v>325</v>
      </c>
      <c r="D233" t="s">
        <v>8221</v>
      </c>
      <c r="E233">
        <v>30</v>
      </c>
    </row>
    <row r="234" spans="1:5" x14ac:dyDescent="0.2">
      <c r="A234" t="s">
        <v>8219</v>
      </c>
      <c r="B234">
        <v>325</v>
      </c>
      <c r="D234" t="s">
        <v>8221</v>
      </c>
      <c r="E234">
        <v>30</v>
      </c>
    </row>
    <row r="235" spans="1:5" x14ac:dyDescent="0.2">
      <c r="A235" t="s">
        <v>8219</v>
      </c>
      <c r="B235">
        <v>325</v>
      </c>
      <c r="D235" t="s">
        <v>8221</v>
      </c>
      <c r="E235">
        <v>30</v>
      </c>
    </row>
    <row r="236" spans="1:5" x14ac:dyDescent="0.2">
      <c r="A236" t="s">
        <v>8219</v>
      </c>
      <c r="B236">
        <v>322</v>
      </c>
      <c r="D236" t="s">
        <v>8221</v>
      </c>
      <c r="E236">
        <v>30</v>
      </c>
    </row>
    <row r="237" spans="1:5" x14ac:dyDescent="0.2">
      <c r="A237" t="s">
        <v>8219</v>
      </c>
      <c r="B237">
        <v>321</v>
      </c>
      <c r="D237" t="s">
        <v>8221</v>
      </c>
      <c r="E237">
        <v>30</v>
      </c>
    </row>
    <row r="238" spans="1:5" x14ac:dyDescent="0.2">
      <c r="A238" t="s">
        <v>8219</v>
      </c>
      <c r="B238">
        <v>321</v>
      </c>
      <c r="D238" t="s">
        <v>8221</v>
      </c>
      <c r="E238">
        <v>29</v>
      </c>
    </row>
    <row r="239" spans="1:5" x14ac:dyDescent="0.2">
      <c r="A239" t="s">
        <v>8219</v>
      </c>
      <c r="B239">
        <v>321</v>
      </c>
      <c r="D239" t="s">
        <v>8221</v>
      </c>
      <c r="E239">
        <v>29</v>
      </c>
    </row>
    <row r="240" spans="1:5" x14ac:dyDescent="0.2">
      <c r="A240" t="s">
        <v>8219</v>
      </c>
      <c r="B240">
        <v>320</v>
      </c>
      <c r="D240" t="s">
        <v>8221</v>
      </c>
      <c r="E240">
        <v>29</v>
      </c>
    </row>
    <row r="241" spans="1:5" x14ac:dyDescent="0.2">
      <c r="A241" t="s">
        <v>8219</v>
      </c>
      <c r="B241">
        <v>316</v>
      </c>
      <c r="D241" t="s">
        <v>8221</v>
      </c>
      <c r="E241">
        <v>29</v>
      </c>
    </row>
    <row r="242" spans="1:5" x14ac:dyDescent="0.2">
      <c r="A242" t="s">
        <v>8219</v>
      </c>
      <c r="B242">
        <v>315</v>
      </c>
      <c r="D242" t="s">
        <v>8221</v>
      </c>
      <c r="E242">
        <v>29</v>
      </c>
    </row>
    <row r="243" spans="1:5" x14ac:dyDescent="0.2">
      <c r="A243" t="s">
        <v>8219</v>
      </c>
      <c r="B243">
        <v>314</v>
      </c>
      <c r="D243" t="s">
        <v>8221</v>
      </c>
      <c r="E243">
        <v>29</v>
      </c>
    </row>
    <row r="244" spans="1:5" x14ac:dyDescent="0.2">
      <c r="A244" t="s">
        <v>8219</v>
      </c>
      <c r="B244">
        <v>314</v>
      </c>
      <c r="D244" t="s">
        <v>8221</v>
      </c>
      <c r="E244">
        <v>29</v>
      </c>
    </row>
    <row r="245" spans="1:5" x14ac:dyDescent="0.2">
      <c r="A245" t="s">
        <v>8219</v>
      </c>
      <c r="B245">
        <v>311</v>
      </c>
      <c r="D245" t="s">
        <v>8221</v>
      </c>
      <c r="E245">
        <v>29</v>
      </c>
    </row>
    <row r="246" spans="1:5" x14ac:dyDescent="0.2">
      <c r="A246" t="s">
        <v>8219</v>
      </c>
      <c r="B246">
        <v>308</v>
      </c>
      <c r="D246" t="s">
        <v>8221</v>
      </c>
      <c r="E246">
        <v>29</v>
      </c>
    </row>
    <row r="247" spans="1:5" x14ac:dyDescent="0.2">
      <c r="A247" t="s">
        <v>8219</v>
      </c>
      <c r="B247">
        <v>307</v>
      </c>
      <c r="D247" t="s">
        <v>8220</v>
      </c>
      <c r="E247">
        <v>28</v>
      </c>
    </row>
    <row r="248" spans="1:5" x14ac:dyDescent="0.2">
      <c r="A248" t="s">
        <v>8219</v>
      </c>
      <c r="B248">
        <v>306</v>
      </c>
      <c r="D248" t="s">
        <v>8221</v>
      </c>
      <c r="E248">
        <v>28</v>
      </c>
    </row>
    <row r="249" spans="1:5" x14ac:dyDescent="0.2">
      <c r="A249" t="s">
        <v>8219</v>
      </c>
      <c r="B249">
        <v>305</v>
      </c>
      <c r="D249" t="s">
        <v>8221</v>
      </c>
      <c r="E249">
        <v>28</v>
      </c>
    </row>
    <row r="250" spans="1:5" x14ac:dyDescent="0.2">
      <c r="A250" t="s">
        <v>8219</v>
      </c>
      <c r="B250">
        <v>305</v>
      </c>
      <c r="D250" t="s">
        <v>8221</v>
      </c>
      <c r="E250">
        <v>28</v>
      </c>
    </row>
    <row r="251" spans="1:5" x14ac:dyDescent="0.2">
      <c r="A251" t="s">
        <v>8219</v>
      </c>
      <c r="B251">
        <v>304</v>
      </c>
      <c r="D251" t="s">
        <v>8221</v>
      </c>
      <c r="E251">
        <v>28</v>
      </c>
    </row>
    <row r="252" spans="1:5" x14ac:dyDescent="0.2">
      <c r="A252" t="s">
        <v>8219</v>
      </c>
      <c r="B252">
        <v>303</v>
      </c>
      <c r="D252" t="s">
        <v>8221</v>
      </c>
      <c r="E252">
        <v>28</v>
      </c>
    </row>
    <row r="253" spans="1:5" x14ac:dyDescent="0.2">
      <c r="A253" t="s">
        <v>8219</v>
      </c>
      <c r="B253">
        <v>303</v>
      </c>
      <c r="D253" t="s">
        <v>8221</v>
      </c>
      <c r="E253">
        <v>28</v>
      </c>
    </row>
    <row r="254" spans="1:5" x14ac:dyDescent="0.2">
      <c r="A254" t="s">
        <v>8219</v>
      </c>
      <c r="B254">
        <v>302</v>
      </c>
      <c r="D254" t="s">
        <v>8221</v>
      </c>
      <c r="E254">
        <v>28</v>
      </c>
    </row>
    <row r="255" spans="1:5" x14ac:dyDescent="0.2">
      <c r="A255" t="s">
        <v>8219</v>
      </c>
      <c r="B255">
        <v>302</v>
      </c>
      <c r="D255" t="s">
        <v>8221</v>
      </c>
      <c r="E255">
        <v>28</v>
      </c>
    </row>
    <row r="256" spans="1:5" x14ac:dyDescent="0.2">
      <c r="A256" t="s">
        <v>8219</v>
      </c>
      <c r="B256">
        <v>301</v>
      </c>
      <c r="D256" t="s">
        <v>8220</v>
      </c>
      <c r="E256">
        <v>27</v>
      </c>
    </row>
    <row r="257" spans="1:5" x14ac:dyDescent="0.2">
      <c r="A257" t="s">
        <v>8219</v>
      </c>
      <c r="B257">
        <v>299</v>
      </c>
      <c r="D257" t="s">
        <v>8221</v>
      </c>
      <c r="E257">
        <v>27</v>
      </c>
    </row>
    <row r="258" spans="1:5" x14ac:dyDescent="0.2">
      <c r="A258" t="s">
        <v>8219</v>
      </c>
      <c r="B258">
        <v>298</v>
      </c>
      <c r="D258" t="s">
        <v>8221</v>
      </c>
      <c r="E258">
        <v>27</v>
      </c>
    </row>
    <row r="259" spans="1:5" x14ac:dyDescent="0.2">
      <c r="A259" t="s">
        <v>8219</v>
      </c>
      <c r="B259">
        <v>296</v>
      </c>
      <c r="D259" t="s">
        <v>8221</v>
      </c>
      <c r="E259">
        <v>27</v>
      </c>
    </row>
    <row r="260" spans="1:5" x14ac:dyDescent="0.2">
      <c r="A260" t="s">
        <v>8219</v>
      </c>
      <c r="B260">
        <v>294</v>
      </c>
      <c r="D260" t="s">
        <v>8221</v>
      </c>
      <c r="E260">
        <v>27</v>
      </c>
    </row>
    <row r="261" spans="1:5" x14ac:dyDescent="0.2">
      <c r="A261" t="s">
        <v>8219</v>
      </c>
      <c r="B261">
        <v>294</v>
      </c>
      <c r="D261" t="s">
        <v>8221</v>
      </c>
      <c r="E261">
        <v>27</v>
      </c>
    </row>
    <row r="262" spans="1:5" x14ac:dyDescent="0.2">
      <c r="A262" t="s">
        <v>8219</v>
      </c>
      <c r="B262">
        <v>293</v>
      </c>
      <c r="D262" t="s">
        <v>8221</v>
      </c>
      <c r="E262">
        <v>27</v>
      </c>
    </row>
    <row r="263" spans="1:5" x14ac:dyDescent="0.2">
      <c r="A263" t="s">
        <v>8219</v>
      </c>
      <c r="B263">
        <v>290</v>
      </c>
      <c r="D263" t="s">
        <v>8221</v>
      </c>
      <c r="E263">
        <v>27</v>
      </c>
    </row>
    <row r="264" spans="1:5" x14ac:dyDescent="0.2">
      <c r="A264" t="s">
        <v>8219</v>
      </c>
      <c r="B264">
        <v>290</v>
      </c>
      <c r="D264" t="s">
        <v>8221</v>
      </c>
      <c r="E264">
        <v>26</v>
      </c>
    </row>
    <row r="265" spans="1:5" x14ac:dyDescent="0.2">
      <c r="A265" t="s">
        <v>8219</v>
      </c>
      <c r="B265">
        <v>290</v>
      </c>
      <c r="D265" t="s">
        <v>8221</v>
      </c>
      <c r="E265">
        <v>26</v>
      </c>
    </row>
    <row r="266" spans="1:5" x14ac:dyDescent="0.2">
      <c r="A266" t="s">
        <v>8219</v>
      </c>
      <c r="B266">
        <v>288</v>
      </c>
      <c r="D266" t="s">
        <v>8221</v>
      </c>
      <c r="E266">
        <v>26</v>
      </c>
    </row>
    <row r="267" spans="1:5" x14ac:dyDescent="0.2">
      <c r="A267" t="s">
        <v>8219</v>
      </c>
      <c r="B267">
        <v>288</v>
      </c>
      <c r="D267" t="s">
        <v>8221</v>
      </c>
      <c r="E267">
        <v>26</v>
      </c>
    </row>
    <row r="268" spans="1:5" x14ac:dyDescent="0.2">
      <c r="A268" t="s">
        <v>8219</v>
      </c>
      <c r="B268">
        <v>287</v>
      </c>
      <c r="D268" t="s">
        <v>8221</v>
      </c>
      <c r="E268">
        <v>26</v>
      </c>
    </row>
    <row r="269" spans="1:5" x14ac:dyDescent="0.2">
      <c r="A269" t="s">
        <v>8219</v>
      </c>
      <c r="B269">
        <v>286</v>
      </c>
      <c r="D269" t="s">
        <v>8221</v>
      </c>
      <c r="E269">
        <v>26</v>
      </c>
    </row>
    <row r="270" spans="1:5" x14ac:dyDescent="0.2">
      <c r="A270" t="s">
        <v>8219</v>
      </c>
      <c r="B270">
        <v>286</v>
      </c>
      <c r="D270" t="s">
        <v>8220</v>
      </c>
      <c r="E270">
        <v>25</v>
      </c>
    </row>
    <row r="271" spans="1:5" x14ac:dyDescent="0.2">
      <c r="A271" t="s">
        <v>8219</v>
      </c>
      <c r="B271">
        <v>286</v>
      </c>
      <c r="D271" t="s">
        <v>8221</v>
      </c>
      <c r="E271">
        <v>25</v>
      </c>
    </row>
    <row r="272" spans="1:5" x14ac:dyDescent="0.2">
      <c r="A272" t="s">
        <v>8219</v>
      </c>
      <c r="B272">
        <v>285</v>
      </c>
      <c r="D272" t="s">
        <v>8221</v>
      </c>
      <c r="E272">
        <v>25</v>
      </c>
    </row>
    <row r="273" spans="1:5" x14ac:dyDescent="0.2">
      <c r="A273" t="s">
        <v>8219</v>
      </c>
      <c r="B273">
        <v>284</v>
      </c>
      <c r="D273" t="s">
        <v>8221</v>
      </c>
      <c r="E273">
        <v>25</v>
      </c>
    </row>
    <row r="274" spans="1:5" x14ac:dyDescent="0.2">
      <c r="A274" t="s">
        <v>8219</v>
      </c>
      <c r="B274">
        <v>284</v>
      </c>
      <c r="D274" t="s">
        <v>8221</v>
      </c>
      <c r="E274">
        <v>25</v>
      </c>
    </row>
    <row r="275" spans="1:5" x14ac:dyDescent="0.2">
      <c r="A275" t="s">
        <v>8219</v>
      </c>
      <c r="B275">
        <v>284</v>
      </c>
      <c r="D275" t="s">
        <v>8221</v>
      </c>
      <c r="E275">
        <v>25</v>
      </c>
    </row>
    <row r="276" spans="1:5" x14ac:dyDescent="0.2">
      <c r="A276" t="s">
        <v>8219</v>
      </c>
      <c r="B276">
        <v>283</v>
      </c>
      <c r="D276" t="s">
        <v>8221</v>
      </c>
      <c r="E276">
        <v>25</v>
      </c>
    </row>
    <row r="277" spans="1:5" x14ac:dyDescent="0.2">
      <c r="A277" t="s">
        <v>8219</v>
      </c>
      <c r="B277">
        <v>282</v>
      </c>
      <c r="D277" t="s">
        <v>8221</v>
      </c>
      <c r="E277">
        <v>25</v>
      </c>
    </row>
    <row r="278" spans="1:5" x14ac:dyDescent="0.2">
      <c r="A278" t="s">
        <v>8219</v>
      </c>
      <c r="B278">
        <v>280</v>
      </c>
      <c r="D278" t="s">
        <v>8220</v>
      </c>
      <c r="E278">
        <v>24</v>
      </c>
    </row>
    <row r="279" spans="1:5" x14ac:dyDescent="0.2">
      <c r="A279" t="s">
        <v>8219</v>
      </c>
      <c r="B279">
        <v>279</v>
      </c>
      <c r="D279" t="s">
        <v>8220</v>
      </c>
      <c r="E279">
        <v>24</v>
      </c>
    </row>
    <row r="280" spans="1:5" x14ac:dyDescent="0.2">
      <c r="A280" t="s">
        <v>8219</v>
      </c>
      <c r="B280">
        <v>278</v>
      </c>
      <c r="D280" t="s">
        <v>8221</v>
      </c>
      <c r="E280">
        <v>24</v>
      </c>
    </row>
    <row r="281" spans="1:5" x14ac:dyDescent="0.2">
      <c r="A281" t="s">
        <v>8219</v>
      </c>
      <c r="B281">
        <v>277</v>
      </c>
      <c r="D281" t="s">
        <v>8221</v>
      </c>
      <c r="E281">
        <v>24</v>
      </c>
    </row>
    <row r="282" spans="1:5" x14ac:dyDescent="0.2">
      <c r="A282" t="s">
        <v>8219</v>
      </c>
      <c r="B282">
        <v>276</v>
      </c>
      <c r="D282" t="s">
        <v>8221</v>
      </c>
      <c r="E282">
        <v>24</v>
      </c>
    </row>
    <row r="283" spans="1:5" x14ac:dyDescent="0.2">
      <c r="A283" t="s">
        <v>8219</v>
      </c>
      <c r="B283">
        <v>275</v>
      </c>
      <c r="D283" t="s">
        <v>8221</v>
      </c>
      <c r="E283">
        <v>24</v>
      </c>
    </row>
    <row r="284" spans="1:5" x14ac:dyDescent="0.2">
      <c r="A284" t="s">
        <v>8219</v>
      </c>
      <c r="B284">
        <v>274</v>
      </c>
      <c r="D284" t="s">
        <v>8221</v>
      </c>
      <c r="E284">
        <v>24</v>
      </c>
    </row>
    <row r="285" spans="1:5" x14ac:dyDescent="0.2">
      <c r="A285" t="s">
        <v>8219</v>
      </c>
      <c r="B285">
        <v>274</v>
      </c>
      <c r="D285" t="s">
        <v>8221</v>
      </c>
      <c r="E285">
        <v>24</v>
      </c>
    </row>
    <row r="286" spans="1:5" x14ac:dyDescent="0.2">
      <c r="A286" t="s">
        <v>8219</v>
      </c>
      <c r="B286">
        <v>274</v>
      </c>
      <c r="D286" t="s">
        <v>8221</v>
      </c>
      <c r="E286">
        <v>24</v>
      </c>
    </row>
    <row r="287" spans="1:5" x14ac:dyDescent="0.2">
      <c r="A287" t="s">
        <v>8219</v>
      </c>
      <c r="B287">
        <v>273</v>
      </c>
      <c r="D287" t="s">
        <v>8221</v>
      </c>
      <c r="E287">
        <v>24</v>
      </c>
    </row>
    <row r="288" spans="1:5" x14ac:dyDescent="0.2">
      <c r="A288" t="s">
        <v>8219</v>
      </c>
      <c r="B288">
        <v>271</v>
      </c>
      <c r="D288" t="s">
        <v>8221</v>
      </c>
      <c r="E288">
        <v>24</v>
      </c>
    </row>
    <row r="289" spans="1:5" x14ac:dyDescent="0.2">
      <c r="A289" t="s">
        <v>8219</v>
      </c>
      <c r="B289">
        <v>271</v>
      </c>
      <c r="D289" t="s">
        <v>8221</v>
      </c>
      <c r="E289">
        <v>24</v>
      </c>
    </row>
    <row r="290" spans="1:5" x14ac:dyDescent="0.2">
      <c r="A290" t="s">
        <v>8219</v>
      </c>
      <c r="B290">
        <v>271</v>
      </c>
      <c r="D290" t="s">
        <v>8221</v>
      </c>
      <c r="E290">
        <v>24</v>
      </c>
    </row>
    <row r="291" spans="1:5" x14ac:dyDescent="0.2">
      <c r="A291" t="s">
        <v>8219</v>
      </c>
      <c r="B291">
        <v>271</v>
      </c>
      <c r="D291" t="s">
        <v>8221</v>
      </c>
      <c r="E291">
        <v>24</v>
      </c>
    </row>
    <row r="292" spans="1:5" x14ac:dyDescent="0.2">
      <c r="A292" t="s">
        <v>8219</v>
      </c>
      <c r="B292">
        <v>270</v>
      </c>
      <c r="D292" t="s">
        <v>8221</v>
      </c>
      <c r="E292">
        <v>24</v>
      </c>
    </row>
    <row r="293" spans="1:5" x14ac:dyDescent="0.2">
      <c r="A293" t="s">
        <v>8219</v>
      </c>
      <c r="B293">
        <v>269</v>
      </c>
      <c r="D293" t="s">
        <v>8220</v>
      </c>
      <c r="E293">
        <v>23</v>
      </c>
    </row>
    <row r="294" spans="1:5" x14ac:dyDescent="0.2">
      <c r="A294" t="s">
        <v>8219</v>
      </c>
      <c r="B294">
        <v>269</v>
      </c>
      <c r="D294" t="s">
        <v>8221</v>
      </c>
      <c r="E294">
        <v>23</v>
      </c>
    </row>
    <row r="295" spans="1:5" x14ac:dyDescent="0.2">
      <c r="A295" t="s">
        <v>8219</v>
      </c>
      <c r="B295">
        <v>269</v>
      </c>
      <c r="D295" t="s">
        <v>8221</v>
      </c>
      <c r="E295">
        <v>23</v>
      </c>
    </row>
    <row r="296" spans="1:5" x14ac:dyDescent="0.2">
      <c r="A296" t="s">
        <v>8219</v>
      </c>
      <c r="B296">
        <v>267</v>
      </c>
      <c r="D296" t="s">
        <v>8221</v>
      </c>
      <c r="E296">
        <v>23</v>
      </c>
    </row>
    <row r="297" spans="1:5" x14ac:dyDescent="0.2">
      <c r="A297" t="s">
        <v>8219</v>
      </c>
      <c r="B297">
        <v>266</v>
      </c>
      <c r="D297" t="s">
        <v>8221</v>
      </c>
      <c r="E297">
        <v>23</v>
      </c>
    </row>
    <row r="298" spans="1:5" x14ac:dyDescent="0.2">
      <c r="A298" t="s">
        <v>8219</v>
      </c>
      <c r="B298">
        <v>266</v>
      </c>
      <c r="D298" t="s">
        <v>8221</v>
      </c>
      <c r="E298">
        <v>23</v>
      </c>
    </row>
    <row r="299" spans="1:5" x14ac:dyDescent="0.2">
      <c r="A299" t="s">
        <v>8219</v>
      </c>
      <c r="B299">
        <v>265</v>
      </c>
      <c r="D299" t="s">
        <v>8221</v>
      </c>
      <c r="E299">
        <v>23</v>
      </c>
    </row>
    <row r="300" spans="1:5" x14ac:dyDescent="0.2">
      <c r="A300" t="s">
        <v>8219</v>
      </c>
      <c r="B300">
        <v>265</v>
      </c>
      <c r="D300" t="s">
        <v>8221</v>
      </c>
      <c r="E300">
        <v>23</v>
      </c>
    </row>
    <row r="301" spans="1:5" x14ac:dyDescent="0.2">
      <c r="A301" t="s">
        <v>8219</v>
      </c>
      <c r="B301">
        <v>264</v>
      </c>
      <c r="D301" t="s">
        <v>8220</v>
      </c>
      <c r="E301">
        <v>22</v>
      </c>
    </row>
    <row r="302" spans="1:5" x14ac:dyDescent="0.2">
      <c r="A302" t="s">
        <v>8219</v>
      </c>
      <c r="B302">
        <v>263</v>
      </c>
      <c r="D302" t="s">
        <v>8220</v>
      </c>
      <c r="E302">
        <v>22</v>
      </c>
    </row>
    <row r="303" spans="1:5" x14ac:dyDescent="0.2">
      <c r="A303" t="s">
        <v>8219</v>
      </c>
      <c r="B303">
        <v>263</v>
      </c>
      <c r="D303" t="s">
        <v>8221</v>
      </c>
      <c r="E303">
        <v>22</v>
      </c>
    </row>
    <row r="304" spans="1:5" x14ac:dyDescent="0.2">
      <c r="A304" t="s">
        <v>8219</v>
      </c>
      <c r="B304">
        <v>263</v>
      </c>
      <c r="D304" t="s">
        <v>8221</v>
      </c>
      <c r="E304">
        <v>22</v>
      </c>
    </row>
    <row r="305" spans="1:5" x14ac:dyDescent="0.2">
      <c r="A305" t="s">
        <v>8219</v>
      </c>
      <c r="B305">
        <v>263</v>
      </c>
      <c r="D305" t="s">
        <v>8221</v>
      </c>
      <c r="E305">
        <v>22</v>
      </c>
    </row>
    <row r="306" spans="1:5" x14ac:dyDescent="0.2">
      <c r="A306" t="s">
        <v>8219</v>
      </c>
      <c r="B306">
        <v>263</v>
      </c>
      <c r="D306" t="s">
        <v>8221</v>
      </c>
      <c r="E306">
        <v>22</v>
      </c>
    </row>
    <row r="307" spans="1:5" x14ac:dyDescent="0.2">
      <c r="A307" t="s">
        <v>8219</v>
      </c>
      <c r="B307">
        <v>259</v>
      </c>
      <c r="D307" t="s">
        <v>8221</v>
      </c>
      <c r="E307">
        <v>22</v>
      </c>
    </row>
    <row r="308" spans="1:5" x14ac:dyDescent="0.2">
      <c r="A308" t="s">
        <v>8219</v>
      </c>
      <c r="B308">
        <v>255</v>
      </c>
      <c r="D308" t="s">
        <v>8221</v>
      </c>
      <c r="E308">
        <v>22</v>
      </c>
    </row>
    <row r="309" spans="1:5" x14ac:dyDescent="0.2">
      <c r="A309" t="s">
        <v>8219</v>
      </c>
      <c r="B309">
        <v>253</v>
      </c>
      <c r="D309" t="s">
        <v>8221</v>
      </c>
      <c r="E309">
        <v>22</v>
      </c>
    </row>
    <row r="310" spans="1:5" x14ac:dyDescent="0.2">
      <c r="A310" t="s">
        <v>8219</v>
      </c>
      <c r="B310">
        <v>253</v>
      </c>
      <c r="D310" t="s">
        <v>8221</v>
      </c>
      <c r="E310">
        <v>21</v>
      </c>
    </row>
    <row r="311" spans="1:5" x14ac:dyDescent="0.2">
      <c r="A311" t="s">
        <v>8219</v>
      </c>
      <c r="B311">
        <v>253</v>
      </c>
      <c r="D311" t="s">
        <v>8221</v>
      </c>
      <c r="E311">
        <v>21</v>
      </c>
    </row>
    <row r="312" spans="1:5" x14ac:dyDescent="0.2">
      <c r="A312" t="s">
        <v>8219</v>
      </c>
      <c r="B312">
        <v>251</v>
      </c>
      <c r="D312" t="s">
        <v>8221</v>
      </c>
      <c r="E312">
        <v>21</v>
      </c>
    </row>
    <row r="313" spans="1:5" x14ac:dyDescent="0.2">
      <c r="A313" t="s">
        <v>8219</v>
      </c>
      <c r="B313">
        <v>251</v>
      </c>
      <c r="D313" t="s">
        <v>8221</v>
      </c>
      <c r="E313">
        <v>21</v>
      </c>
    </row>
    <row r="314" spans="1:5" x14ac:dyDescent="0.2">
      <c r="A314" t="s">
        <v>8219</v>
      </c>
      <c r="B314">
        <v>251</v>
      </c>
      <c r="D314" t="s">
        <v>8221</v>
      </c>
      <c r="E314">
        <v>21</v>
      </c>
    </row>
    <row r="315" spans="1:5" x14ac:dyDescent="0.2">
      <c r="A315" t="s">
        <v>8219</v>
      </c>
      <c r="B315">
        <v>249</v>
      </c>
      <c r="D315" t="s">
        <v>8221</v>
      </c>
      <c r="E315">
        <v>21</v>
      </c>
    </row>
    <row r="316" spans="1:5" x14ac:dyDescent="0.2">
      <c r="A316" t="s">
        <v>8219</v>
      </c>
      <c r="B316">
        <v>249</v>
      </c>
      <c r="D316" t="s">
        <v>8221</v>
      </c>
      <c r="E316">
        <v>21</v>
      </c>
    </row>
    <row r="317" spans="1:5" x14ac:dyDescent="0.2">
      <c r="A317" t="s">
        <v>8219</v>
      </c>
      <c r="B317">
        <v>248</v>
      </c>
      <c r="D317" t="s">
        <v>8221</v>
      </c>
      <c r="E317">
        <v>21</v>
      </c>
    </row>
    <row r="318" spans="1:5" x14ac:dyDescent="0.2">
      <c r="A318" t="s">
        <v>8219</v>
      </c>
      <c r="B318">
        <v>246</v>
      </c>
      <c r="D318" t="s">
        <v>8221</v>
      </c>
      <c r="E318">
        <v>21</v>
      </c>
    </row>
    <row r="319" spans="1:5" x14ac:dyDescent="0.2">
      <c r="A319" t="s">
        <v>8219</v>
      </c>
      <c r="B319">
        <v>246</v>
      </c>
      <c r="D319" t="s">
        <v>8220</v>
      </c>
      <c r="E319">
        <v>20</v>
      </c>
    </row>
    <row r="320" spans="1:5" x14ac:dyDescent="0.2">
      <c r="A320" t="s">
        <v>8219</v>
      </c>
      <c r="B320">
        <v>244</v>
      </c>
      <c r="D320" t="s">
        <v>8221</v>
      </c>
      <c r="E320">
        <v>20</v>
      </c>
    </row>
    <row r="321" spans="1:5" x14ac:dyDescent="0.2">
      <c r="A321" t="s">
        <v>8219</v>
      </c>
      <c r="B321">
        <v>244</v>
      </c>
      <c r="D321" t="s">
        <v>8221</v>
      </c>
      <c r="E321">
        <v>20</v>
      </c>
    </row>
    <row r="322" spans="1:5" x14ac:dyDescent="0.2">
      <c r="A322" t="s">
        <v>8219</v>
      </c>
      <c r="B322">
        <v>242</v>
      </c>
      <c r="D322" t="s">
        <v>8221</v>
      </c>
      <c r="E322">
        <v>20</v>
      </c>
    </row>
    <row r="323" spans="1:5" x14ac:dyDescent="0.2">
      <c r="A323" t="s">
        <v>8219</v>
      </c>
      <c r="B323">
        <v>241</v>
      </c>
      <c r="D323" t="s">
        <v>8221</v>
      </c>
      <c r="E323">
        <v>20</v>
      </c>
    </row>
    <row r="324" spans="1:5" x14ac:dyDescent="0.2">
      <c r="A324" t="s">
        <v>8219</v>
      </c>
      <c r="B324">
        <v>241</v>
      </c>
      <c r="D324" t="s">
        <v>8221</v>
      </c>
      <c r="E324">
        <v>20</v>
      </c>
    </row>
    <row r="325" spans="1:5" x14ac:dyDescent="0.2">
      <c r="A325" t="s">
        <v>8219</v>
      </c>
      <c r="B325">
        <v>241</v>
      </c>
      <c r="D325" t="s">
        <v>8221</v>
      </c>
      <c r="E325">
        <v>20</v>
      </c>
    </row>
    <row r="326" spans="1:5" x14ac:dyDescent="0.2">
      <c r="A326" t="s">
        <v>8219</v>
      </c>
      <c r="B326">
        <v>240</v>
      </c>
      <c r="D326" t="s">
        <v>8221</v>
      </c>
      <c r="E326">
        <v>20</v>
      </c>
    </row>
    <row r="327" spans="1:5" x14ac:dyDescent="0.2">
      <c r="A327" t="s">
        <v>8219</v>
      </c>
      <c r="B327">
        <v>238</v>
      </c>
      <c r="D327" t="s">
        <v>8221</v>
      </c>
      <c r="E327">
        <v>20</v>
      </c>
    </row>
    <row r="328" spans="1:5" x14ac:dyDescent="0.2">
      <c r="A328" t="s">
        <v>8219</v>
      </c>
      <c r="B328">
        <v>238</v>
      </c>
      <c r="D328" t="s">
        <v>8220</v>
      </c>
      <c r="E328">
        <v>19</v>
      </c>
    </row>
    <row r="329" spans="1:5" x14ac:dyDescent="0.2">
      <c r="A329" t="s">
        <v>8219</v>
      </c>
      <c r="B329">
        <v>238</v>
      </c>
      <c r="D329" t="s">
        <v>8221</v>
      </c>
      <c r="E329">
        <v>19</v>
      </c>
    </row>
    <row r="330" spans="1:5" x14ac:dyDescent="0.2">
      <c r="A330" t="s">
        <v>8219</v>
      </c>
      <c r="B330">
        <v>238</v>
      </c>
      <c r="D330" t="s">
        <v>8221</v>
      </c>
      <c r="E330">
        <v>19</v>
      </c>
    </row>
    <row r="331" spans="1:5" x14ac:dyDescent="0.2">
      <c r="A331" t="s">
        <v>8219</v>
      </c>
      <c r="B331">
        <v>237</v>
      </c>
      <c r="D331" t="s">
        <v>8221</v>
      </c>
      <c r="E331">
        <v>19</v>
      </c>
    </row>
    <row r="332" spans="1:5" x14ac:dyDescent="0.2">
      <c r="A332" t="s">
        <v>8219</v>
      </c>
      <c r="B332">
        <v>237</v>
      </c>
      <c r="D332" t="s">
        <v>8221</v>
      </c>
      <c r="E332">
        <v>19</v>
      </c>
    </row>
    <row r="333" spans="1:5" x14ac:dyDescent="0.2">
      <c r="A333" t="s">
        <v>8219</v>
      </c>
      <c r="B333">
        <v>237</v>
      </c>
      <c r="D333" t="s">
        <v>8221</v>
      </c>
      <c r="E333">
        <v>19</v>
      </c>
    </row>
    <row r="334" spans="1:5" x14ac:dyDescent="0.2">
      <c r="A334" t="s">
        <v>8219</v>
      </c>
      <c r="B334">
        <v>236</v>
      </c>
      <c r="D334" t="s">
        <v>8221</v>
      </c>
      <c r="E334">
        <v>19</v>
      </c>
    </row>
    <row r="335" spans="1:5" x14ac:dyDescent="0.2">
      <c r="A335" t="s">
        <v>8219</v>
      </c>
      <c r="B335">
        <v>236</v>
      </c>
      <c r="D335" t="s">
        <v>8221</v>
      </c>
      <c r="E335">
        <v>19</v>
      </c>
    </row>
    <row r="336" spans="1:5" x14ac:dyDescent="0.2">
      <c r="A336" t="s">
        <v>8219</v>
      </c>
      <c r="B336">
        <v>236</v>
      </c>
      <c r="D336" t="s">
        <v>8221</v>
      </c>
      <c r="E336">
        <v>19</v>
      </c>
    </row>
    <row r="337" spans="1:5" x14ac:dyDescent="0.2">
      <c r="A337" t="s">
        <v>8219</v>
      </c>
      <c r="B337">
        <v>235</v>
      </c>
      <c r="D337" t="s">
        <v>8221</v>
      </c>
      <c r="E337">
        <v>19</v>
      </c>
    </row>
    <row r="338" spans="1:5" x14ac:dyDescent="0.2">
      <c r="A338" t="s">
        <v>8219</v>
      </c>
      <c r="B338">
        <v>235</v>
      </c>
      <c r="D338" t="s">
        <v>8221</v>
      </c>
      <c r="E338">
        <v>19</v>
      </c>
    </row>
    <row r="339" spans="1:5" x14ac:dyDescent="0.2">
      <c r="A339" t="s">
        <v>8219</v>
      </c>
      <c r="B339">
        <v>234</v>
      </c>
      <c r="D339" t="s">
        <v>8221</v>
      </c>
      <c r="E339">
        <v>19</v>
      </c>
    </row>
    <row r="340" spans="1:5" x14ac:dyDescent="0.2">
      <c r="A340" t="s">
        <v>8219</v>
      </c>
      <c r="B340">
        <v>234</v>
      </c>
      <c r="D340" t="s">
        <v>8220</v>
      </c>
      <c r="E340">
        <v>18</v>
      </c>
    </row>
    <row r="341" spans="1:5" x14ac:dyDescent="0.2">
      <c r="A341" t="s">
        <v>8219</v>
      </c>
      <c r="B341">
        <v>232</v>
      </c>
      <c r="D341" t="s">
        <v>8221</v>
      </c>
      <c r="E341">
        <v>18</v>
      </c>
    </row>
    <row r="342" spans="1:5" x14ac:dyDescent="0.2">
      <c r="A342" t="s">
        <v>8219</v>
      </c>
      <c r="B342">
        <v>229</v>
      </c>
      <c r="D342" t="s">
        <v>8221</v>
      </c>
      <c r="E342">
        <v>18</v>
      </c>
    </row>
    <row r="343" spans="1:5" x14ac:dyDescent="0.2">
      <c r="A343" t="s">
        <v>8219</v>
      </c>
      <c r="B343">
        <v>229</v>
      </c>
      <c r="D343" t="s">
        <v>8221</v>
      </c>
      <c r="E343">
        <v>18</v>
      </c>
    </row>
    <row r="344" spans="1:5" x14ac:dyDescent="0.2">
      <c r="A344" t="s">
        <v>8219</v>
      </c>
      <c r="B344">
        <v>227</v>
      </c>
      <c r="D344" t="s">
        <v>8221</v>
      </c>
      <c r="E344">
        <v>18</v>
      </c>
    </row>
    <row r="345" spans="1:5" x14ac:dyDescent="0.2">
      <c r="A345" t="s">
        <v>8219</v>
      </c>
      <c r="B345">
        <v>226</v>
      </c>
      <c r="D345" t="s">
        <v>8221</v>
      </c>
      <c r="E345">
        <v>18</v>
      </c>
    </row>
    <row r="346" spans="1:5" x14ac:dyDescent="0.2">
      <c r="A346" t="s">
        <v>8219</v>
      </c>
      <c r="B346">
        <v>226</v>
      </c>
      <c r="D346" t="s">
        <v>8221</v>
      </c>
      <c r="E346">
        <v>18</v>
      </c>
    </row>
    <row r="347" spans="1:5" x14ac:dyDescent="0.2">
      <c r="A347" t="s">
        <v>8219</v>
      </c>
      <c r="B347">
        <v>226</v>
      </c>
      <c r="D347" t="s">
        <v>8221</v>
      </c>
      <c r="E347">
        <v>18</v>
      </c>
    </row>
    <row r="348" spans="1:5" x14ac:dyDescent="0.2">
      <c r="A348" t="s">
        <v>8219</v>
      </c>
      <c r="B348">
        <v>224</v>
      </c>
      <c r="D348" t="s">
        <v>8221</v>
      </c>
      <c r="E348">
        <v>18</v>
      </c>
    </row>
    <row r="349" spans="1:5" x14ac:dyDescent="0.2">
      <c r="A349" t="s">
        <v>8219</v>
      </c>
      <c r="B349">
        <v>223</v>
      </c>
      <c r="D349" t="s">
        <v>8220</v>
      </c>
      <c r="E349">
        <v>17</v>
      </c>
    </row>
    <row r="350" spans="1:5" x14ac:dyDescent="0.2">
      <c r="A350" t="s">
        <v>8219</v>
      </c>
      <c r="B350">
        <v>222</v>
      </c>
      <c r="D350" t="s">
        <v>8220</v>
      </c>
      <c r="E350">
        <v>17</v>
      </c>
    </row>
    <row r="351" spans="1:5" x14ac:dyDescent="0.2">
      <c r="A351" t="s">
        <v>8219</v>
      </c>
      <c r="B351">
        <v>222</v>
      </c>
      <c r="D351" t="s">
        <v>8220</v>
      </c>
      <c r="E351">
        <v>17</v>
      </c>
    </row>
    <row r="352" spans="1:5" x14ac:dyDescent="0.2">
      <c r="A352" t="s">
        <v>8219</v>
      </c>
      <c r="B352">
        <v>221</v>
      </c>
      <c r="D352" t="s">
        <v>8221</v>
      </c>
      <c r="E352">
        <v>17</v>
      </c>
    </row>
    <row r="353" spans="1:5" x14ac:dyDescent="0.2">
      <c r="A353" t="s">
        <v>8219</v>
      </c>
      <c r="B353">
        <v>221</v>
      </c>
      <c r="D353" t="s">
        <v>8221</v>
      </c>
      <c r="E353">
        <v>17</v>
      </c>
    </row>
    <row r="354" spans="1:5" x14ac:dyDescent="0.2">
      <c r="A354" t="s">
        <v>8219</v>
      </c>
      <c r="B354">
        <v>221</v>
      </c>
      <c r="D354" t="s">
        <v>8221</v>
      </c>
      <c r="E354">
        <v>17</v>
      </c>
    </row>
    <row r="355" spans="1:5" x14ac:dyDescent="0.2">
      <c r="A355" t="s">
        <v>8219</v>
      </c>
      <c r="B355">
        <v>220</v>
      </c>
      <c r="D355" t="s">
        <v>8221</v>
      </c>
      <c r="E355">
        <v>17</v>
      </c>
    </row>
    <row r="356" spans="1:5" x14ac:dyDescent="0.2">
      <c r="A356" t="s">
        <v>8219</v>
      </c>
      <c r="B356">
        <v>218</v>
      </c>
      <c r="D356" t="s">
        <v>8221</v>
      </c>
      <c r="E356">
        <v>17</v>
      </c>
    </row>
    <row r="357" spans="1:5" x14ac:dyDescent="0.2">
      <c r="A357" t="s">
        <v>8219</v>
      </c>
      <c r="B357">
        <v>218</v>
      </c>
      <c r="D357" t="s">
        <v>8221</v>
      </c>
      <c r="E357">
        <v>17</v>
      </c>
    </row>
    <row r="358" spans="1:5" x14ac:dyDescent="0.2">
      <c r="A358" t="s">
        <v>8219</v>
      </c>
      <c r="B358">
        <v>217</v>
      </c>
      <c r="D358" t="s">
        <v>8221</v>
      </c>
      <c r="E358">
        <v>17</v>
      </c>
    </row>
    <row r="359" spans="1:5" x14ac:dyDescent="0.2">
      <c r="A359" t="s">
        <v>8219</v>
      </c>
      <c r="B359">
        <v>217</v>
      </c>
      <c r="D359" t="s">
        <v>8221</v>
      </c>
      <c r="E359">
        <v>17</v>
      </c>
    </row>
    <row r="360" spans="1:5" x14ac:dyDescent="0.2">
      <c r="A360" t="s">
        <v>8219</v>
      </c>
      <c r="B360">
        <v>216</v>
      </c>
      <c r="D360" t="s">
        <v>8221</v>
      </c>
      <c r="E360">
        <v>17</v>
      </c>
    </row>
    <row r="361" spans="1:5" x14ac:dyDescent="0.2">
      <c r="A361" t="s">
        <v>8219</v>
      </c>
      <c r="B361">
        <v>215</v>
      </c>
      <c r="D361" t="s">
        <v>8221</v>
      </c>
      <c r="E361">
        <v>17</v>
      </c>
    </row>
    <row r="362" spans="1:5" x14ac:dyDescent="0.2">
      <c r="A362" t="s">
        <v>8219</v>
      </c>
      <c r="B362">
        <v>213</v>
      </c>
      <c r="D362" t="s">
        <v>8221</v>
      </c>
      <c r="E362">
        <v>17</v>
      </c>
    </row>
    <row r="363" spans="1:5" x14ac:dyDescent="0.2">
      <c r="A363" t="s">
        <v>8219</v>
      </c>
      <c r="B363">
        <v>213</v>
      </c>
      <c r="D363" t="s">
        <v>8221</v>
      </c>
      <c r="E363">
        <v>17</v>
      </c>
    </row>
    <row r="364" spans="1:5" x14ac:dyDescent="0.2">
      <c r="A364" t="s">
        <v>8219</v>
      </c>
      <c r="B364">
        <v>211</v>
      </c>
      <c r="D364" t="s">
        <v>8221</v>
      </c>
      <c r="E364">
        <v>17</v>
      </c>
    </row>
    <row r="365" spans="1:5" x14ac:dyDescent="0.2">
      <c r="A365" t="s">
        <v>8219</v>
      </c>
      <c r="B365">
        <v>211</v>
      </c>
      <c r="D365" t="s">
        <v>8221</v>
      </c>
      <c r="E365">
        <v>17</v>
      </c>
    </row>
    <row r="366" spans="1:5" x14ac:dyDescent="0.2">
      <c r="A366" t="s">
        <v>8219</v>
      </c>
      <c r="B366">
        <v>211</v>
      </c>
      <c r="D366" t="s">
        <v>8221</v>
      </c>
      <c r="E366">
        <v>17</v>
      </c>
    </row>
    <row r="367" spans="1:5" x14ac:dyDescent="0.2">
      <c r="A367" t="s">
        <v>8219</v>
      </c>
      <c r="B367">
        <v>210</v>
      </c>
      <c r="D367" t="s">
        <v>8221</v>
      </c>
      <c r="E367">
        <v>17</v>
      </c>
    </row>
    <row r="368" spans="1:5" x14ac:dyDescent="0.2">
      <c r="A368" t="s">
        <v>8219</v>
      </c>
      <c r="B368">
        <v>209</v>
      </c>
      <c r="D368" t="s">
        <v>8220</v>
      </c>
      <c r="E368">
        <v>16</v>
      </c>
    </row>
    <row r="369" spans="1:5" x14ac:dyDescent="0.2">
      <c r="A369" t="s">
        <v>8219</v>
      </c>
      <c r="B369">
        <v>208</v>
      </c>
      <c r="D369" t="s">
        <v>8220</v>
      </c>
      <c r="E369">
        <v>16</v>
      </c>
    </row>
    <row r="370" spans="1:5" x14ac:dyDescent="0.2">
      <c r="A370" t="s">
        <v>8219</v>
      </c>
      <c r="B370">
        <v>207</v>
      </c>
      <c r="D370" t="s">
        <v>8221</v>
      </c>
      <c r="E370">
        <v>16</v>
      </c>
    </row>
    <row r="371" spans="1:5" x14ac:dyDescent="0.2">
      <c r="A371" t="s">
        <v>8219</v>
      </c>
      <c r="B371">
        <v>207</v>
      </c>
      <c r="D371" t="s">
        <v>8221</v>
      </c>
      <c r="E371">
        <v>16</v>
      </c>
    </row>
    <row r="372" spans="1:5" x14ac:dyDescent="0.2">
      <c r="A372" t="s">
        <v>8219</v>
      </c>
      <c r="B372">
        <v>206</v>
      </c>
      <c r="D372" t="s">
        <v>8221</v>
      </c>
      <c r="E372">
        <v>16</v>
      </c>
    </row>
    <row r="373" spans="1:5" x14ac:dyDescent="0.2">
      <c r="A373" t="s">
        <v>8219</v>
      </c>
      <c r="B373">
        <v>206</v>
      </c>
      <c r="D373" t="s">
        <v>8221</v>
      </c>
      <c r="E373">
        <v>16</v>
      </c>
    </row>
    <row r="374" spans="1:5" x14ac:dyDescent="0.2">
      <c r="A374" t="s">
        <v>8219</v>
      </c>
      <c r="B374">
        <v>206</v>
      </c>
      <c r="D374" t="s">
        <v>8221</v>
      </c>
      <c r="E374">
        <v>16</v>
      </c>
    </row>
    <row r="375" spans="1:5" x14ac:dyDescent="0.2">
      <c r="A375" t="s">
        <v>8219</v>
      </c>
      <c r="B375">
        <v>206</v>
      </c>
      <c r="D375" t="s">
        <v>8221</v>
      </c>
      <c r="E375">
        <v>16</v>
      </c>
    </row>
    <row r="376" spans="1:5" x14ac:dyDescent="0.2">
      <c r="A376" t="s">
        <v>8219</v>
      </c>
      <c r="B376">
        <v>206</v>
      </c>
      <c r="D376" t="s">
        <v>8221</v>
      </c>
      <c r="E376">
        <v>16</v>
      </c>
    </row>
    <row r="377" spans="1:5" x14ac:dyDescent="0.2">
      <c r="A377" t="s">
        <v>8219</v>
      </c>
      <c r="B377">
        <v>205</v>
      </c>
      <c r="D377" t="s">
        <v>8221</v>
      </c>
      <c r="E377">
        <v>16</v>
      </c>
    </row>
    <row r="378" spans="1:5" x14ac:dyDescent="0.2">
      <c r="A378" t="s">
        <v>8219</v>
      </c>
      <c r="B378">
        <v>205</v>
      </c>
      <c r="D378" t="s">
        <v>8221</v>
      </c>
      <c r="E378">
        <v>16</v>
      </c>
    </row>
    <row r="379" spans="1:5" x14ac:dyDescent="0.2">
      <c r="A379" t="s">
        <v>8219</v>
      </c>
      <c r="B379">
        <v>205</v>
      </c>
      <c r="D379" t="s">
        <v>8221</v>
      </c>
      <c r="E379">
        <v>16</v>
      </c>
    </row>
    <row r="380" spans="1:5" x14ac:dyDescent="0.2">
      <c r="A380" t="s">
        <v>8219</v>
      </c>
      <c r="B380">
        <v>205</v>
      </c>
      <c r="D380" t="s">
        <v>8221</v>
      </c>
      <c r="E380">
        <v>16</v>
      </c>
    </row>
    <row r="381" spans="1:5" x14ac:dyDescent="0.2">
      <c r="A381" t="s">
        <v>8219</v>
      </c>
      <c r="B381">
        <v>204</v>
      </c>
      <c r="D381" t="s">
        <v>8221</v>
      </c>
      <c r="E381">
        <v>16</v>
      </c>
    </row>
    <row r="382" spans="1:5" x14ac:dyDescent="0.2">
      <c r="A382" t="s">
        <v>8219</v>
      </c>
      <c r="B382">
        <v>204</v>
      </c>
      <c r="D382" t="s">
        <v>8221</v>
      </c>
      <c r="E382">
        <v>16</v>
      </c>
    </row>
    <row r="383" spans="1:5" x14ac:dyDescent="0.2">
      <c r="A383" t="s">
        <v>8219</v>
      </c>
      <c r="B383">
        <v>203</v>
      </c>
      <c r="D383" t="s">
        <v>8221</v>
      </c>
      <c r="E383">
        <v>16</v>
      </c>
    </row>
    <row r="384" spans="1:5" x14ac:dyDescent="0.2">
      <c r="A384" t="s">
        <v>8219</v>
      </c>
      <c r="B384">
        <v>202</v>
      </c>
      <c r="D384" t="s">
        <v>8221</v>
      </c>
      <c r="E384">
        <v>16</v>
      </c>
    </row>
    <row r="385" spans="1:5" x14ac:dyDescent="0.2">
      <c r="A385" t="s">
        <v>8219</v>
      </c>
      <c r="B385">
        <v>202</v>
      </c>
      <c r="D385" t="s">
        <v>8221</v>
      </c>
      <c r="E385">
        <v>16</v>
      </c>
    </row>
    <row r="386" spans="1:5" x14ac:dyDescent="0.2">
      <c r="A386" t="s">
        <v>8219</v>
      </c>
      <c r="B386">
        <v>202</v>
      </c>
      <c r="D386" t="s">
        <v>8220</v>
      </c>
      <c r="E386">
        <v>15</v>
      </c>
    </row>
    <row r="387" spans="1:5" x14ac:dyDescent="0.2">
      <c r="A387" t="s">
        <v>8219</v>
      </c>
      <c r="B387">
        <v>202</v>
      </c>
      <c r="D387" t="s">
        <v>8220</v>
      </c>
      <c r="E387">
        <v>15</v>
      </c>
    </row>
    <row r="388" spans="1:5" x14ac:dyDescent="0.2">
      <c r="A388" t="s">
        <v>8219</v>
      </c>
      <c r="B388">
        <v>200</v>
      </c>
      <c r="D388" t="s">
        <v>8220</v>
      </c>
      <c r="E388">
        <v>15</v>
      </c>
    </row>
    <row r="389" spans="1:5" x14ac:dyDescent="0.2">
      <c r="A389" t="s">
        <v>8219</v>
      </c>
      <c r="B389">
        <v>200</v>
      </c>
      <c r="D389" t="s">
        <v>8220</v>
      </c>
      <c r="E389">
        <v>15</v>
      </c>
    </row>
    <row r="390" spans="1:5" x14ac:dyDescent="0.2">
      <c r="A390" t="s">
        <v>8219</v>
      </c>
      <c r="B390">
        <v>199</v>
      </c>
      <c r="D390" t="s">
        <v>8220</v>
      </c>
      <c r="E390">
        <v>15</v>
      </c>
    </row>
    <row r="391" spans="1:5" x14ac:dyDescent="0.2">
      <c r="A391" t="s">
        <v>8219</v>
      </c>
      <c r="B391">
        <v>199</v>
      </c>
      <c r="D391" t="s">
        <v>8221</v>
      </c>
      <c r="E391">
        <v>15</v>
      </c>
    </row>
    <row r="392" spans="1:5" x14ac:dyDescent="0.2">
      <c r="A392" t="s">
        <v>8219</v>
      </c>
      <c r="B392">
        <v>199</v>
      </c>
      <c r="D392" t="s">
        <v>8221</v>
      </c>
      <c r="E392">
        <v>15</v>
      </c>
    </row>
    <row r="393" spans="1:5" x14ac:dyDescent="0.2">
      <c r="A393" t="s">
        <v>8219</v>
      </c>
      <c r="B393">
        <v>197</v>
      </c>
      <c r="D393" t="s">
        <v>8221</v>
      </c>
      <c r="E393">
        <v>15</v>
      </c>
    </row>
    <row r="394" spans="1:5" x14ac:dyDescent="0.2">
      <c r="A394" t="s">
        <v>8219</v>
      </c>
      <c r="B394">
        <v>197</v>
      </c>
      <c r="D394" t="s">
        <v>8221</v>
      </c>
      <c r="E394">
        <v>15</v>
      </c>
    </row>
    <row r="395" spans="1:5" x14ac:dyDescent="0.2">
      <c r="A395" t="s">
        <v>8219</v>
      </c>
      <c r="B395">
        <v>196</v>
      </c>
      <c r="D395" t="s">
        <v>8221</v>
      </c>
      <c r="E395">
        <v>15</v>
      </c>
    </row>
    <row r="396" spans="1:5" x14ac:dyDescent="0.2">
      <c r="A396" t="s">
        <v>8219</v>
      </c>
      <c r="B396">
        <v>196</v>
      </c>
      <c r="D396" t="s">
        <v>8221</v>
      </c>
      <c r="E396">
        <v>15</v>
      </c>
    </row>
    <row r="397" spans="1:5" x14ac:dyDescent="0.2">
      <c r="A397" t="s">
        <v>8219</v>
      </c>
      <c r="B397">
        <v>196</v>
      </c>
      <c r="D397" t="s">
        <v>8221</v>
      </c>
      <c r="E397">
        <v>15</v>
      </c>
    </row>
    <row r="398" spans="1:5" x14ac:dyDescent="0.2">
      <c r="A398" t="s">
        <v>8219</v>
      </c>
      <c r="B398">
        <v>194</v>
      </c>
      <c r="D398" t="s">
        <v>8221</v>
      </c>
      <c r="E398">
        <v>15</v>
      </c>
    </row>
    <row r="399" spans="1:5" x14ac:dyDescent="0.2">
      <c r="A399" t="s">
        <v>8219</v>
      </c>
      <c r="B399">
        <v>194</v>
      </c>
      <c r="D399" t="s">
        <v>8221</v>
      </c>
      <c r="E399">
        <v>15</v>
      </c>
    </row>
    <row r="400" spans="1:5" x14ac:dyDescent="0.2">
      <c r="A400" t="s">
        <v>8219</v>
      </c>
      <c r="B400">
        <v>193</v>
      </c>
      <c r="D400" t="s">
        <v>8221</v>
      </c>
      <c r="E400">
        <v>15</v>
      </c>
    </row>
    <row r="401" spans="1:5" x14ac:dyDescent="0.2">
      <c r="A401" t="s">
        <v>8219</v>
      </c>
      <c r="B401">
        <v>193</v>
      </c>
      <c r="D401" t="s">
        <v>8221</v>
      </c>
      <c r="E401">
        <v>15</v>
      </c>
    </row>
    <row r="402" spans="1:5" x14ac:dyDescent="0.2">
      <c r="A402" t="s">
        <v>8219</v>
      </c>
      <c r="B402">
        <v>193</v>
      </c>
      <c r="D402" t="s">
        <v>8221</v>
      </c>
      <c r="E402">
        <v>15</v>
      </c>
    </row>
    <row r="403" spans="1:5" x14ac:dyDescent="0.2">
      <c r="A403" t="s">
        <v>8219</v>
      </c>
      <c r="B403">
        <v>191</v>
      </c>
      <c r="D403" t="s">
        <v>8221</v>
      </c>
      <c r="E403">
        <v>15</v>
      </c>
    </row>
    <row r="404" spans="1:5" x14ac:dyDescent="0.2">
      <c r="A404" t="s">
        <v>8219</v>
      </c>
      <c r="B404">
        <v>191</v>
      </c>
      <c r="D404" t="s">
        <v>8220</v>
      </c>
      <c r="E404">
        <v>14</v>
      </c>
    </row>
    <row r="405" spans="1:5" x14ac:dyDescent="0.2">
      <c r="A405" t="s">
        <v>8219</v>
      </c>
      <c r="B405">
        <v>191</v>
      </c>
      <c r="D405" t="s">
        <v>8220</v>
      </c>
      <c r="E405">
        <v>14</v>
      </c>
    </row>
    <row r="406" spans="1:5" x14ac:dyDescent="0.2">
      <c r="A406" t="s">
        <v>8219</v>
      </c>
      <c r="B406">
        <v>191</v>
      </c>
      <c r="D406" t="s">
        <v>8221</v>
      </c>
      <c r="E406">
        <v>14</v>
      </c>
    </row>
    <row r="407" spans="1:5" x14ac:dyDescent="0.2">
      <c r="A407" t="s">
        <v>8219</v>
      </c>
      <c r="B407">
        <v>191</v>
      </c>
      <c r="D407" t="s">
        <v>8221</v>
      </c>
      <c r="E407">
        <v>14</v>
      </c>
    </row>
    <row r="408" spans="1:5" x14ac:dyDescent="0.2">
      <c r="A408" t="s">
        <v>8219</v>
      </c>
      <c r="B408">
        <v>190</v>
      </c>
      <c r="D408" t="s">
        <v>8221</v>
      </c>
      <c r="E408">
        <v>14</v>
      </c>
    </row>
    <row r="409" spans="1:5" x14ac:dyDescent="0.2">
      <c r="A409" t="s">
        <v>8219</v>
      </c>
      <c r="B409">
        <v>190</v>
      </c>
      <c r="D409" t="s">
        <v>8221</v>
      </c>
      <c r="E409">
        <v>14</v>
      </c>
    </row>
    <row r="410" spans="1:5" x14ac:dyDescent="0.2">
      <c r="A410" t="s">
        <v>8219</v>
      </c>
      <c r="B410">
        <v>189</v>
      </c>
      <c r="D410" t="s">
        <v>8221</v>
      </c>
      <c r="E410">
        <v>14</v>
      </c>
    </row>
    <row r="411" spans="1:5" x14ac:dyDescent="0.2">
      <c r="A411" t="s">
        <v>8219</v>
      </c>
      <c r="B411">
        <v>189</v>
      </c>
      <c r="D411" t="s">
        <v>8221</v>
      </c>
      <c r="E411">
        <v>14</v>
      </c>
    </row>
    <row r="412" spans="1:5" x14ac:dyDescent="0.2">
      <c r="A412" t="s">
        <v>8219</v>
      </c>
      <c r="B412">
        <v>188</v>
      </c>
      <c r="D412" t="s">
        <v>8221</v>
      </c>
      <c r="E412">
        <v>14</v>
      </c>
    </row>
    <row r="413" spans="1:5" x14ac:dyDescent="0.2">
      <c r="A413" t="s">
        <v>8219</v>
      </c>
      <c r="B413">
        <v>188</v>
      </c>
      <c r="D413" t="s">
        <v>8221</v>
      </c>
      <c r="E413">
        <v>14</v>
      </c>
    </row>
    <row r="414" spans="1:5" x14ac:dyDescent="0.2">
      <c r="A414" t="s">
        <v>8219</v>
      </c>
      <c r="B414">
        <v>188</v>
      </c>
      <c r="D414" t="s">
        <v>8221</v>
      </c>
      <c r="E414">
        <v>14</v>
      </c>
    </row>
    <row r="415" spans="1:5" x14ac:dyDescent="0.2">
      <c r="A415" t="s">
        <v>8219</v>
      </c>
      <c r="B415">
        <v>187</v>
      </c>
      <c r="D415" t="s">
        <v>8221</v>
      </c>
      <c r="E415">
        <v>14</v>
      </c>
    </row>
    <row r="416" spans="1:5" x14ac:dyDescent="0.2">
      <c r="A416" t="s">
        <v>8219</v>
      </c>
      <c r="B416">
        <v>186</v>
      </c>
      <c r="D416" t="s">
        <v>8221</v>
      </c>
      <c r="E416">
        <v>14</v>
      </c>
    </row>
    <row r="417" spans="1:5" x14ac:dyDescent="0.2">
      <c r="A417" t="s">
        <v>8219</v>
      </c>
      <c r="B417">
        <v>186</v>
      </c>
      <c r="D417" t="s">
        <v>8221</v>
      </c>
      <c r="E417">
        <v>14</v>
      </c>
    </row>
    <row r="418" spans="1:5" x14ac:dyDescent="0.2">
      <c r="A418" t="s">
        <v>8219</v>
      </c>
      <c r="B418">
        <v>186</v>
      </c>
      <c r="D418" t="s">
        <v>8221</v>
      </c>
      <c r="E418">
        <v>14</v>
      </c>
    </row>
    <row r="419" spans="1:5" x14ac:dyDescent="0.2">
      <c r="A419" t="s">
        <v>8219</v>
      </c>
      <c r="B419">
        <v>185</v>
      </c>
      <c r="D419" t="s">
        <v>8221</v>
      </c>
      <c r="E419">
        <v>14</v>
      </c>
    </row>
    <row r="420" spans="1:5" x14ac:dyDescent="0.2">
      <c r="A420" t="s">
        <v>8219</v>
      </c>
      <c r="B420">
        <v>185</v>
      </c>
      <c r="D420" t="s">
        <v>8221</v>
      </c>
      <c r="E420">
        <v>14</v>
      </c>
    </row>
    <row r="421" spans="1:5" x14ac:dyDescent="0.2">
      <c r="A421" t="s">
        <v>8219</v>
      </c>
      <c r="B421">
        <v>184</v>
      </c>
      <c r="D421" t="s">
        <v>8221</v>
      </c>
      <c r="E421">
        <v>14</v>
      </c>
    </row>
    <row r="422" spans="1:5" x14ac:dyDescent="0.2">
      <c r="A422" t="s">
        <v>8219</v>
      </c>
      <c r="B422">
        <v>184</v>
      </c>
      <c r="D422" t="s">
        <v>8221</v>
      </c>
      <c r="E422">
        <v>14</v>
      </c>
    </row>
    <row r="423" spans="1:5" x14ac:dyDescent="0.2">
      <c r="A423" t="s">
        <v>8219</v>
      </c>
      <c r="B423">
        <v>184</v>
      </c>
      <c r="D423" t="s">
        <v>8221</v>
      </c>
      <c r="E423">
        <v>14</v>
      </c>
    </row>
    <row r="424" spans="1:5" x14ac:dyDescent="0.2">
      <c r="A424" t="s">
        <v>8219</v>
      </c>
      <c r="B424">
        <v>184</v>
      </c>
      <c r="D424" t="s">
        <v>8221</v>
      </c>
      <c r="E424">
        <v>14</v>
      </c>
    </row>
    <row r="425" spans="1:5" x14ac:dyDescent="0.2">
      <c r="A425" t="s">
        <v>8219</v>
      </c>
      <c r="B425">
        <v>183</v>
      </c>
      <c r="D425" t="s">
        <v>8221</v>
      </c>
      <c r="E425">
        <v>14</v>
      </c>
    </row>
    <row r="426" spans="1:5" x14ac:dyDescent="0.2">
      <c r="A426" t="s">
        <v>8219</v>
      </c>
      <c r="B426">
        <v>183</v>
      </c>
      <c r="D426" t="s">
        <v>8221</v>
      </c>
      <c r="E426">
        <v>14</v>
      </c>
    </row>
    <row r="427" spans="1:5" x14ac:dyDescent="0.2">
      <c r="A427" t="s">
        <v>8219</v>
      </c>
      <c r="B427">
        <v>183</v>
      </c>
      <c r="D427" t="s">
        <v>8220</v>
      </c>
      <c r="E427">
        <v>13</v>
      </c>
    </row>
    <row r="428" spans="1:5" x14ac:dyDescent="0.2">
      <c r="A428" t="s">
        <v>8219</v>
      </c>
      <c r="B428">
        <v>183</v>
      </c>
      <c r="D428" t="s">
        <v>8220</v>
      </c>
      <c r="E428">
        <v>13</v>
      </c>
    </row>
    <row r="429" spans="1:5" x14ac:dyDescent="0.2">
      <c r="A429" t="s">
        <v>8219</v>
      </c>
      <c r="B429">
        <v>182</v>
      </c>
      <c r="D429" t="s">
        <v>8220</v>
      </c>
      <c r="E429">
        <v>13</v>
      </c>
    </row>
    <row r="430" spans="1:5" x14ac:dyDescent="0.2">
      <c r="A430" t="s">
        <v>8219</v>
      </c>
      <c r="B430">
        <v>182</v>
      </c>
      <c r="D430" t="s">
        <v>8221</v>
      </c>
      <c r="E430">
        <v>13</v>
      </c>
    </row>
    <row r="431" spans="1:5" x14ac:dyDescent="0.2">
      <c r="A431" t="s">
        <v>8219</v>
      </c>
      <c r="B431">
        <v>182</v>
      </c>
      <c r="D431" t="s">
        <v>8221</v>
      </c>
      <c r="E431">
        <v>13</v>
      </c>
    </row>
    <row r="432" spans="1:5" x14ac:dyDescent="0.2">
      <c r="A432" t="s">
        <v>8219</v>
      </c>
      <c r="B432">
        <v>181</v>
      </c>
      <c r="D432" t="s">
        <v>8221</v>
      </c>
      <c r="E432">
        <v>13</v>
      </c>
    </row>
    <row r="433" spans="1:5" x14ac:dyDescent="0.2">
      <c r="A433" t="s">
        <v>8219</v>
      </c>
      <c r="B433">
        <v>181</v>
      </c>
      <c r="D433" t="s">
        <v>8221</v>
      </c>
      <c r="E433">
        <v>13</v>
      </c>
    </row>
    <row r="434" spans="1:5" x14ac:dyDescent="0.2">
      <c r="A434" t="s">
        <v>8219</v>
      </c>
      <c r="B434">
        <v>181</v>
      </c>
      <c r="D434" t="s">
        <v>8221</v>
      </c>
      <c r="E434">
        <v>13</v>
      </c>
    </row>
    <row r="435" spans="1:5" x14ac:dyDescent="0.2">
      <c r="A435" t="s">
        <v>8219</v>
      </c>
      <c r="B435">
        <v>180</v>
      </c>
      <c r="D435" t="s">
        <v>8221</v>
      </c>
      <c r="E435">
        <v>13</v>
      </c>
    </row>
    <row r="436" spans="1:5" x14ac:dyDescent="0.2">
      <c r="A436" t="s">
        <v>8219</v>
      </c>
      <c r="B436">
        <v>180</v>
      </c>
      <c r="D436" t="s">
        <v>8221</v>
      </c>
      <c r="E436">
        <v>13</v>
      </c>
    </row>
    <row r="437" spans="1:5" x14ac:dyDescent="0.2">
      <c r="A437" t="s">
        <v>8219</v>
      </c>
      <c r="B437">
        <v>179</v>
      </c>
      <c r="D437" t="s">
        <v>8221</v>
      </c>
      <c r="E437">
        <v>13</v>
      </c>
    </row>
    <row r="438" spans="1:5" x14ac:dyDescent="0.2">
      <c r="A438" t="s">
        <v>8219</v>
      </c>
      <c r="B438">
        <v>179</v>
      </c>
      <c r="D438" t="s">
        <v>8221</v>
      </c>
      <c r="E438">
        <v>13</v>
      </c>
    </row>
    <row r="439" spans="1:5" x14ac:dyDescent="0.2">
      <c r="A439" t="s">
        <v>8219</v>
      </c>
      <c r="B439">
        <v>179</v>
      </c>
      <c r="D439" t="s">
        <v>8221</v>
      </c>
      <c r="E439">
        <v>13</v>
      </c>
    </row>
    <row r="440" spans="1:5" x14ac:dyDescent="0.2">
      <c r="A440" t="s">
        <v>8219</v>
      </c>
      <c r="B440">
        <v>179</v>
      </c>
      <c r="D440" t="s">
        <v>8221</v>
      </c>
      <c r="E440">
        <v>13</v>
      </c>
    </row>
    <row r="441" spans="1:5" x14ac:dyDescent="0.2">
      <c r="A441" t="s">
        <v>8219</v>
      </c>
      <c r="B441">
        <v>178</v>
      </c>
      <c r="D441" t="s">
        <v>8221</v>
      </c>
      <c r="E441">
        <v>13</v>
      </c>
    </row>
    <row r="442" spans="1:5" x14ac:dyDescent="0.2">
      <c r="A442" t="s">
        <v>8219</v>
      </c>
      <c r="B442">
        <v>177</v>
      </c>
      <c r="D442" t="s">
        <v>8221</v>
      </c>
      <c r="E442">
        <v>13</v>
      </c>
    </row>
    <row r="443" spans="1:5" x14ac:dyDescent="0.2">
      <c r="A443" t="s">
        <v>8219</v>
      </c>
      <c r="B443">
        <v>176</v>
      </c>
      <c r="D443" t="s">
        <v>8221</v>
      </c>
      <c r="E443">
        <v>13</v>
      </c>
    </row>
    <row r="444" spans="1:5" x14ac:dyDescent="0.2">
      <c r="A444" t="s">
        <v>8219</v>
      </c>
      <c r="B444">
        <v>176</v>
      </c>
      <c r="D444" t="s">
        <v>8221</v>
      </c>
      <c r="E444">
        <v>13</v>
      </c>
    </row>
    <row r="445" spans="1:5" x14ac:dyDescent="0.2">
      <c r="A445" t="s">
        <v>8219</v>
      </c>
      <c r="B445">
        <v>176</v>
      </c>
      <c r="D445" t="s">
        <v>8221</v>
      </c>
      <c r="E445">
        <v>13</v>
      </c>
    </row>
    <row r="446" spans="1:5" x14ac:dyDescent="0.2">
      <c r="A446" t="s">
        <v>8219</v>
      </c>
      <c r="B446">
        <v>176</v>
      </c>
      <c r="D446" t="s">
        <v>8221</v>
      </c>
      <c r="E446">
        <v>13</v>
      </c>
    </row>
    <row r="447" spans="1:5" x14ac:dyDescent="0.2">
      <c r="A447" t="s">
        <v>8219</v>
      </c>
      <c r="B447">
        <v>175</v>
      </c>
      <c r="D447" t="s">
        <v>8221</v>
      </c>
      <c r="E447">
        <v>13</v>
      </c>
    </row>
    <row r="448" spans="1:5" x14ac:dyDescent="0.2">
      <c r="A448" t="s">
        <v>8219</v>
      </c>
      <c r="B448">
        <v>175</v>
      </c>
      <c r="D448" t="s">
        <v>8221</v>
      </c>
      <c r="E448">
        <v>13</v>
      </c>
    </row>
    <row r="449" spans="1:5" x14ac:dyDescent="0.2">
      <c r="A449" t="s">
        <v>8219</v>
      </c>
      <c r="B449">
        <v>174</v>
      </c>
      <c r="D449" t="s">
        <v>8221</v>
      </c>
      <c r="E449">
        <v>13</v>
      </c>
    </row>
    <row r="450" spans="1:5" x14ac:dyDescent="0.2">
      <c r="A450" t="s">
        <v>8219</v>
      </c>
      <c r="B450">
        <v>174</v>
      </c>
      <c r="D450" t="s">
        <v>8221</v>
      </c>
      <c r="E450">
        <v>13</v>
      </c>
    </row>
    <row r="451" spans="1:5" x14ac:dyDescent="0.2">
      <c r="A451" t="s">
        <v>8219</v>
      </c>
      <c r="B451">
        <v>174</v>
      </c>
      <c r="D451" t="s">
        <v>8221</v>
      </c>
      <c r="E451">
        <v>13</v>
      </c>
    </row>
    <row r="452" spans="1:5" x14ac:dyDescent="0.2">
      <c r="A452" t="s">
        <v>8219</v>
      </c>
      <c r="B452">
        <v>173</v>
      </c>
      <c r="D452" t="s">
        <v>8220</v>
      </c>
      <c r="E452">
        <v>12</v>
      </c>
    </row>
    <row r="453" spans="1:5" x14ac:dyDescent="0.2">
      <c r="A453" t="s">
        <v>8219</v>
      </c>
      <c r="B453">
        <v>173</v>
      </c>
      <c r="D453" t="s">
        <v>8221</v>
      </c>
      <c r="E453">
        <v>12</v>
      </c>
    </row>
    <row r="454" spans="1:5" x14ac:dyDescent="0.2">
      <c r="A454" t="s">
        <v>8219</v>
      </c>
      <c r="B454">
        <v>172</v>
      </c>
      <c r="D454" t="s">
        <v>8221</v>
      </c>
      <c r="E454">
        <v>12</v>
      </c>
    </row>
    <row r="455" spans="1:5" x14ac:dyDescent="0.2">
      <c r="A455" t="s">
        <v>8219</v>
      </c>
      <c r="B455">
        <v>171</v>
      </c>
      <c r="D455" t="s">
        <v>8221</v>
      </c>
      <c r="E455">
        <v>12</v>
      </c>
    </row>
    <row r="456" spans="1:5" x14ac:dyDescent="0.2">
      <c r="A456" t="s">
        <v>8219</v>
      </c>
      <c r="B456">
        <v>170</v>
      </c>
      <c r="D456" t="s">
        <v>8221</v>
      </c>
      <c r="E456">
        <v>12</v>
      </c>
    </row>
    <row r="457" spans="1:5" x14ac:dyDescent="0.2">
      <c r="A457" t="s">
        <v>8219</v>
      </c>
      <c r="B457">
        <v>170</v>
      </c>
      <c r="D457" t="s">
        <v>8221</v>
      </c>
      <c r="E457">
        <v>12</v>
      </c>
    </row>
    <row r="458" spans="1:5" x14ac:dyDescent="0.2">
      <c r="A458" t="s">
        <v>8219</v>
      </c>
      <c r="B458">
        <v>170</v>
      </c>
      <c r="D458" t="s">
        <v>8221</v>
      </c>
      <c r="E458">
        <v>12</v>
      </c>
    </row>
    <row r="459" spans="1:5" x14ac:dyDescent="0.2">
      <c r="A459" t="s">
        <v>8219</v>
      </c>
      <c r="B459">
        <v>169</v>
      </c>
      <c r="D459" t="s">
        <v>8221</v>
      </c>
      <c r="E459">
        <v>12</v>
      </c>
    </row>
    <row r="460" spans="1:5" x14ac:dyDescent="0.2">
      <c r="A460" t="s">
        <v>8219</v>
      </c>
      <c r="B460">
        <v>169</v>
      </c>
      <c r="D460" t="s">
        <v>8221</v>
      </c>
      <c r="E460">
        <v>12</v>
      </c>
    </row>
    <row r="461" spans="1:5" x14ac:dyDescent="0.2">
      <c r="A461" t="s">
        <v>8219</v>
      </c>
      <c r="B461">
        <v>169</v>
      </c>
      <c r="D461" t="s">
        <v>8221</v>
      </c>
      <c r="E461">
        <v>12</v>
      </c>
    </row>
    <row r="462" spans="1:5" x14ac:dyDescent="0.2">
      <c r="A462" t="s">
        <v>8219</v>
      </c>
      <c r="B462">
        <v>169</v>
      </c>
      <c r="D462" t="s">
        <v>8221</v>
      </c>
      <c r="E462">
        <v>12</v>
      </c>
    </row>
    <row r="463" spans="1:5" x14ac:dyDescent="0.2">
      <c r="A463" t="s">
        <v>8219</v>
      </c>
      <c r="B463">
        <v>169</v>
      </c>
      <c r="D463" t="s">
        <v>8221</v>
      </c>
      <c r="E463">
        <v>12</v>
      </c>
    </row>
    <row r="464" spans="1:5" x14ac:dyDescent="0.2">
      <c r="A464" t="s">
        <v>8219</v>
      </c>
      <c r="B464">
        <v>168</v>
      </c>
      <c r="D464" t="s">
        <v>8221</v>
      </c>
      <c r="E464">
        <v>12</v>
      </c>
    </row>
    <row r="465" spans="1:5" x14ac:dyDescent="0.2">
      <c r="A465" t="s">
        <v>8219</v>
      </c>
      <c r="B465">
        <v>168</v>
      </c>
      <c r="D465" t="s">
        <v>8221</v>
      </c>
      <c r="E465">
        <v>12</v>
      </c>
    </row>
    <row r="466" spans="1:5" x14ac:dyDescent="0.2">
      <c r="A466" t="s">
        <v>8219</v>
      </c>
      <c r="B466">
        <v>168</v>
      </c>
      <c r="D466" t="s">
        <v>8221</v>
      </c>
      <c r="E466">
        <v>12</v>
      </c>
    </row>
    <row r="467" spans="1:5" x14ac:dyDescent="0.2">
      <c r="A467" t="s">
        <v>8219</v>
      </c>
      <c r="B467">
        <v>168</v>
      </c>
      <c r="D467" t="s">
        <v>8221</v>
      </c>
      <c r="E467">
        <v>12</v>
      </c>
    </row>
    <row r="468" spans="1:5" x14ac:dyDescent="0.2">
      <c r="A468" t="s">
        <v>8219</v>
      </c>
      <c r="B468">
        <v>167</v>
      </c>
      <c r="D468" t="s">
        <v>8221</v>
      </c>
      <c r="E468">
        <v>12</v>
      </c>
    </row>
    <row r="469" spans="1:5" x14ac:dyDescent="0.2">
      <c r="A469" t="s">
        <v>8219</v>
      </c>
      <c r="B469">
        <v>167</v>
      </c>
      <c r="D469" t="s">
        <v>8221</v>
      </c>
      <c r="E469">
        <v>12</v>
      </c>
    </row>
    <row r="470" spans="1:5" x14ac:dyDescent="0.2">
      <c r="A470" t="s">
        <v>8219</v>
      </c>
      <c r="B470">
        <v>167</v>
      </c>
      <c r="D470" t="s">
        <v>8221</v>
      </c>
      <c r="E470">
        <v>12</v>
      </c>
    </row>
    <row r="471" spans="1:5" x14ac:dyDescent="0.2">
      <c r="A471" t="s">
        <v>8219</v>
      </c>
      <c r="B471">
        <v>167</v>
      </c>
      <c r="D471" t="s">
        <v>8221</v>
      </c>
      <c r="E471">
        <v>12</v>
      </c>
    </row>
    <row r="472" spans="1:5" x14ac:dyDescent="0.2">
      <c r="A472" t="s">
        <v>8219</v>
      </c>
      <c r="B472">
        <v>167</v>
      </c>
      <c r="D472" t="s">
        <v>8221</v>
      </c>
      <c r="E472">
        <v>12</v>
      </c>
    </row>
    <row r="473" spans="1:5" x14ac:dyDescent="0.2">
      <c r="A473" t="s">
        <v>8219</v>
      </c>
      <c r="B473">
        <v>167</v>
      </c>
      <c r="D473" t="s">
        <v>8221</v>
      </c>
      <c r="E473">
        <v>12</v>
      </c>
    </row>
    <row r="474" spans="1:5" x14ac:dyDescent="0.2">
      <c r="A474" t="s">
        <v>8219</v>
      </c>
      <c r="B474">
        <v>167</v>
      </c>
      <c r="D474" t="s">
        <v>8221</v>
      </c>
      <c r="E474">
        <v>12</v>
      </c>
    </row>
    <row r="475" spans="1:5" x14ac:dyDescent="0.2">
      <c r="A475" t="s">
        <v>8219</v>
      </c>
      <c r="B475">
        <v>166</v>
      </c>
      <c r="D475" t="s">
        <v>8221</v>
      </c>
      <c r="E475">
        <v>12</v>
      </c>
    </row>
    <row r="476" spans="1:5" x14ac:dyDescent="0.2">
      <c r="A476" t="s">
        <v>8219</v>
      </c>
      <c r="B476">
        <v>165</v>
      </c>
      <c r="D476" t="s">
        <v>8221</v>
      </c>
      <c r="E476">
        <v>12</v>
      </c>
    </row>
    <row r="477" spans="1:5" x14ac:dyDescent="0.2">
      <c r="A477" t="s">
        <v>8219</v>
      </c>
      <c r="B477">
        <v>165</v>
      </c>
      <c r="D477" t="s">
        <v>8221</v>
      </c>
      <c r="E477">
        <v>12</v>
      </c>
    </row>
    <row r="478" spans="1:5" x14ac:dyDescent="0.2">
      <c r="A478" t="s">
        <v>8219</v>
      </c>
      <c r="B478">
        <v>165</v>
      </c>
      <c r="D478" t="s">
        <v>8221</v>
      </c>
      <c r="E478">
        <v>12</v>
      </c>
    </row>
    <row r="479" spans="1:5" x14ac:dyDescent="0.2">
      <c r="A479" t="s">
        <v>8219</v>
      </c>
      <c r="B479">
        <v>163</v>
      </c>
      <c r="D479" t="s">
        <v>8221</v>
      </c>
      <c r="E479">
        <v>12</v>
      </c>
    </row>
    <row r="480" spans="1:5" x14ac:dyDescent="0.2">
      <c r="A480" t="s">
        <v>8219</v>
      </c>
      <c r="B480">
        <v>163</v>
      </c>
      <c r="D480" t="s">
        <v>8221</v>
      </c>
      <c r="E480">
        <v>12</v>
      </c>
    </row>
    <row r="481" spans="1:5" x14ac:dyDescent="0.2">
      <c r="A481" t="s">
        <v>8219</v>
      </c>
      <c r="B481">
        <v>163</v>
      </c>
      <c r="D481" t="s">
        <v>8221</v>
      </c>
      <c r="E481">
        <v>12</v>
      </c>
    </row>
    <row r="482" spans="1:5" x14ac:dyDescent="0.2">
      <c r="A482" t="s">
        <v>8219</v>
      </c>
      <c r="B482">
        <v>163</v>
      </c>
      <c r="D482" t="s">
        <v>8221</v>
      </c>
      <c r="E482">
        <v>12</v>
      </c>
    </row>
    <row r="483" spans="1:5" x14ac:dyDescent="0.2">
      <c r="A483" t="s">
        <v>8219</v>
      </c>
      <c r="B483">
        <v>163</v>
      </c>
      <c r="D483" t="s">
        <v>8221</v>
      </c>
      <c r="E483">
        <v>12</v>
      </c>
    </row>
    <row r="484" spans="1:5" x14ac:dyDescent="0.2">
      <c r="A484" t="s">
        <v>8219</v>
      </c>
      <c r="B484">
        <v>162</v>
      </c>
      <c r="D484" t="s">
        <v>8220</v>
      </c>
      <c r="E484">
        <v>11</v>
      </c>
    </row>
    <row r="485" spans="1:5" x14ac:dyDescent="0.2">
      <c r="A485" t="s">
        <v>8219</v>
      </c>
      <c r="B485">
        <v>162</v>
      </c>
      <c r="D485" t="s">
        <v>8220</v>
      </c>
      <c r="E485">
        <v>11</v>
      </c>
    </row>
    <row r="486" spans="1:5" x14ac:dyDescent="0.2">
      <c r="A486" t="s">
        <v>8219</v>
      </c>
      <c r="B486">
        <v>160</v>
      </c>
      <c r="D486" t="s">
        <v>8220</v>
      </c>
      <c r="E486">
        <v>11</v>
      </c>
    </row>
    <row r="487" spans="1:5" x14ac:dyDescent="0.2">
      <c r="A487" t="s">
        <v>8219</v>
      </c>
      <c r="B487">
        <v>160</v>
      </c>
      <c r="D487" t="s">
        <v>8220</v>
      </c>
      <c r="E487">
        <v>11</v>
      </c>
    </row>
    <row r="488" spans="1:5" x14ac:dyDescent="0.2">
      <c r="A488" t="s">
        <v>8219</v>
      </c>
      <c r="B488">
        <v>159</v>
      </c>
      <c r="D488" t="s">
        <v>8221</v>
      </c>
      <c r="E488">
        <v>11</v>
      </c>
    </row>
    <row r="489" spans="1:5" x14ac:dyDescent="0.2">
      <c r="A489" t="s">
        <v>8219</v>
      </c>
      <c r="B489">
        <v>159</v>
      </c>
      <c r="D489" t="s">
        <v>8221</v>
      </c>
      <c r="E489">
        <v>11</v>
      </c>
    </row>
    <row r="490" spans="1:5" x14ac:dyDescent="0.2">
      <c r="A490" t="s">
        <v>8219</v>
      </c>
      <c r="B490">
        <v>159</v>
      </c>
      <c r="D490" t="s">
        <v>8221</v>
      </c>
      <c r="E490">
        <v>11</v>
      </c>
    </row>
    <row r="491" spans="1:5" x14ac:dyDescent="0.2">
      <c r="A491" t="s">
        <v>8219</v>
      </c>
      <c r="B491">
        <v>159</v>
      </c>
      <c r="D491" t="s">
        <v>8221</v>
      </c>
      <c r="E491">
        <v>11</v>
      </c>
    </row>
    <row r="492" spans="1:5" x14ac:dyDescent="0.2">
      <c r="A492" t="s">
        <v>8219</v>
      </c>
      <c r="B492">
        <v>159</v>
      </c>
      <c r="D492" t="s">
        <v>8221</v>
      </c>
      <c r="E492">
        <v>11</v>
      </c>
    </row>
    <row r="493" spans="1:5" x14ac:dyDescent="0.2">
      <c r="A493" t="s">
        <v>8219</v>
      </c>
      <c r="B493">
        <v>159</v>
      </c>
      <c r="D493" t="s">
        <v>8221</v>
      </c>
      <c r="E493">
        <v>11</v>
      </c>
    </row>
    <row r="494" spans="1:5" x14ac:dyDescent="0.2">
      <c r="A494" t="s">
        <v>8219</v>
      </c>
      <c r="B494">
        <v>159</v>
      </c>
      <c r="D494" t="s">
        <v>8221</v>
      </c>
      <c r="E494">
        <v>11</v>
      </c>
    </row>
    <row r="495" spans="1:5" x14ac:dyDescent="0.2">
      <c r="A495" t="s">
        <v>8219</v>
      </c>
      <c r="B495">
        <v>158</v>
      </c>
      <c r="D495" t="s">
        <v>8221</v>
      </c>
      <c r="E495">
        <v>11</v>
      </c>
    </row>
    <row r="496" spans="1:5" x14ac:dyDescent="0.2">
      <c r="A496" t="s">
        <v>8219</v>
      </c>
      <c r="B496">
        <v>158</v>
      </c>
      <c r="D496" t="s">
        <v>8221</v>
      </c>
      <c r="E496">
        <v>11</v>
      </c>
    </row>
    <row r="497" spans="1:5" x14ac:dyDescent="0.2">
      <c r="A497" t="s">
        <v>8219</v>
      </c>
      <c r="B497">
        <v>158</v>
      </c>
      <c r="D497" t="s">
        <v>8221</v>
      </c>
      <c r="E497">
        <v>11</v>
      </c>
    </row>
    <row r="498" spans="1:5" x14ac:dyDescent="0.2">
      <c r="A498" t="s">
        <v>8219</v>
      </c>
      <c r="B498">
        <v>158</v>
      </c>
      <c r="D498" t="s">
        <v>8221</v>
      </c>
      <c r="E498">
        <v>11</v>
      </c>
    </row>
    <row r="499" spans="1:5" x14ac:dyDescent="0.2">
      <c r="A499" t="s">
        <v>8219</v>
      </c>
      <c r="B499">
        <v>158</v>
      </c>
      <c r="D499" t="s">
        <v>8221</v>
      </c>
      <c r="E499">
        <v>11</v>
      </c>
    </row>
    <row r="500" spans="1:5" x14ac:dyDescent="0.2">
      <c r="A500" t="s">
        <v>8219</v>
      </c>
      <c r="B500">
        <v>158</v>
      </c>
      <c r="D500" t="s">
        <v>8221</v>
      </c>
      <c r="E500">
        <v>11</v>
      </c>
    </row>
    <row r="501" spans="1:5" x14ac:dyDescent="0.2">
      <c r="A501" t="s">
        <v>8219</v>
      </c>
      <c r="B501">
        <v>157</v>
      </c>
      <c r="D501" t="s">
        <v>8221</v>
      </c>
      <c r="E501">
        <v>11</v>
      </c>
    </row>
    <row r="502" spans="1:5" x14ac:dyDescent="0.2">
      <c r="A502" t="s">
        <v>8219</v>
      </c>
      <c r="B502">
        <v>157</v>
      </c>
      <c r="D502" t="s">
        <v>8221</v>
      </c>
      <c r="E502">
        <v>11</v>
      </c>
    </row>
    <row r="503" spans="1:5" x14ac:dyDescent="0.2">
      <c r="A503" t="s">
        <v>8219</v>
      </c>
      <c r="B503">
        <v>156</v>
      </c>
      <c r="D503" t="s">
        <v>8221</v>
      </c>
      <c r="E503">
        <v>11</v>
      </c>
    </row>
    <row r="504" spans="1:5" x14ac:dyDescent="0.2">
      <c r="A504" t="s">
        <v>8219</v>
      </c>
      <c r="B504">
        <v>156</v>
      </c>
      <c r="D504" t="s">
        <v>8221</v>
      </c>
      <c r="E504">
        <v>11</v>
      </c>
    </row>
    <row r="505" spans="1:5" x14ac:dyDescent="0.2">
      <c r="A505" t="s">
        <v>8219</v>
      </c>
      <c r="B505">
        <v>154</v>
      </c>
      <c r="D505" t="s">
        <v>8221</v>
      </c>
      <c r="E505">
        <v>11</v>
      </c>
    </row>
    <row r="506" spans="1:5" x14ac:dyDescent="0.2">
      <c r="A506" t="s">
        <v>8219</v>
      </c>
      <c r="B506">
        <v>153</v>
      </c>
      <c r="D506" t="s">
        <v>8221</v>
      </c>
      <c r="E506">
        <v>11</v>
      </c>
    </row>
    <row r="507" spans="1:5" x14ac:dyDescent="0.2">
      <c r="A507" t="s">
        <v>8219</v>
      </c>
      <c r="B507">
        <v>152</v>
      </c>
      <c r="D507" t="s">
        <v>8221</v>
      </c>
      <c r="E507">
        <v>11</v>
      </c>
    </row>
    <row r="508" spans="1:5" x14ac:dyDescent="0.2">
      <c r="A508" t="s">
        <v>8219</v>
      </c>
      <c r="B508">
        <v>151</v>
      </c>
      <c r="D508" t="s">
        <v>8220</v>
      </c>
      <c r="E508">
        <v>10</v>
      </c>
    </row>
    <row r="509" spans="1:5" x14ac:dyDescent="0.2">
      <c r="A509" t="s">
        <v>8219</v>
      </c>
      <c r="B509">
        <v>151</v>
      </c>
      <c r="D509" t="s">
        <v>8220</v>
      </c>
      <c r="E509">
        <v>10</v>
      </c>
    </row>
    <row r="510" spans="1:5" x14ac:dyDescent="0.2">
      <c r="A510" t="s">
        <v>8219</v>
      </c>
      <c r="B510">
        <v>151</v>
      </c>
      <c r="D510" t="s">
        <v>8220</v>
      </c>
      <c r="E510">
        <v>10</v>
      </c>
    </row>
    <row r="511" spans="1:5" x14ac:dyDescent="0.2">
      <c r="A511" t="s">
        <v>8219</v>
      </c>
      <c r="B511">
        <v>150</v>
      </c>
      <c r="D511" t="s">
        <v>8220</v>
      </c>
      <c r="E511">
        <v>10</v>
      </c>
    </row>
    <row r="512" spans="1:5" x14ac:dyDescent="0.2">
      <c r="A512" t="s">
        <v>8219</v>
      </c>
      <c r="B512">
        <v>150</v>
      </c>
      <c r="D512" t="s">
        <v>8221</v>
      </c>
      <c r="E512">
        <v>10</v>
      </c>
    </row>
    <row r="513" spans="1:5" x14ac:dyDescent="0.2">
      <c r="A513" t="s">
        <v>8219</v>
      </c>
      <c r="B513">
        <v>150</v>
      </c>
      <c r="D513" t="s">
        <v>8221</v>
      </c>
      <c r="E513">
        <v>10</v>
      </c>
    </row>
    <row r="514" spans="1:5" x14ac:dyDescent="0.2">
      <c r="A514" t="s">
        <v>8219</v>
      </c>
      <c r="B514">
        <v>150</v>
      </c>
      <c r="D514" t="s">
        <v>8221</v>
      </c>
      <c r="E514">
        <v>10</v>
      </c>
    </row>
    <row r="515" spans="1:5" x14ac:dyDescent="0.2">
      <c r="A515" t="s">
        <v>8219</v>
      </c>
      <c r="B515">
        <v>150</v>
      </c>
      <c r="D515" t="s">
        <v>8221</v>
      </c>
      <c r="E515">
        <v>10</v>
      </c>
    </row>
    <row r="516" spans="1:5" x14ac:dyDescent="0.2">
      <c r="A516" t="s">
        <v>8219</v>
      </c>
      <c r="B516">
        <v>149</v>
      </c>
      <c r="D516" t="s">
        <v>8221</v>
      </c>
      <c r="E516">
        <v>10</v>
      </c>
    </row>
    <row r="517" spans="1:5" x14ac:dyDescent="0.2">
      <c r="A517" t="s">
        <v>8219</v>
      </c>
      <c r="B517">
        <v>149</v>
      </c>
      <c r="D517" t="s">
        <v>8221</v>
      </c>
      <c r="E517">
        <v>10</v>
      </c>
    </row>
    <row r="518" spans="1:5" x14ac:dyDescent="0.2">
      <c r="A518" t="s">
        <v>8219</v>
      </c>
      <c r="B518">
        <v>149</v>
      </c>
      <c r="D518" t="s">
        <v>8221</v>
      </c>
      <c r="E518">
        <v>10</v>
      </c>
    </row>
    <row r="519" spans="1:5" x14ac:dyDescent="0.2">
      <c r="A519" t="s">
        <v>8219</v>
      </c>
      <c r="B519">
        <v>149</v>
      </c>
      <c r="D519" t="s">
        <v>8221</v>
      </c>
      <c r="E519">
        <v>10</v>
      </c>
    </row>
    <row r="520" spans="1:5" x14ac:dyDescent="0.2">
      <c r="A520" t="s">
        <v>8219</v>
      </c>
      <c r="B520">
        <v>148</v>
      </c>
      <c r="D520" t="s">
        <v>8221</v>
      </c>
      <c r="E520">
        <v>10</v>
      </c>
    </row>
    <row r="521" spans="1:5" x14ac:dyDescent="0.2">
      <c r="A521" t="s">
        <v>8219</v>
      </c>
      <c r="B521">
        <v>148</v>
      </c>
      <c r="D521" t="s">
        <v>8221</v>
      </c>
      <c r="E521">
        <v>10</v>
      </c>
    </row>
    <row r="522" spans="1:5" x14ac:dyDescent="0.2">
      <c r="A522" t="s">
        <v>8219</v>
      </c>
      <c r="B522">
        <v>147</v>
      </c>
      <c r="D522" t="s">
        <v>8221</v>
      </c>
      <c r="E522">
        <v>10</v>
      </c>
    </row>
    <row r="523" spans="1:5" x14ac:dyDescent="0.2">
      <c r="A523" t="s">
        <v>8219</v>
      </c>
      <c r="B523">
        <v>147</v>
      </c>
      <c r="D523" t="s">
        <v>8221</v>
      </c>
      <c r="E523">
        <v>10</v>
      </c>
    </row>
    <row r="524" spans="1:5" x14ac:dyDescent="0.2">
      <c r="A524" t="s">
        <v>8219</v>
      </c>
      <c r="B524">
        <v>147</v>
      </c>
      <c r="D524" t="s">
        <v>8221</v>
      </c>
      <c r="E524">
        <v>10</v>
      </c>
    </row>
    <row r="525" spans="1:5" x14ac:dyDescent="0.2">
      <c r="A525" t="s">
        <v>8219</v>
      </c>
      <c r="B525">
        <v>147</v>
      </c>
      <c r="D525" t="s">
        <v>8221</v>
      </c>
      <c r="E525">
        <v>10</v>
      </c>
    </row>
    <row r="526" spans="1:5" x14ac:dyDescent="0.2">
      <c r="A526" t="s">
        <v>8219</v>
      </c>
      <c r="B526">
        <v>147</v>
      </c>
      <c r="D526" t="s">
        <v>8221</v>
      </c>
      <c r="E526">
        <v>10</v>
      </c>
    </row>
    <row r="527" spans="1:5" x14ac:dyDescent="0.2">
      <c r="A527" t="s">
        <v>8219</v>
      </c>
      <c r="B527">
        <v>147</v>
      </c>
      <c r="D527" t="s">
        <v>8221</v>
      </c>
      <c r="E527">
        <v>10</v>
      </c>
    </row>
    <row r="528" spans="1:5" x14ac:dyDescent="0.2">
      <c r="A528" t="s">
        <v>8219</v>
      </c>
      <c r="B528">
        <v>146</v>
      </c>
      <c r="D528" t="s">
        <v>8221</v>
      </c>
      <c r="E528">
        <v>10</v>
      </c>
    </row>
    <row r="529" spans="1:5" x14ac:dyDescent="0.2">
      <c r="A529" t="s">
        <v>8219</v>
      </c>
      <c r="B529">
        <v>146</v>
      </c>
      <c r="D529" t="s">
        <v>8221</v>
      </c>
      <c r="E529">
        <v>10</v>
      </c>
    </row>
    <row r="530" spans="1:5" x14ac:dyDescent="0.2">
      <c r="A530" t="s">
        <v>8219</v>
      </c>
      <c r="B530">
        <v>146</v>
      </c>
      <c r="D530" t="s">
        <v>8221</v>
      </c>
      <c r="E530">
        <v>10</v>
      </c>
    </row>
    <row r="531" spans="1:5" x14ac:dyDescent="0.2">
      <c r="A531" t="s">
        <v>8219</v>
      </c>
      <c r="B531">
        <v>145</v>
      </c>
      <c r="D531" t="s">
        <v>8221</v>
      </c>
      <c r="E531">
        <v>10</v>
      </c>
    </row>
    <row r="532" spans="1:5" x14ac:dyDescent="0.2">
      <c r="A532" t="s">
        <v>8219</v>
      </c>
      <c r="B532">
        <v>145</v>
      </c>
      <c r="D532" t="s">
        <v>8221</v>
      </c>
      <c r="E532">
        <v>10</v>
      </c>
    </row>
    <row r="533" spans="1:5" x14ac:dyDescent="0.2">
      <c r="A533" t="s">
        <v>8219</v>
      </c>
      <c r="B533">
        <v>145</v>
      </c>
      <c r="D533" t="s">
        <v>8221</v>
      </c>
      <c r="E533">
        <v>10</v>
      </c>
    </row>
    <row r="534" spans="1:5" x14ac:dyDescent="0.2">
      <c r="A534" t="s">
        <v>8219</v>
      </c>
      <c r="B534">
        <v>145</v>
      </c>
      <c r="D534" t="s">
        <v>8221</v>
      </c>
      <c r="E534">
        <v>10</v>
      </c>
    </row>
    <row r="535" spans="1:5" x14ac:dyDescent="0.2">
      <c r="A535" t="s">
        <v>8219</v>
      </c>
      <c r="B535">
        <v>145</v>
      </c>
      <c r="D535" t="s">
        <v>8221</v>
      </c>
      <c r="E535">
        <v>10</v>
      </c>
    </row>
    <row r="536" spans="1:5" x14ac:dyDescent="0.2">
      <c r="A536" t="s">
        <v>8219</v>
      </c>
      <c r="B536">
        <v>145</v>
      </c>
      <c r="D536" t="s">
        <v>8221</v>
      </c>
      <c r="E536">
        <v>10</v>
      </c>
    </row>
    <row r="537" spans="1:5" x14ac:dyDescent="0.2">
      <c r="A537" t="s">
        <v>8219</v>
      </c>
      <c r="B537">
        <v>144</v>
      </c>
      <c r="D537" t="s">
        <v>8221</v>
      </c>
      <c r="E537">
        <v>10</v>
      </c>
    </row>
    <row r="538" spans="1:5" x14ac:dyDescent="0.2">
      <c r="A538" t="s">
        <v>8219</v>
      </c>
      <c r="B538">
        <v>144</v>
      </c>
      <c r="D538" t="s">
        <v>8221</v>
      </c>
      <c r="E538">
        <v>10</v>
      </c>
    </row>
    <row r="539" spans="1:5" x14ac:dyDescent="0.2">
      <c r="A539" t="s">
        <v>8219</v>
      </c>
      <c r="B539">
        <v>143</v>
      </c>
      <c r="D539" t="s">
        <v>8220</v>
      </c>
      <c r="E539">
        <v>9</v>
      </c>
    </row>
    <row r="540" spans="1:5" x14ac:dyDescent="0.2">
      <c r="A540" t="s">
        <v>8219</v>
      </c>
      <c r="B540">
        <v>143</v>
      </c>
      <c r="D540" t="s">
        <v>8220</v>
      </c>
      <c r="E540">
        <v>9</v>
      </c>
    </row>
    <row r="541" spans="1:5" x14ac:dyDescent="0.2">
      <c r="A541" t="s">
        <v>8219</v>
      </c>
      <c r="B541">
        <v>142</v>
      </c>
      <c r="D541" t="s">
        <v>8220</v>
      </c>
      <c r="E541">
        <v>9</v>
      </c>
    </row>
    <row r="542" spans="1:5" x14ac:dyDescent="0.2">
      <c r="A542" t="s">
        <v>8219</v>
      </c>
      <c r="B542">
        <v>142</v>
      </c>
      <c r="D542" t="s">
        <v>8220</v>
      </c>
      <c r="E542">
        <v>9</v>
      </c>
    </row>
    <row r="543" spans="1:5" x14ac:dyDescent="0.2">
      <c r="A543" t="s">
        <v>8219</v>
      </c>
      <c r="B543">
        <v>141</v>
      </c>
      <c r="D543" t="s">
        <v>8220</v>
      </c>
      <c r="E543">
        <v>9</v>
      </c>
    </row>
    <row r="544" spans="1:5" x14ac:dyDescent="0.2">
      <c r="A544" t="s">
        <v>8219</v>
      </c>
      <c r="B544">
        <v>141</v>
      </c>
      <c r="D544" t="s">
        <v>8221</v>
      </c>
      <c r="E544">
        <v>9</v>
      </c>
    </row>
    <row r="545" spans="1:5" x14ac:dyDescent="0.2">
      <c r="A545" t="s">
        <v>8219</v>
      </c>
      <c r="B545">
        <v>141</v>
      </c>
      <c r="D545" t="s">
        <v>8221</v>
      </c>
      <c r="E545">
        <v>9</v>
      </c>
    </row>
    <row r="546" spans="1:5" x14ac:dyDescent="0.2">
      <c r="A546" t="s">
        <v>8219</v>
      </c>
      <c r="B546">
        <v>141</v>
      </c>
      <c r="D546" t="s">
        <v>8221</v>
      </c>
      <c r="E546">
        <v>9</v>
      </c>
    </row>
    <row r="547" spans="1:5" x14ac:dyDescent="0.2">
      <c r="A547" t="s">
        <v>8219</v>
      </c>
      <c r="B547">
        <v>141</v>
      </c>
      <c r="D547" t="s">
        <v>8221</v>
      </c>
      <c r="E547">
        <v>9</v>
      </c>
    </row>
    <row r="548" spans="1:5" x14ac:dyDescent="0.2">
      <c r="A548" t="s">
        <v>8219</v>
      </c>
      <c r="B548">
        <v>141</v>
      </c>
      <c r="D548" t="s">
        <v>8221</v>
      </c>
      <c r="E548">
        <v>9</v>
      </c>
    </row>
    <row r="549" spans="1:5" x14ac:dyDescent="0.2">
      <c r="A549" t="s">
        <v>8219</v>
      </c>
      <c r="B549">
        <v>140</v>
      </c>
      <c r="D549" t="s">
        <v>8221</v>
      </c>
      <c r="E549">
        <v>9</v>
      </c>
    </row>
    <row r="550" spans="1:5" x14ac:dyDescent="0.2">
      <c r="A550" t="s">
        <v>8219</v>
      </c>
      <c r="B550">
        <v>140</v>
      </c>
      <c r="D550" t="s">
        <v>8221</v>
      </c>
      <c r="E550">
        <v>9</v>
      </c>
    </row>
    <row r="551" spans="1:5" x14ac:dyDescent="0.2">
      <c r="A551" t="s">
        <v>8219</v>
      </c>
      <c r="B551">
        <v>140</v>
      </c>
      <c r="D551" t="s">
        <v>8221</v>
      </c>
      <c r="E551">
        <v>9</v>
      </c>
    </row>
    <row r="552" spans="1:5" x14ac:dyDescent="0.2">
      <c r="A552" t="s">
        <v>8219</v>
      </c>
      <c r="B552">
        <v>140</v>
      </c>
      <c r="D552" t="s">
        <v>8221</v>
      </c>
      <c r="E552">
        <v>9</v>
      </c>
    </row>
    <row r="553" spans="1:5" x14ac:dyDescent="0.2">
      <c r="A553" t="s">
        <v>8219</v>
      </c>
      <c r="B553">
        <v>139</v>
      </c>
      <c r="D553" t="s">
        <v>8221</v>
      </c>
      <c r="E553">
        <v>9</v>
      </c>
    </row>
    <row r="554" spans="1:5" x14ac:dyDescent="0.2">
      <c r="A554" t="s">
        <v>8219</v>
      </c>
      <c r="B554">
        <v>139</v>
      </c>
      <c r="D554" t="s">
        <v>8221</v>
      </c>
      <c r="E554">
        <v>9</v>
      </c>
    </row>
    <row r="555" spans="1:5" x14ac:dyDescent="0.2">
      <c r="A555" t="s">
        <v>8219</v>
      </c>
      <c r="B555">
        <v>139</v>
      </c>
      <c r="D555" t="s">
        <v>8221</v>
      </c>
      <c r="E555">
        <v>9</v>
      </c>
    </row>
    <row r="556" spans="1:5" x14ac:dyDescent="0.2">
      <c r="A556" t="s">
        <v>8219</v>
      </c>
      <c r="B556">
        <v>138</v>
      </c>
      <c r="D556" t="s">
        <v>8221</v>
      </c>
      <c r="E556">
        <v>9</v>
      </c>
    </row>
    <row r="557" spans="1:5" x14ac:dyDescent="0.2">
      <c r="A557" t="s">
        <v>8219</v>
      </c>
      <c r="B557">
        <v>137</v>
      </c>
      <c r="D557" t="s">
        <v>8221</v>
      </c>
      <c r="E557">
        <v>9</v>
      </c>
    </row>
    <row r="558" spans="1:5" x14ac:dyDescent="0.2">
      <c r="A558" t="s">
        <v>8219</v>
      </c>
      <c r="B558">
        <v>137</v>
      </c>
      <c r="D558" t="s">
        <v>8221</v>
      </c>
      <c r="E558">
        <v>9</v>
      </c>
    </row>
    <row r="559" spans="1:5" x14ac:dyDescent="0.2">
      <c r="A559" t="s">
        <v>8219</v>
      </c>
      <c r="B559">
        <v>136</v>
      </c>
      <c r="D559" t="s">
        <v>8221</v>
      </c>
      <c r="E559">
        <v>9</v>
      </c>
    </row>
    <row r="560" spans="1:5" x14ac:dyDescent="0.2">
      <c r="A560" t="s">
        <v>8219</v>
      </c>
      <c r="B560">
        <v>136</v>
      </c>
      <c r="D560" t="s">
        <v>8221</v>
      </c>
      <c r="E560">
        <v>9</v>
      </c>
    </row>
    <row r="561" spans="1:5" x14ac:dyDescent="0.2">
      <c r="A561" t="s">
        <v>8219</v>
      </c>
      <c r="B561">
        <v>136</v>
      </c>
      <c r="D561" t="s">
        <v>8221</v>
      </c>
      <c r="E561">
        <v>9</v>
      </c>
    </row>
    <row r="562" spans="1:5" x14ac:dyDescent="0.2">
      <c r="A562" t="s">
        <v>8219</v>
      </c>
      <c r="B562">
        <v>135</v>
      </c>
      <c r="D562" t="s">
        <v>8221</v>
      </c>
      <c r="E562">
        <v>9</v>
      </c>
    </row>
    <row r="563" spans="1:5" x14ac:dyDescent="0.2">
      <c r="A563" t="s">
        <v>8219</v>
      </c>
      <c r="B563">
        <v>134</v>
      </c>
      <c r="D563" t="s">
        <v>8221</v>
      </c>
      <c r="E563">
        <v>9</v>
      </c>
    </row>
    <row r="564" spans="1:5" x14ac:dyDescent="0.2">
      <c r="A564" t="s">
        <v>8219</v>
      </c>
      <c r="B564">
        <v>134</v>
      </c>
      <c r="D564" t="s">
        <v>8221</v>
      </c>
      <c r="E564">
        <v>9</v>
      </c>
    </row>
    <row r="565" spans="1:5" x14ac:dyDescent="0.2">
      <c r="A565" t="s">
        <v>8219</v>
      </c>
      <c r="B565">
        <v>134</v>
      </c>
      <c r="D565" t="s">
        <v>8221</v>
      </c>
      <c r="E565">
        <v>9</v>
      </c>
    </row>
    <row r="566" spans="1:5" x14ac:dyDescent="0.2">
      <c r="A566" t="s">
        <v>8219</v>
      </c>
      <c r="B566">
        <v>134</v>
      </c>
      <c r="D566" t="s">
        <v>8221</v>
      </c>
      <c r="E566">
        <v>9</v>
      </c>
    </row>
    <row r="567" spans="1:5" x14ac:dyDescent="0.2">
      <c r="A567" t="s">
        <v>8219</v>
      </c>
      <c r="B567">
        <v>134</v>
      </c>
      <c r="D567" t="s">
        <v>8221</v>
      </c>
      <c r="E567">
        <v>9</v>
      </c>
    </row>
    <row r="568" spans="1:5" x14ac:dyDescent="0.2">
      <c r="A568" t="s">
        <v>8219</v>
      </c>
      <c r="B568">
        <v>134</v>
      </c>
      <c r="D568" t="s">
        <v>8221</v>
      </c>
      <c r="E568">
        <v>9</v>
      </c>
    </row>
    <row r="569" spans="1:5" x14ac:dyDescent="0.2">
      <c r="A569" t="s">
        <v>8219</v>
      </c>
      <c r="B569">
        <v>133</v>
      </c>
      <c r="D569" t="s">
        <v>8221</v>
      </c>
      <c r="E569">
        <v>9</v>
      </c>
    </row>
    <row r="570" spans="1:5" x14ac:dyDescent="0.2">
      <c r="A570" t="s">
        <v>8219</v>
      </c>
      <c r="B570">
        <v>133</v>
      </c>
      <c r="D570" t="s">
        <v>8221</v>
      </c>
      <c r="E570">
        <v>9</v>
      </c>
    </row>
    <row r="571" spans="1:5" x14ac:dyDescent="0.2">
      <c r="A571" t="s">
        <v>8219</v>
      </c>
      <c r="B571">
        <v>133</v>
      </c>
      <c r="D571" t="s">
        <v>8221</v>
      </c>
      <c r="E571">
        <v>9</v>
      </c>
    </row>
    <row r="572" spans="1:5" x14ac:dyDescent="0.2">
      <c r="A572" t="s">
        <v>8219</v>
      </c>
      <c r="B572">
        <v>133</v>
      </c>
      <c r="D572" t="s">
        <v>8221</v>
      </c>
      <c r="E572">
        <v>9</v>
      </c>
    </row>
    <row r="573" spans="1:5" x14ac:dyDescent="0.2">
      <c r="A573" t="s">
        <v>8219</v>
      </c>
      <c r="B573">
        <v>133</v>
      </c>
      <c r="D573" t="s">
        <v>8221</v>
      </c>
      <c r="E573">
        <v>9</v>
      </c>
    </row>
    <row r="574" spans="1:5" x14ac:dyDescent="0.2">
      <c r="A574" t="s">
        <v>8219</v>
      </c>
      <c r="B574">
        <v>132</v>
      </c>
      <c r="D574" t="s">
        <v>8221</v>
      </c>
      <c r="E574">
        <v>9</v>
      </c>
    </row>
    <row r="575" spans="1:5" x14ac:dyDescent="0.2">
      <c r="A575" t="s">
        <v>8219</v>
      </c>
      <c r="B575">
        <v>132</v>
      </c>
      <c r="D575" t="s">
        <v>8221</v>
      </c>
      <c r="E575">
        <v>9</v>
      </c>
    </row>
    <row r="576" spans="1:5" x14ac:dyDescent="0.2">
      <c r="A576" t="s">
        <v>8219</v>
      </c>
      <c r="B576">
        <v>131</v>
      </c>
      <c r="D576" t="s">
        <v>8221</v>
      </c>
      <c r="E576">
        <v>9</v>
      </c>
    </row>
    <row r="577" spans="1:5" x14ac:dyDescent="0.2">
      <c r="A577" t="s">
        <v>8219</v>
      </c>
      <c r="B577">
        <v>131</v>
      </c>
      <c r="D577" t="s">
        <v>8221</v>
      </c>
      <c r="E577">
        <v>9</v>
      </c>
    </row>
    <row r="578" spans="1:5" x14ac:dyDescent="0.2">
      <c r="A578" t="s">
        <v>8219</v>
      </c>
      <c r="B578">
        <v>131</v>
      </c>
      <c r="D578" t="s">
        <v>8221</v>
      </c>
      <c r="E578">
        <v>9</v>
      </c>
    </row>
    <row r="579" spans="1:5" x14ac:dyDescent="0.2">
      <c r="A579" t="s">
        <v>8219</v>
      </c>
      <c r="B579">
        <v>131</v>
      </c>
      <c r="D579" t="s">
        <v>8221</v>
      </c>
      <c r="E579">
        <v>9</v>
      </c>
    </row>
    <row r="580" spans="1:5" x14ac:dyDescent="0.2">
      <c r="A580" t="s">
        <v>8219</v>
      </c>
      <c r="B580">
        <v>130</v>
      </c>
      <c r="D580" t="s">
        <v>8220</v>
      </c>
      <c r="E580">
        <v>8</v>
      </c>
    </row>
    <row r="581" spans="1:5" x14ac:dyDescent="0.2">
      <c r="A581" t="s">
        <v>8219</v>
      </c>
      <c r="B581">
        <v>130</v>
      </c>
      <c r="D581" t="s">
        <v>8220</v>
      </c>
      <c r="E581">
        <v>8</v>
      </c>
    </row>
    <row r="582" spans="1:5" x14ac:dyDescent="0.2">
      <c r="A582" t="s">
        <v>8219</v>
      </c>
      <c r="B582">
        <v>130</v>
      </c>
      <c r="D582" t="s">
        <v>8220</v>
      </c>
      <c r="E582">
        <v>8</v>
      </c>
    </row>
    <row r="583" spans="1:5" x14ac:dyDescent="0.2">
      <c r="A583" t="s">
        <v>8219</v>
      </c>
      <c r="B583">
        <v>130</v>
      </c>
      <c r="D583" t="s">
        <v>8220</v>
      </c>
      <c r="E583">
        <v>8</v>
      </c>
    </row>
    <row r="584" spans="1:5" x14ac:dyDescent="0.2">
      <c r="A584" t="s">
        <v>8219</v>
      </c>
      <c r="B584">
        <v>130</v>
      </c>
      <c r="D584" t="s">
        <v>8220</v>
      </c>
      <c r="E584">
        <v>8</v>
      </c>
    </row>
    <row r="585" spans="1:5" x14ac:dyDescent="0.2">
      <c r="A585" t="s">
        <v>8219</v>
      </c>
      <c r="B585">
        <v>129</v>
      </c>
      <c r="D585" t="s">
        <v>8220</v>
      </c>
      <c r="E585">
        <v>8</v>
      </c>
    </row>
    <row r="586" spans="1:5" x14ac:dyDescent="0.2">
      <c r="A586" t="s">
        <v>8219</v>
      </c>
      <c r="B586">
        <v>128</v>
      </c>
      <c r="D586" t="s">
        <v>8220</v>
      </c>
      <c r="E586">
        <v>8</v>
      </c>
    </row>
    <row r="587" spans="1:5" x14ac:dyDescent="0.2">
      <c r="A587" t="s">
        <v>8219</v>
      </c>
      <c r="B587">
        <v>128</v>
      </c>
      <c r="D587" t="s">
        <v>8220</v>
      </c>
      <c r="E587">
        <v>8</v>
      </c>
    </row>
    <row r="588" spans="1:5" x14ac:dyDescent="0.2">
      <c r="A588" t="s">
        <v>8219</v>
      </c>
      <c r="B588">
        <v>128</v>
      </c>
      <c r="D588" t="s">
        <v>8221</v>
      </c>
      <c r="E588">
        <v>8</v>
      </c>
    </row>
    <row r="589" spans="1:5" x14ac:dyDescent="0.2">
      <c r="A589" t="s">
        <v>8219</v>
      </c>
      <c r="B589">
        <v>128</v>
      </c>
      <c r="D589" t="s">
        <v>8221</v>
      </c>
      <c r="E589">
        <v>8</v>
      </c>
    </row>
    <row r="590" spans="1:5" x14ac:dyDescent="0.2">
      <c r="A590" t="s">
        <v>8219</v>
      </c>
      <c r="B590">
        <v>128</v>
      </c>
      <c r="D590" t="s">
        <v>8221</v>
      </c>
      <c r="E590">
        <v>8</v>
      </c>
    </row>
    <row r="591" spans="1:5" x14ac:dyDescent="0.2">
      <c r="A591" t="s">
        <v>8219</v>
      </c>
      <c r="B591">
        <v>128</v>
      </c>
      <c r="D591" t="s">
        <v>8221</v>
      </c>
      <c r="E591">
        <v>8</v>
      </c>
    </row>
    <row r="592" spans="1:5" x14ac:dyDescent="0.2">
      <c r="A592" t="s">
        <v>8219</v>
      </c>
      <c r="B592">
        <v>128</v>
      </c>
      <c r="D592" t="s">
        <v>8221</v>
      </c>
      <c r="E592">
        <v>8</v>
      </c>
    </row>
    <row r="593" spans="1:5" x14ac:dyDescent="0.2">
      <c r="A593" t="s">
        <v>8219</v>
      </c>
      <c r="B593">
        <v>127</v>
      </c>
      <c r="D593" t="s">
        <v>8221</v>
      </c>
      <c r="E593">
        <v>8</v>
      </c>
    </row>
    <row r="594" spans="1:5" x14ac:dyDescent="0.2">
      <c r="A594" t="s">
        <v>8219</v>
      </c>
      <c r="B594">
        <v>126</v>
      </c>
      <c r="D594" t="s">
        <v>8221</v>
      </c>
      <c r="E594">
        <v>8</v>
      </c>
    </row>
    <row r="595" spans="1:5" x14ac:dyDescent="0.2">
      <c r="A595" t="s">
        <v>8219</v>
      </c>
      <c r="B595">
        <v>126</v>
      </c>
      <c r="D595" t="s">
        <v>8221</v>
      </c>
      <c r="E595">
        <v>8</v>
      </c>
    </row>
    <row r="596" spans="1:5" x14ac:dyDescent="0.2">
      <c r="A596" t="s">
        <v>8219</v>
      </c>
      <c r="B596">
        <v>126</v>
      </c>
      <c r="D596" t="s">
        <v>8221</v>
      </c>
      <c r="E596">
        <v>8</v>
      </c>
    </row>
    <row r="597" spans="1:5" x14ac:dyDescent="0.2">
      <c r="A597" t="s">
        <v>8219</v>
      </c>
      <c r="B597">
        <v>125</v>
      </c>
      <c r="D597" t="s">
        <v>8221</v>
      </c>
      <c r="E597">
        <v>8</v>
      </c>
    </row>
    <row r="598" spans="1:5" x14ac:dyDescent="0.2">
      <c r="A598" t="s">
        <v>8219</v>
      </c>
      <c r="B598">
        <v>125</v>
      </c>
      <c r="D598" t="s">
        <v>8221</v>
      </c>
      <c r="E598">
        <v>8</v>
      </c>
    </row>
    <row r="599" spans="1:5" x14ac:dyDescent="0.2">
      <c r="A599" t="s">
        <v>8219</v>
      </c>
      <c r="B599">
        <v>125</v>
      </c>
      <c r="D599" t="s">
        <v>8221</v>
      </c>
      <c r="E599">
        <v>8</v>
      </c>
    </row>
    <row r="600" spans="1:5" x14ac:dyDescent="0.2">
      <c r="A600" t="s">
        <v>8219</v>
      </c>
      <c r="B600">
        <v>124</v>
      </c>
      <c r="D600" t="s">
        <v>8221</v>
      </c>
      <c r="E600">
        <v>8</v>
      </c>
    </row>
    <row r="601" spans="1:5" x14ac:dyDescent="0.2">
      <c r="A601" t="s">
        <v>8219</v>
      </c>
      <c r="B601">
        <v>123</v>
      </c>
      <c r="D601" t="s">
        <v>8221</v>
      </c>
      <c r="E601">
        <v>8</v>
      </c>
    </row>
    <row r="602" spans="1:5" x14ac:dyDescent="0.2">
      <c r="A602" t="s">
        <v>8219</v>
      </c>
      <c r="B602">
        <v>123</v>
      </c>
      <c r="D602" t="s">
        <v>8221</v>
      </c>
      <c r="E602">
        <v>8</v>
      </c>
    </row>
    <row r="603" spans="1:5" x14ac:dyDescent="0.2">
      <c r="A603" t="s">
        <v>8219</v>
      </c>
      <c r="B603">
        <v>123</v>
      </c>
      <c r="D603" t="s">
        <v>8221</v>
      </c>
      <c r="E603">
        <v>8</v>
      </c>
    </row>
    <row r="604" spans="1:5" x14ac:dyDescent="0.2">
      <c r="A604" t="s">
        <v>8219</v>
      </c>
      <c r="B604">
        <v>123</v>
      </c>
      <c r="D604" t="s">
        <v>8221</v>
      </c>
      <c r="E604">
        <v>8</v>
      </c>
    </row>
    <row r="605" spans="1:5" x14ac:dyDescent="0.2">
      <c r="A605" t="s">
        <v>8219</v>
      </c>
      <c r="B605">
        <v>122</v>
      </c>
      <c r="D605" t="s">
        <v>8221</v>
      </c>
      <c r="E605">
        <v>8</v>
      </c>
    </row>
    <row r="606" spans="1:5" x14ac:dyDescent="0.2">
      <c r="A606" t="s">
        <v>8219</v>
      </c>
      <c r="B606">
        <v>122</v>
      </c>
      <c r="D606" t="s">
        <v>8221</v>
      </c>
      <c r="E606">
        <v>8</v>
      </c>
    </row>
    <row r="607" spans="1:5" x14ac:dyDescent="0.2">
      <c r="A607" t="s">
        <v>8219</v>
      </c>
      <c r="B607">
        <v>122</v>
      </c>
      <c r="D607" t="s">
        <v>8221</v>
      </c>
      <c r="E607">
        <v>8</v>
      </c>
    </row>
    <row r="608" spans="1:5" x14ac:dyDescent="0.2">
      <c r="A608" t="s">
        <v>8219</v>
      </c>
      <c r="B608">
        <v>121</v>
      </c>
      <c r="D608" t="s">
        <v>8221</v>
      </c>
      <c r="E608">
        <v>8</v>
      </c>
    </row>
    <row r="609" spans="1:5" x14ac:dyDescent="0.2">
      <c r="A609" t="s">
        <v>8219</v>
      </c>
      <c r="B609">
        <v>121</v>
      </c>
      <c r="D609" t="s">
        <v>8221</v>
      </c>
      <c r="E609">
        <v>8</v>
      </c>
    </row>
    <row r="610" spans="1:5" x14ac:dyDescent="0.2">
      <c r="A610" t="s">
        <v>8219</v>
      </c>
      <c r="B610">
        <v>120</v>
      </c>
      <c r="D610" t="s">
        <v>8221</v>
      </c>
      <c r="E610">
        <v>8</v>
      </c>
    </row>
    <row r="611" spans="1:5" x14ac:dyDescent="0.2">
      <c r="A611" t="s">
        <v>8219</v>
      </c>
      <c r="B611">
        <v>120</v>
      </c>
      <c r="D611" t="s">
        <v>8221</v>
      </c>
      <c r="E611">
        <v>8</v>
      </c>
    </row>
    <row r="612" spans="1:5" x14ac:dyDescent="0.2">
      <c r="A612" t="s">
        <v>8219</v>
      </c>
      <c r="B612">
        <v>120</v>
      </c>
      <c r="D612" t="s">
        <v>8221</v>
      </c>
      <c r="E612">
        <v>8</v>
      </c>
    </row>
    <row r="613" spans="1:5" x14ac:dyDescent="0.2">
      <c r="A613" t="s">
        <v>8219</v>
      </c>
      <c r="B613">
        <v>120</v>
      </c>
      <c r="D613" t="s">
        <v>8221</v>
      </c>
      <c r="E613">
        <v>8</v>
      </c>
    </row>
    <row r="614" spans="1:5" x14ac:dyDescent="0.2">
      <c r="A614" t="s">
        <v>8219</v>
      </c>
      <c r="B614">
        <v>120</v>
      </c>
      <c r="D614" t="s">
        <v>8221</v>
      </c>
      <c r="E614">
        <v>8</v>
      </c>
    </row>
    <row r="615" spans="1:5" x14ac:dyDescent="0.2">
      <c r="A615" t="s">
        <v>8219</v>
      </c>
      <c r="B615">
        <v>120</v>
      </c>
      <c r="D615" t="s">
        <v>8221</v>
      </c>
      <c r="E615">
        <v>8</v>
      </c>
    </row>
    <row r="616" spans="1:5" x14ac:dyDescent="0.2">
      <c r="A616" t="s">
        <v>8219</v>
      </c>
      <c r="B616">
        <v>120</v>
      </c>
      <c r="D616" t="s">
        <v>8221</v>
      </c>
      <c r="E616">
        <v>8</v>
      </c>
    </row>
    <row r="617" spans="1:5" x14ac:dyDescent="0.2">
      <c r="A617" t="s">
        <v>8219</v>
      </c>
      <c r="B617">
        <v>120</v>
      </c>
      <c r="D617" t="s">
        <v>8221</v>
      </c>
      <c r="E617">
        <v>8</v>
      </c>
    </row>
    <row r="618" spans="1:5" x14ac:dyDescent="0.2">
      <c r="A618" t="s">
        <v>8219</v>
      </c>
      <c r="B618">
        <v>120</v>
      </c>
      <c r="D618" t="s">
        <v>8221</v>
      </c>
      <c r="E618">
        <v>8</v>
      </c>
    </row>
    <row r="619" spans="1:5" x14ac:dyDescent="0.2">
      <c r="A619" t="s">
        <v>8219</v>
      </c>
      <c r="B619">
        <v>119</v>
      </c>
      <c r="D619" t="s">
        <v>8221</v>
      </c>
      <c r="E619">
        <v>8</v>
      </c>
    </row>
    <row r="620" spans="1:5" x14ac:dyDescent="0.2">
      <c r="A620" t="s">
        <v>8219</v>
      </c>
      <c r="B620">
        <v>119</v>
      </c>
      <c r="D620" t="s">
        <v>8221</v>
      </c>
      <c r="E620">
        <v>8</v>
      </c>
    </row>
    <row r="621" spans="1:5" x14ac:dyDescent="0.2">
      <c r="A621" t="s">
        <v>8219</v>
      </c>
      <c r="B621">
        <v>119</v>
      </c>
      <c r="D621" t="s">
        <v>8221</v>
      </c>
      <c r="E621">
        <v>8</v>
      </c>
    </row>
    <row r="622" spans="1:5" x14ac:dyDescent="0.2">
      <c r="A622" t="s">
        <v>8219</v>
      </c>
      <c r="B622">
        <v>119</v>
      </c>
      <c r="D622" t="s">
        <v>8221</v>
      </c>
      <c r="E622">
        <v>8</v>
      </c>
    </row>
    <row r="623" spans="1:5" x14ac:dyDescent="0.2">
      <c r="A623" t="s">
        <v>8219</v>
      </c>
      <c r="B623">
        <v>119</v>
      </c>
      <c r="D623" t="s">
        <v>8221</v>
      </c>
      <c r="E623">
        <v>8</v>
      </c>
    </row>
    <row r="624" spans="1:5" x14ac:dyDescent="0.2">
      <c r="A624" t="s">
        <v>8219</v>
      </c>
      <c r="B624">
        <v>119</v>
      </c>
      <c r="D624" t="s">
        <v>8221</v>
      </c>
      <c r="E624">
        <v>8</v>
      </c>
    </row>
    <row r="625" spans="1:5" x14ac:dyDescent="0.2">
      <c r="A625" t="s">
        <v>8219</v>
      </c>
      <c r="B625">
        <v>118</v>
      </c>
      <c r="D625" t="s">
        <v>8221</v>
      </c>
      <c r="E625">
        <v>8</v>
      </c>
    </row>
    <row r="626" spans="1:5" x14ac:dyDescent="0.2">
      <c r="A626" t="s">
        <v>8219</v>
      </c>
      <c r="B626">
        <v>118</v>
      </c>
      <c r="D626" t="s">
        <v>8220</v>
      </c>
      <c r="E626">
        <v>7</v>
      </c>
    </row>
    <row r="627" spans="1:5" x14ac:dyDescent="0.2">
      <c r="A627" t="s">
        <v>8219</v>
      </c>
      <c r="B627">
        <v>118</v>
      </c>
      <c r="D627" t="s">
        <v>8220</v>
      </c>
      <c r="E627">
        <v>7</v>
      </c>
    </row>
    <row r="628" spans="1:5" x14ac:dyDescent="0.2">
      <c r="A628" t="s">
        <v>8219</v>
      </c>
      <c r="B628">
        <v>117</v>
      </c>
      <c r="D628" t="s">
        <v>8220</v>
      </c>
      <c r="E628">
        <v>7</v>
      </c>
    </row>
    <row r="629" spans="1:5" x14ac:dyDescent="0.2">
      <c r="A629" t="s">
        <v>8219</v>
      </c>
      <c r="B629">
        <v>117</v>
      </c>
      <c r="D629" t="s">
        <v>8220</v>
      </c>
      <c r="E629">
        <v>7</v>
      </c>
    </row>
    <row r="630" spans="1:5" x14ac:dyDescent="0.2">
      <c r="A630" t="s">
        <v>8219</v>
      </c>
      <c r="B630">
        <v>117</v>
      </c>
      <c r="D630" t="s">
        <v>8220</v>
      </c>
      <c r="E630">
        <v>7</v>
      </c>
    </row>
    <row r="631" spans="1:5" x14ac:dyDescent="0.2">
      <c r="A631" t="s">
        <v>8219</v>
      </c>
      <c r="B631">
        <v>117</v>
      </c>
      <c r="D631" t="s">
        <v>8220</v>
      </c>
      <c r="E631">
        <v>7</v>
      </c>
    </row>
    <row r="632" spans="1:5" x14ac:dyDescent="0.2">
      <c r="A632" t="s">
        <v>8219</v>
      </c>
      <c r="B632">
        <v>116</v>
      </c>
      <c r="D632" t="s">
        <v>8221</v>
      </c>
      <c r="E632">
        <v>7</v>
      </c>
    </row>
    <row r="633" spans="1:5" x14ac:dyDescent="0.2">
      <c r="A633" t="s">
        <v>8219</v>
      </c>
      <c r="B633">
        <v>116</v>
      </c>
      <c r="D633" t="s">
        <v>8221</v>
      </c>
      <c r="E633">
        <v>7</v>
      </c>
    </row>
    <row r="634" spans="1:5" x14ac:dyDescent="0.2">
      <c r="A634" t="s">
        <v>8219</v>
      </c>
      <c r="B634">
        <v>115</v>
      </c>
      <c r="D634" t="s">
        <v>8221</v>
      </c>
      <c r="E634">
        <v>7</v>
      </c>
    </row>
    <row r="635" spans="1:5" x14ac:dyDescent="0.2">
      <c r="A635" t="s">
        <v>8219</v>
      </c>
      <c r="B635">
        <v>115</v>
      </c>
      <c r="D635" t="s">
        <v>8221</v>
      </c>
      <c r="E635">
        <v>7</v>
      </c>
    </row>
    <row r="636" spans="1:5" x14ac:dyDescent="0.2">
      <c r="A636" t="s">
        <v>8219</v>
      </c>
      <c r="B636">
        <v>115</v>
      </c>
      <c r="D636" t="s">
        <v>8221</v>
      </c>
      <c r="E636">
        <v>7</v>
      </c>
    </row>
    <row r="637" spans="1:5" x14ac:dyDescent="0.2">
      <c r="A637" t="s">
        <v>8219</v>
      </c>
      <c r="B637">
        <v>115</v>
      </c>
      <c r="D637" t="s">
        <v>8221</v>
      </c>
      <c r="E637">
        <v>7</v>
      </c>
    </row>
    <row r="638" spans="1:5" x14ac:dyDescent="0.2">
      <c r="A638" t="s">
        <v>8219</v>
      </c>
      <c r="B638">
        <v>115</v>
      </c>
      <c r="D638" t="s">
        <v>8221</v>
      </c>
      <c r="E638">
        <v>7</v>
      </c>
    </row>
    <row r="639" spans="1:5" x14ac:dyDescent="0.2">
      <c r="A639" t="s">
        <v>8219</v>
      </c>
      <c r="B639">
        <v>115</v>
      </c>
      <c r="D639" t="s">
        <v>8221</v>
      </c>
      <c r="E639">
        <v>7</v>
      </c>
    </row>
    <row r="640" spans="1:5" x14ac:dyDescent="0.2">
      <c r="A640" t="s">
        <v>8219</v>
      </c>
      <c r="B640">
        <v>115</v>
      </c>
      <c r="D640" t="s">
        <v>8221</v>
      </c>
      <c r="E640">
        <v>7</v>
      </c>
    </row>
    <row r="641" spans="1:5" x14ac:dyDescent="0.2">
      <c r="A641" t="s">
        <v>8219</v>
      </c>
      <c r="B641">
        <v>115</v>
      </c>
      <c r="D641" t="s">
        <v>8221</v>
      </c>
      <c r="E641">
        <v>7</v>
      </c>
    </row>
    <row r="642" spans="1:5" x14ac:dyDescent="0.2">
      <c r="A642" t="s">
        <v>8219</v>
      </c>
      <c r="B642">
        <v>115</v>
      </c>
      <c r="D642" t="s">
        <v>8221</v>
      </c>
      <c r="E642">
        <v>7</v>
      </c>
    </row>
    <row r="643" spans="1:5" x14ac:dyDescent="0.2">
      <c r="A643" t="s">
        <v>8219</v>
      </c>
      <c r="B643">
        <v>115</v>
      </c>
      <c r="D643" t="s">
        <v>8221</v>
      </c>
      <c r="E643">
        <v>7</v>
      </c>
    </row>
    <row r="644" spans="1:5" x14ac:dyDescent="0.2">
      <c r="A644" t="s">
        <v>8219</v>
      </c>
      <c r="B644">
        <v>114</v>
      </c>
      <c r="D644" t="s">
        <v>8221</v>
      </c>
      <c r="E644">
        <v>7</v>
      </c>
    </row>
    <row r="645" spans="1:5" x14ac:dyDescent="0.2">
      <c r="A645" t="s">
        <v>8219</v>
      </c>
      <c r="B645">
        <v>114</v>
      </c>
      <c r="D645" t="s">
        <v>8221</v>
      </c>
      <c r="E645">
        <v>7</v>
      </c>
    </row>
    <row r="646" spans="1:5" x14ac:dyDescent="0.2">
      <c r="A646" t="s">
        <v>8219</v>
      </c>
      <c r="B646">
        <v>114</v>
      </c>
      <c r="D646" t="s">
        <v>8221</v>
      </c>
      <c r="E646">
        <v>7</v>
      </c>
    </row>
    <row r="647" spans="1:5" x14ac:dyDescent="0.2">
      <c r="A647" t="s">
        <v>8219</v>
      </c>
      <c r="B647">
        <v>113</v>
      </c>
      <c r="D647" t="s">
        <v>8221</v>
      </c>
      <c r="E647">
        <v>7</v>
      </c>
    </row>
    <row r="648" spans="1:5" x14ac:dyDescent="0.2">
      <c r="A648" t="s">
        <v>8219</v>
      </c>
      <c r="B648">
        <v>113</v>
      </c>
      <c r="D648" t="s">
        <v>8221</v>
      </c>
      <c r="E648">
        <v>7</v>
      </c>
    </row>
    <row r="649" spans="1:5" x14ac:dyDescent="0.2">
      <c r="A649" t="s">
        <v>8219</v>
      </c>
      <c r="B649">
        <v>113</v>
      </c>
      <c r="D649" t="s">
        <v>8221</v>
      </c>
      <c r="E649">
        <v>7</v>
      </c>
    </row>
    <row r="650" spans="1:5" x14ac:dyDescent="0.2">
      <c r="A650" t="s">
        <v>8219</v>
      </c>
      <c r="B650">
        <v>113</v>
      </c>
      <c r="D650" t="s">
        <v>8221</v>
      </c>
      <c r="E650">
        <v>7</v>
      </c>
    </row>
    <row r="651" spans="1:5" x14ac:dyDescent="0.2">
      <c r="A651" t="s">
        <v>8219</v>
      </c>
      <c r="B651">
        <v>113</v>
      </c>
      <c r="D651" t="s">
        <v>8221</v>
      </c>
      <c r="E651">
        <v>7</v>
      </c>
    </row>
    <row r="652" spans="1:5" x14ac:dyDescent="0.2">
      <c r="A652" t="s">
        <v>8219</v>
      </c>
      <c r="B652">
        <v>113</v>
      </c>
      <c r="D652" t="s">
        <v>8221</v>
      </c>
      <c r="E652">
        <v>7</v>
      </c>
    </row>
    <row r="653" spans="1:5" x14ac:dyDescent="0.2">
      <c r="A653" t="s">
        <v>8219</v>
      </c>
      <c r="B653">
        <v>113</v>
      </c>
      <c r="D653" t="s">
        <v>8221</v>
      </c>
      <c r="E653">
        <v>7</v>
      </c>
    </row>
    <row r="654" spans="1:5" x14ac:dyDescent="0.2">
      <c r="A654" t="s">
        <v>8219</v>
      </c>
      <c r="B654">
        <v>113</v>
      </c>
      <c r="D654" t="s">
        <v>8221</v>
      </c>
      <c r="E654">
        <v>7</v>
      </c>
    </row>
    <row r="655" spans="1:5" x14ac:dyDescent="0.2">
      <c r="A655" t="s">
        <v>8219</v>
      </c>
      <c r="B655">
        <v>112</v>
      </c>
      <c r="D655" t="s">
        <v>8221</v>
      </c>
      <c r="E655">
        <v>7</v>
      </c>
    </row>
    <row r="656" spans="1:5" x14ac:dyDescent="0.2">
      <c r="A656" t="s">
        <v>8219</v>
      </c>
      <c r="B656">
        <v>112</v>
      </c>
      <c r="D656" t="s">
        <v>8221</v>
      </c>
      <c r="E656">
        <v>7</v>
      </c>
    </row>
    <row r="657" spans="1:5" x14ac:dyDescent="0.2">
      <c r="A657" t="s">
        <v>8219</v>
      </c>
      <c r="B657">
        <v>112</v>
      </c>
      <c r="D657" t="s">
        <v>8221</v>
      </c>
      <c r="E657">
        <v>7</v>
      </c>
    </row>
    <row r="658" spans="1:5" x14ac:dyDescent="0.2">
      <c r="A658" t="s">
        <v>8219</v>
      </c>
      <c r="B658">
        <v>112</v>
      </c>
      <c r="D658" t="s">
        <v>8221</v>
      </c>
      <c r="E658">
        <v>7</v>
      </c>
    </row>
    <row r="659" spans="1:5" x14ac:dyDescent="0.2">
      <c r="A659" t="s">
        <v>8219</v>
      </c>
      <c r="B659">
        <v>112</v>
      </c>
      <c r="D659" t="s">
        <v>8221</v>
      </c>
      <c r="E659">
        <v>7</v>
      </c>
    </row>
    <row r="660" spans="1:5" x14ac:dyDescent="0.2">
      <c r="A660" t="s">
        <v>8219</v>
      </c>
      <c r="B660">
        <v>111</v>
      </c>
      <c r="D660" t="s">
        <v>8221</v>
      </c>
      <c r="E660">
        <v>7</v>
      </c>
    </row>
    <row r="661" spans="1:5" x14ac:dyDescent="0.2">
      <c r="A661" t="s">
        <v>8219</v>
      </c>
      <c r="B661">
        <v>111</v>
      </c>
      <c r="D661" t="s">
        <v>8221</v>
      </c>
      <c r="E661">
        <v>7</v>
      </c>
    </row>
    <row r="662" spans="1:5" x14ac:dyDescent="0.2">
      <c r="A662" t="s">
        <v>8219</v>
      </c>
      <c r="B662">
        <v>111</v>
      </c>
      <c r="D662" t="s">
        <v>8221</v>
      </c>
      <c r="E662">
        <v>7</v>
      </c>
    </row>
    <row r="663" spans="1:5" x14ac:dyDescent="0.2">
      <c r="A663" t="s">
        <v>8219</v>
      </c>
      <c r="B663">
        <v>111</v>
      </c>
      <c r="D663" t="s">
        <v>8221</v>
      </c>
      <c r="E663">
        <v>7</v>
      </c>
    </row>
    <row r="664" spans="1:5" x14ac:dyDescent="0.2">
      <c r="A664" t="s">
        <v>8219</v>
      </c>
      <c r="B664">
        <v>111</v>
      </c>
      <c r="D664" t="s">
        <v>8221</v>
      </c>
      <c r="E664">
        <v>7</v>
      </c>
    </row>
    <row r="665" spans="1:5" x14ac:dyDescent="0.2">
      <c r="A665" t="s">
        <v>8219</v>
      </c>
      <c r="B665">
        <v>111</v>
      </c>
      <c r="D665" t="s">
        <v>8221</v>
      </c>
      <c r="E665">
        <v>7</v>
      </c>
    </row>
    <row r="666" spans="1:5" x14ac:dyDescent="0.2">
      <c r="A666" t="s">
        <v>8219</v>
      </c>
      <c r="B666">
        <v>111</v>
      </c>
      <c r="D666" t="s">
        <v>8221</v>
      </c>
      <c r="E666">
        <v>7</v>
      </c>
    </row>
    <row r="667" spans="1:5" x14ac:dyDescent="0.2">
      <c r="A667" t="s">
        <v>8219</v>
      </c>
      <c r="B667">
        <v>110</v>
      </c>
      <c r="D667" t="s">
        <v>8221</v>
      </c>
      <c r="E667">
        <v>7</v>
      </c>
    </row>
    <row r="668" spans="1:5" x14ac:dyDescent="0.2">
      <c r="A668" t="s">
        <v>8219</v>
      </c>
      <c r="B668">
        <v>110</v>
      </c>
      <c r="D668" t="s">
        <v>8221</v>
      </c>
      <c r="E668">
        <v>7</v>
      </c>
    </row>
    <row r="669" spans="1:5" x14ac:dyDescent="0.2">
      <c r="A669" t="s">
        <v>8219</v>
      </c>
      <c r="B669">
        <v>110</v>
      </c>
      <c r="D669" t="s">
        <v>8221</v>
      </c>
      <c r="E669">
        <v>7</v>
      </c>
    </row>
    <row r="670" spans="1:5" x14ac:dyDescent="0.2">
      <c r="A670" t="s">
        <v>8219</v>
      </c>
      <c r="B670">
        <v>110</v>
      </c>
      <c r="D670" t="s">
        <v>8221</v>
      </c>
      <c r="E670">
        <v>7</v>
      </c>
    </row>
    <row r="671" spans="1:5" x14ac:dyDescent="0.2">
      <c r="A671" t="s">
        <v>8219</v>
      </c>
      <c r="B671">
        <v>109</v>
      </c>
      <c r="D671" t="s">
        <v>8221</v>
      </c>
      <c r="E671">
        <v>7</v>
      </c>
    </row>
    <row r="672" spans="1:5" x14ac:dyDescent="0.2">
      <c r="A672" t="s">
        <v>8219</v>
      </c>
      <c r="B672">
        <v>109</v>
      </c>
      <c r="D672" t="s">
        <v>8221</v>
      </c>
      <c r="E672">
        <v>7</v>
      </c>
    </row>
    <row r="673" spans="1:5" x14ac:dyDescent="0.2">
      <c r="A673" t="s">
        <v>8219</v>
      </c>
      <c r="B673">
        <v>109</v>
      </c>
      <c r="D673" t="s">
        <v>8221</v>
      </c>
      <c r="E673">
        <v>7</v>
      </c>
    </row>
    <row r="674" spans="1:5" x14ac:dyDescent="0.2">
      <c r="A674" t="s">
        <v>8219</v>
      </c>
      <c r="B674">
        <v>108</v>
      </c>
      <c r="D674" t="s">
        <v>8221</v>
      </c>
      <c r="E674">
        <v>7</v>
      </c>
    </row>
    <row r="675" spans="1:5" x14ac:dyDescent="0.2">
      <c r="A675" t="s">
        <v>8219</v>
      </c>
      <c r="B675">
        <v>108</v>
      </c>
      <c r="D675" t="s">
        <v>8221</v>
      </c>
      <c r="E675">
        <v>7</v>
      </c>
    </row>
    <row r="676" spans="1:5" x14ac:dyDescent="0.2">
      <c r="A676" t="s">
        <v>8219</v>
      </c>
      <c r="B676">
        <v>108</v>
      </c>
      <c r="D676" t="s">
        <v>8221</v>
      </c>
      <c r="E676">
        <v>7</v>
      </c>
    </row>
    <row r="677" spans="1:5" x14ac:dyDescent="0.2">
      <c r="A677" t="s">
        <v>8219</v>
      </c>
      <c r="B677">
        <v>108</v>
      </c>
      <c r="D677" t="s">
        <v>8221</v>
      </c>
      <c r="E677">
        <v>7</v>
      </c>
    </row>
    <row r="678" spans="1:5" x14ac:dyDescent="0.2">
      <c r="A678" t="s">
        <v>8219</v>
      </c>
      <c r="B678">
        <v>108</v>
      </c>
      <c r="D678" t="s">
        <v>8221</v>
      </c>
      <c r="E678">
        <v>7</v>
      </c>
    </row>
    <row r="679" spans="1:5" x14ac:dyDescent="0.2">
      <c r="A679" t="s">
        <v>8219</v>
      </c>
      <c r="B679">
        <v>108</v>
      </c>
      <c r="D679" t="s">
        <v>8220</v>
      </c>
      <c r="E679">
        <v>6</v>
      </c>
    </row>
    <row r="680" spans="1:5" x14ac:dyDescent="0.2">
      <c r="A680" t="s">
        <v>8219</v>
      </c>
      <c r="B680">
        <v>108</v>
      </c>
      <c r="D680" t="s">
        <v>8220</v>
      </c>
      <c r="E680">
        <v>6</v>
      </c>
    </row>
    <row r="681" spans="1:5" x14ac:dyDescent="0.2">
      <c r="A681" t="s">
        <v>8219</v>
      </c>
      <c r="B681">
        <v>108</v>
      </c>
      <c r="D681" t="s">
        <v>8220</v>
      </c>
      <c r="E681">
        <v>6</v>
      </c>
    </row>
    <row r="682" spans="1:5" x14ac:dyDescent="0.2">
      <c r="A682" t="s">
        <v>8219</v>
      </c>
      <c r="B682">
        <v>108</v>
      </c>
      <c r="D682" t="s">
        <v>8220</v>
      </c>
      <c r="E682">
        <v>6</v>
      </c>
    </row>
    <row r="683" spans="1:5" x14ac:dyDescent="0.2">
      <c r="A683" t="s">
        <v>8219</v>
      </c>
      <c r="B683">
        <v>108</v>
      </c>
      <c r="D683" t="s">
        <v>8220</v>
      </c>
      <c r="E683">
        <v>6</v>
      </c>
    </row>
    <row r="684" spans="1:5" x14ac:dyDescent="0.2">
      <c r="A684" t="s">
        <v>8219</v>
      </c>
      <c r="B684">
        <v>108</v>
      </c>
      <c r="D684" t="s">
        <v>8220</v>
      </c>
      <c r="E684">
        <v>6</v>
      </c>
    </row>
    <row r="685" spans="1:5" x14ac:dyDescent="0.2">
      <c r="A685" t="s">
        <v>8219</v>
      </c>
      <c r="B685">
        <v>107</v>
      </c>
      <c r="D685" t="s">
        <v>8220</v>
      </c>
      <c r="E685">
        <v>6</v>
      </c>
    </row>
    <row r="686" spans="1:5" x14ac:dyDescent="0.2">
      <c r="A686" t="s">
        <v>8219</v>
      </c>
      <c r="B686">
        <v>107</v>
      </c>
      <c r="D686" t="s">
        <v>8220</v>
      </c>
      <c r="E686">
        <v>6</v>
      </c>
    </row>
    <row r="687" spans="1:5" x14ac:dyDescent="0.2">
      <c r="A687" t="s">
        <v>8219</v>
      </c>
      <c r="B687">
        <v>107</v>
      </c>
      <c r="D687" t="s">
        <v>8220</v>
      </c>
      <c r="E687">
        <v>6</v>
      </c>
    </row>
    <row r="688" spans="1:5" x14ac:dyDescent="0.2">
      <c r="A688" t="s">
        <v>8219</v>
      </c>
      <c r="B688">
        <v>107</v>
      </c>
      <c r="D688" t="s">
        <v>8220</v>
      </c>
      <c r="E688">
        <v>6</v>
      </c>
    </row>
    <row r="689" spans="1:5" x14ac:dyDescent="0.2">
      <c r="A689" t="s">
        <v>8219</v>
      </c>
      <c r="B689">
        <v>107</v>
      </c>
      <c r="D689" t="s">
        <v>8220</v>
      </c>
      <c r="E689">
        <v>6</v>
      </c>
    </row>
    <row r="690" spans="1:5" x14ac:dyDescent="0.2">
      <c r="A690" t="s">
        <v>8219</v>
      </c>
      <c r="B690">
        <v>107</v>
      </c>
      <c r="D690" t="s">
        <v>8220</v>
      </c>
      <c r="E690">
        <v>6</v>
      </c>
    </row>
    <row r="691" spans="1:5" x14ac:dyDescent="0.2">
      <c r="A691" t="s">
        <v>8219</v>
      </c>
      <c r="B691">
        <v>107</v>
      </c>
      <c r="D691" t="s">
        <v>8220</v>
      </c>
      <c r="E691">
        <v>6</v>
      </c>
    </row>
    <row r="692" spans="1:5" x14ac:dyDescent="0.2">
      <c r="A692" t="s">
        <v>8219</v>
      </c>
      <c r="B692">
        <v>106</v>
      </c>
      <c r="D692" t="s">
        <v>8220</v>
      </c>
      <c r="E692">
        <v>6</v>
      </c>
    </row>
    <row r="693" spans="1:5" x14ac:dyDescent="0.2">
      <c r="A693" t="s">
        <v>8219</v>
      </c>
      <c r="B693">
        <v>105</v>
      </c>
      <c r="D693" t="s">
        <v>8221</v>
      </c>
      <c r="E693">
        <v>6</v>
      </c>
    </row>
    <row r="694" spans="1:5" x14ac:dyDescent="0.2">
      <c r="A694" t="s">
        <v>8219</v>
      </c>
      <c r="B694">
        <v>105</v>
      </c>
      <c r="D694" t="s">
        <v>8221</v>
      </c>
      <c r="E694">
        <v>6</v>
      </c>
    </row>
    <row r="695" spans="1:5" x14ac:dyDescent="0.2">
      <c r="A695" t="s">
        <v>8219</v>
      </c>
      <c r="B695">
        <v>105</v>
      </c>
      <c r="D695" t="s">
        <v>8221</v>
      </c>
      <c r="E695">
        <v>6</v>
      </c>
    </row>
    <row r="696" spans="1:5" x14ac:dyDescent="0.2">
      <c r="A696" t="s">
        <v>8219</v>
      </c>
      <c r="B696">
        <v>105</v>
      </c>
      <c r="D696" t="s">
        <v>8221</v>
      </c>
      <c r="E696">
        <v>6</v>
      </c>
    </row>
    <row r="697" spans="1:5" x14ac:dyDescent="0.2">
      <c r="A697" t="s">
        <v>8219</v>
      </c>
      <c r="B697">
        <v>105</v>
      </c>
      <c r="D697" t="s">
        <v>8221</v>
      </c>
      <c r="E697">
        <v>6</v>
      </c>
    </row>
    <row r="698" spans="1:5" x14ac:dyDescent="0.2">
      <c r="A698" t="s">
        <v>8219</v>
      </c>
      <c r="B698">
        <v>104</v>
      </c>
      <c r="D698" t="s">
        <v>8221</v>
      </c>
      <c r="E698">
        <v>6</v>
      </c>
    </row>
    <row r="699" spans="1:5" x14ac:dyDescent="0.2">
      <c r="A699" t="s">
        <v>8219</v>
      </c>
      <c r="B699">
        <v>104</v>
      </c>
      <c r="D699" t="s">
        <v>8221</v>
      </c>
      <c r="E699">
        <v>6</v>
      </c>
    </row>
    <row r="700" spans="1:5" x14ac:dyDescent="0.2">
      <c r="A700" t="s">
        <v>8219</v>
      </c>
      <c r="B700">
        <v>104</v>
      </c>
      <c r="D700" t="s">
        <v>8221</v>
      </c>
      <c r="E700">
        <v>6</v>
      </c>
    </row>
    <row r="701" spans="1:5" x14ac:dyDescent="0.2">
      <c r="A701" t="s">
        <v>8219</v>
      </c>
      <c r="B701">
        <v>104</v>
      </c>
      <c r="D701" t="s">
        <v>8221</v>
      </c>
      <c r="E701">
        <v>6</v>
      </c>
    </row>
    <row r="702" spans="1:5" x14ac:dyDescent="0.2">
      <c r="A702" t="s">
        <v>8219</v>
      </c>
      <c r="B702">
        <v>104</v>
      </c>
      <c r="D702" t="s">
        <v>8221</v>
      </c>
      <c r="E702">
        <v>6</v>
      </c>
    </row>
    <row r="703" spans="1:5" x14ac:dyDescent="0.2">
      <c r="A703" t="s">
        <v>8219</v>
      </c>
      <c r="B703">
        <v>104</v>
      </c>
      <c r="D703" t="s">
        <v>8221</v>
      </c>
      <c r="E703">
        <v>6</v>
      </c>
    </row>
    <row r="704" spans="1:5" x14ac:dyDescent="0.2">
      <c r="A704" t="s">
        <v>8219</v>
      </c>
      <c r="B704">
        <v>104</v>
      </c>
      <c r="D704" t="s">
        <v>8221</v>
      </c>
      <c r="E704">
        <v>6</v>
      </c>
    </row>
    <row r="705" spans="1:5" x14ac:dyDescent="0.2">
      <c r="A705" t="s">
        <v>8219</v>
      </c>
      <c r="B705">
        <v>104</v>
      </c>
      <c r="D705" t="s">
        <v>8221</v>
      </c>
      <c r="E705">
        <v>6</v>
      </c>
    </row>
    <row r="706" spans="1:5" x14ac:dyDescent="0.2">
      <c r="A706" t="s">
        <v>8219</v>
      </c>
      <c r="B706">
        <v>104</v>
      </c>
      <c r="D706" t="s">
        <v>8221</v>
      </c>
      <c r="E706">
        <v>6</v>
      </c>
    </row>
    <row r="707" spans="1:5" x14ac:dyDescent="0.2">
      <c r="A707" t="s">
        <v>8219</v>
      </c>
      <c r="B707">
        <v>104</v>
      </c>
      <c r="D707" t="s">
        <v>8221</v>
      </c>
      <c r="E707">
        <v>6</v>
      </c>
    </row>
    <row r="708" spans="1:5" x14ac:dyDescent="0.2">
      <c r="A708" t="s">
        <v>8219</v>
      </c>
      <c r="B708">
        <v>104</v>
      </c>
      <c r="D708" t="s">
        <v>8221</v>
      </c>
      <c r="E708">
        <v>6</v>
      </c>
    </row>
    <row r="709" spans="1:5" x14ac:dyDescent="0.2">
      <c r="A709" t="s">
        <v>8219</v>
      </c>
      <c r="B709">
        <v>104</v>
      </c>
      <c r="D709" t="s">
        <v>8221</v>
      </c>
      <c r="E709">
        <v>6</v>
      </c>
    </row>
    <row r="710" spans="1:5" x14ac:dyDescent="0.2">
      <c r="A710" t="s">
        <v>8219</v>
      </c>
      <c r="B710">
        <v>104</v>
      </c>
      <c r="D710" t="s">
        <v>8221</v>
      </c>
      <c r="E710">
        <v>6</v>
      </c>
    </row>
    <row r="711" spans="1:5" x14ac:dyDescent="0.2">
      <c r="A711" t="s">
        <v>8219</v>
      </c>
      <c r="B711">
        <v>104</v>
      </c>
      <c r="D711" t="s">
        <v>8221</v>
      </c>
      <c r="E711">
        <v>6</v>
      </c>
    </row>
    <row r="712" spans="1:5" x14ac:dyDescent="0.2">
      <c r="A712" t="s">
        <v>8219</v>
      </c>
      <c r="B712">
        <v>103</v>
      </c>
      <c r="D712" t="s">
        <v>8221</v>
      </c>
      <c r="E712">
        <v>6</v>
      </c>
    </row>
    <row r="713" spans="1:5" x14ac:dyDescent="0.2">
      <c r="A713" t="s">
        <v>8219</v>
      </c>
      <c r="B713">
        <v>103</v>
      </c>
      <c r="D713" t="s">
        <v>8221</v>
      </c>
      <c r="E713">
        <v>6</v>
      </c>
    </row>
    <row r="714" spans="1:5" x14ac:dyDescent="0.2">
      <c r="A714" t="s">
        <v>8219</v>
      </c>
      <c r="B714">
        <v>103</v>
      </c>
      <c r="D714" t="s">
        <v>8221</v>
      </c>
      <c r="E714">
        <v>6</v>
      </c>
    </row>
    <row r="715" spans="1:5" x14ac:dyDescent="0.2">
      <c r="A715" t="s">
        <v>8219</v>
      </c>
      <c r="B715">
        <v>103</v>
      </c>
      <c r="D715" t="s">
        <v>8221</v>
      </c>
      <c r="E715">
        <v>6</v>
      </c>
    </row>
    <row r="716" spans="1:5" x14ac:dyDescent="0.2">
      <c r="A716" t="s">
        <v>8219</v>
      </c>
      <c r="B716">
        <v>103</v>
      </c>
      <c r="D716" t="s">
        <v>8221</v>
      </c>
      <c r="E716">
        <v>6</v>
      </c>
    </row>
    <row r="717" spans="1:5" x14ac:dyDescent="0.2">
      <c r="A717" t="s">
        <v>8219</v>
      </c>
      <c r="B717">
        <v>103</v>
      </c>
      <c r="D717" t="s">
        <v>8221</v>
      </c>
      <c r="E717">
        <v>6</v>
      </c>
    </row>
    <row r="718" spans="1:5" x14ac:dyDescent="0.2">
      <c r="A718" t="s">
        <v>8219</v>
      </c>
      <c r="B718">
        <v>102</v>
      </c>
      <c r="D718" t="s">
        <v>8221</v>
      </c>
      <c r="E718">
        <v>6</v>
      </c>
    </row>
    <row r="719" spans="1:5" x14ac:dyDescent="0.2">
      <c r="A719" t="s">
        <v>8219</v>
      </c>
      <c r="B719">
        <v>102</v>
      </c>
      <c r="D719" t="s">
        <v>8221</v>
      </c>
      <c r="E719">
        <v>6</v>
      </c>
    </row>
    <row r="720" spans="1:5" x14ac:dyDescent="0.2">
      <c r="A720" t="s">
        <v>8219</v>
      </c>
      <c r="B720">
        <v>102</v>
      </c>
      <c r="D720" t="s">
        <v>8221</v>
      </c>
      <c r="E720">
        <v>6</v>
      </c>
    </row>
    <row r="721" spans="1:5" x14ac:dyDescent="0.2">
      <c r="A721" t="s">
        <v>8219</v>
      </c>
      <c r="B721">
        <v>102</v>
      </c>
      <c r="D721" t="s">
        <v>8221</v>
      </c>
      <c r="E721">
        <v>6</v>
      </c>
    </row>
    <row r="722" spans="1:5" x14ac:dyDescent="0.2">
      <c r="A722" t="s">
        <v>8219</v>
      </c>
      <c r="B722">
        <v>102</v>
      </c>
      <c r="D722" t="s">
        <v>8221</v>
      </c>
      <c r="E722">
        <v>6</v>
      </c>
    </row>
    <row r="723" spans="1:5" x14ac:dyDescent="0.2">
      <c r="A723" t="s">
        <v>8219</v>
      </c>
      <c r="B723">
        <v>101</v>
      </c>
      <c r="D723" t="s">
        <v>8221</v>
      </c>
      <c r="E723">
        <v>6</v>
      </c>
    </row>
    <row r="724" spans="1:5" x14ac:dyDescent="0.2">
      <c r="A724" t="s">
        <v>8219</v>
      </c>
      <c r="B724">
        <v>101</v>
      </c>
      <c r="D724" t="s">
        <v>8221</v>
      </c>
      <c r="E724">
        <v>6</v>
      </c>
    </row>
    <row r="725" spans="1:5" x14ac:dyDescent="0.2">
      <c r="A725" t="s">
        <v>8219</v>
      </c>
      <c r="B725">
        <v>101</v>
      </c>
      <c r="D725" t="s">
        <v>8221</v>
      </c>
      <c r="E725">
        <v>6</v>
      </c>
    </row>
    <row r="726" spans="1:5" x14ac:dyDescent="0.2">
      <c r="A726" t="s">
        <v>8219</v>
      </c>
      <c r="B726">
        <v>101</v>
      </c>
      <c r="D726" t="s">
        <v>8221</v>
      </c>
      <c r="E726">
        <v>6</v>
      </c>
    </row>
    <row r="727" spans="1:5" x14ac:dyDescent="0.2">
      <c r="A727" t="s">
        <v>8219</v>
      </c>
      <c r="B727">
        <v>100</v>
      </c>
      <c r="D727" t="s">
        <v>8221</v>
      </c>
      <c r="E727">
        <v>6</v>
      </c>
    </row>
    <row r="728" spans="1:5" x14ac:dyDescent="0.2">
      <c r="A728" t="s">
        <v>8219</v>
      </c>
      <c r="B728">
        <v>100</v>
      </c>
      <c r="D728" t="s">
        <v>8221</v>
      </c>
      <c r="E728">
        <v>6</v>
      </c>
    </row>
    <row r="729" spans="1:5" x14ac:dyDescent="0.2">
      <c r="A729" t="s">
        <v>8219</v>
      </c>
      <c r="B729">
        <v>100</v>
      </c>
      <c r="D729" t="s">
        <v>8221</v>
      </c>
      <c r="E729">
        <v>6</v>
      </c>
    </row>
    <row r="730" spans="1:5" x14ac:dyDescent="0.2">
      <c r="A730" t="s">
        <v>8219</v>
      </c>
      <c r="B730">
        <v>100</v>
      </c>
      <c r="D730" t="s">
        <v>8221</v>
      </c>
      <c r="E730">
        <v>6</v>
      </c>
    </row>
    <row r="731" spans="1:5" x14ac:dyDescent="0.2">
      <c r="A731" t="s">
        <v>8219</v>
      </c>
      <c r="B731">
        <v>100</v>
      </c>
      <c r="D731" t="s">
        <v>8221</v>
      </c>
      <c r="E731">
        <v>6</v>
      </c>
    </row>
    <row r="732" spans="1:5" x14ac:dyDescent="0.2">
      <c r="A732" t="s">
        <v>8219</v>
      </c>
      <c r="B732">
        <v>100</v>
      </c>
      <c r="D732" t="s">
        <v>8221</v>
      </c>
      <c r="E732">
        <v>6</v>
      </c>
    </row>
    <row r="733" spans="1:5" x14ac:dyDescent="0.2">
      <c r="A733" t="s">
        <v>8219</v>
      </c>
      <c r="B733">
        <v>100</v>
      </c>
      <c r="D733" t="s">
        <v>8221</v>
      </c>
      <c r="E733">
        <v>6</v>
      </c>
    </row>
    <row r="734" spans="1:5" x14ac:dyDescent="0.2">
      <c r="A734" t="s">
        <v>8219</v>
      </c>
      <c r="B734">
        <v>100</v>
      </c>
      <c r="D734" t="s">
        <v>8221</v>
      </c>
      <c r="E734">
        <v>6</v>
      </c>
    </row>
    <row r="735" spans="1:5" x14ac:dyDescent="0.2">
      <c r="A735" t="s">
        <v>8219</v>
      </c>
      <c r="B735">
        <v>99</v>
      </c>
      <c r="D735" t="s">
        <v>8221</v>
      </c>
      <c r="E735">
        <v>6</v>
      </c>
    </row>
    <row r="736" spans="1:5" x14ac:dyDescent="0.2">
      <c r="A736" t="s">
        <v>8219</v>
      </c>
      <c r="B736">
        <v>99</v>
      </c>
      <c r="D736" t="s">
        <v>8221</v>
      </c>
      <c r="E736">
        <v>6</v>
      </c>
    </row>
    <row r="737" spans="1:5" x14ac:dyDescent="0.2">
      <c r="A737" t="s">
        <v>8219</v>
      </c>
      <c r="B737">
        <v>99</v>
      </c>
      <c r="D737" t="s">
        <v>8221</v>
      </c>
      <c r="E737">
        <v>6</v>
      </c>
    </row>
    <row r="738" spans="1:5" x14ac:dyDescent="0.2">
      <c r="A738" t="s">
        <v>8219</v>
      </c>
      <c r="B738">
        <v>99</v>
      </c>
      <c r="D738" t="s">
        <v>8221</v>
      </c>
      <c r="E738">
        <v>6</v>
      </c>
    </row>
    <row r="739" spans="1:5" x14ac:dyDescent="0.2">
      <c r="A739" t="s">
        <v>8219</v>
      </c>
      <c r="B739">
        <v>99</v>
      </c>
      <c r="D739" t="s">
        <v>8221</v>
      </c>
      <c r="E739">
        <v>6</v>
      </c>
    </row>
    <row r="740" spans="1:5" x14ac:dyDescent="0.2">
      <c r="A740" t="s">
        <v>8219</v>
      </c>
      <c r="B740">
        <v>99</v>
      </c>
      <c r="D740" t="s">
        <v>8221</v>
      </c>
      <c r="E740">
        <v>6</v>
      </c>
    </row>
    <row r="741" spans="1:5" x14ac:dyDescent="0.2">
      <c r="A741" t="s">
        <v>8219</v>
      </c>
      <c r="B741">
        <v>99</v>
      </c>
      <c r="D741" t="s">
        <v>8221</v>
      </c>
      <c r="E741">
        <v>6</v>
      </c>
    </row>
    <row r="742" spans="1:5" x14ac:dyDescent="0.2">
      <c r="A742" t="s">
        <v>8219</v>
      </c>
      <c r="B742">
        <v>98</v>
      </c>
      <c r="D742" t="s">
        <v>8221</v>
      </c>
      <c r="E742">
        <v>6</v>
      </c>
    </row>
    <row r="743" spans="1:5" x14ac:dyDescent="0.2">
      <c r="A743" t="s">
        <v>8219</v>
      </c>
      <c r="B743">
        <v>98</v>
      </c>
      <c r="D743" t="s">
        <v>8220</v>
      </c>
      <c r="E743">
        <v>5</v>
      </c>
    </row>
    <row r="744" spans="1:5" x14ac:dyDescent="0.2">
      <c r="A744" t="s">
        <v>8219</v>
      </c>
      <c r="B744">
        <v>98</v>
      </c>
      <c r="D744" t="s">
        <v>8220</v>
      </c>
      <c r="E744">
        <v>5</v>
      </c>
    </row>
    <row r="745" spans="1:5" x14ac:dyDescent="0.2">
      <c r="A745" t="s">
        <v>8219</v>
      </c>
      <c r="B745">
        <v>98</v>
      </c>
      <c r="D745" t="s">
        <v>8220</v>
      </c>
      <c r="E745">
        <v>5</v>
      </c>
    </row>
    <row r="746" spans="1:5" x14ac:dyDescent="0.2">
      <c r="A746" t="s">
        <v>8219</v>
      </c>
      <c r="B746">
        <v>98</v>
      </c>
      <c r="D746" t="s">
        <v>8220</v>
      </c>
      <c r="E746">
        <v>5</v>
      </c>
    </row>
    <row r="747" spans="1:5" x14ac:dyDescent="0.2">
      <c r="A747" t="s">
        <v>8219</v>
      </c>
      <c r="B747">
        <v>98</v>
      </c>
      <c r="D747" t="s">
        <v>8220</v>
      </c>
      <c r="E747">
        <v>5</v>
      </c>
    </row>
    <row r="748" spans="1:5" x14ac:dyDescent="0.2">
      <c r="A748" t="s">
        <v>8219</v>
      </c>
      <c r="B748">
        <v>97</v>
      </c>
      <c r="D748" t="s">
        <v>8220</v>
      </c>
      <c r="E748">
        <v>5</v>
      </c>
    </row>
    <row r="749" spans="1:5" x14ac:dyDescent="0.2">
      <c r="A749" t="s">
        <v>8219</v>
      </c>
      <c r="B749">
        <v>97</v>
      </c>
      <c r="D749" t="s">
        <v>8221</v>
      </c>
      <c r="E749">
        <v>5</v>
      </c>
    </row>
    <row r="750" spans="1:5" x14ac:dyDescent="0.2">
      <c r="A750" t="s">
        <v>8219</v>
      </c>
      <c r="B750">
        <v>97</v>
      </c>
      <c r="D750" t="s">
        <v>8221</v>
      </c>
      <c r="E750">
        <v>5</v>
      </c>
    </row>
    <row r="751" spans="1:5" x14ac:dyDescent="0.2">
      <c r="A751" t="s">
        <v>8219</v>
      </c>
      <c r="B751">
        <v>97</v>
      </c>
      <c r="D751" t="s">
        <v>8221</v>
      </c>
      <c r="E751">
        <v>5</v>
      </c>
    </row>
    <row r="752" spans="1:5" x14ac:dyDescent="0.2">
      <c r="A752" t="s">
        <v>8219</v>
      </c>
      <c r="B752">
        <v>97</v>
      </c>
      <c r="D752" t="s">
        <v>8221</v>
      </c>
      <c r="E752">
        <v>5</v>
      </c>
    </row>
    <row r="753" spans="1:5" x14ac:dyDescent="0.2">
      <c r="A753" t="s">
        <v>8219</v>
      </c>
      <c r="B753">
        <v>97</v>
      </c>
      <c r="D753" t="s">
        <v>8221</v>
      </c>
      <c r="E753">
        <v>5</v>
      </c>
    </row>
    <row r="754" spans="1:5" x14ac:dyDescent="0.2">
      <c r="A754" t="s">
        <v>8219</v>
      </c>
      <c r="B754">
        <v>97</v>
      </c>
      <c r="D754" t="s">
        <v>8221</v>
      </c>
      <c r="E754">
        <v>5</v>
      </c>
    </row>
    <row r="755" spans="1:5" x14ac:dyDescent="0.2">
      <c r="A755" t="s">
        <v>8219</v>
      </c>
      <c r="B755">
        <v>96</v>
      </c>
      <c r="D755" t="s">
        <v>8221</v>
      </c>
      <c r="E755">
        <v>5</v>
      </c>
    </row>
    <row r="756" spans="1:5" x14ac:dyDescent="0.2">
      <c r="A756" t="s">
        <v>8219</v>
      </c>
      <c r="B756">
        <v>96</v>
      </c>
      <c r="D756" t="s">
        <v>8221</v>
      </c>
      <c r="E756">
        <v>5</v>
      </c>
    </row>
    <row r="757" spans="1:5" x14ac:dyDescent="0.2">
      <c r="A757" t="s">
        <v>8219</v>
      </c>
      <c r="B757">
        <v>96</v>
      </c>
      <c r="D757" t="s">
        <v>8221</v>
      </c>
      <c r="E757">
        <v>5</v>
      </c>
    </row>
    <row r="758" spans="1:5" x14ac:dyDescent="0.2">
      <c r="A758" t="s">
        <v>8219</v>
      </c>
      <c r="B758">
        <v>96</v>
      </c>
      <c r="D758" t="s">
        <v>8221</v>
      </c>
      <c r="E758">
        <v>5</v>
      </c>
    </row>
    <row r="759" spans="1:5" x14ac:dyDescent="0.2">
      <c r="A759" t="s">
        <v>8219</v>
      </c>
      <c r="B759">
        <v>96</v>
      </c>
      <c r="D759" t="s">
        <v>8221</v>
      </c>
      <c r="E759">
        <v>5</v>
      </c>
    </row>
    <row r="760" spans="1:5" x14ac:dyDescent="0.2">
      <c r="A760" t="s">
        <v>8219</v>
      </c>
      <c r="B760">
        <v>96</v>
      </c>
      <c r="D760" t="s">
        <v>8221</v>
      </c>
      <c r="E760">
        <v>5</v>
      </c>
    </row>
    <row r="761" spans="1:5" x14ac:dyDescent="0.2">
      <c r="A761" t="s">
        <v>8219</v>
      </c>
      <c r="B761">
        <v>96</v>
      </c>
      <c r="D761" t="s">
        <v>8221</v>
      </c>
      <c r="E761">
        <v>5</v>
      </c>
    </row>
    <row r="762" spans="1:5" x14ac:dyDescent="0.2">
      <c r="A762" t="s">
        <v>8219</v>
      </c>
      <c r="B762">
        <v>96</v>
      </c>
      <c r="D762" t="s">
        <v>8221</v>
      </c>
      <c r="E762">
        <v>5</v>
      </c>
    </row>
    <row r="763" spans="1:5" x14ac:dyDescent="0.2">
      <c r="A763" t="s">
        <v>8219</v>
      </c>
      <c r="B763">
        <v>96</v>
      </c>
      <c r="D763" t="s">
        <v>8221</v>
      </c>
      <c r="E763">
        <v>5</v>
      </c>
    </row>
    <row r="764" spans="1:5" x14ac:dyDescent="0.2">
      <c r="A764" t="s">
        <v>8219</v>
      </c>
      <c r="B764">
        <v>96</v>
      </c>
      <c r="D764" t="s">
        <v>8221</v>
      </c>
      <c r="E764">
        <v>5</v>
      </c>
    </row>
    <row r="765" spans="1:5" x14ac:dyDescent="0.2">
      <c r="A765" t="s">
        <v>8219</v>
      </c>
      <c r="B765">
        <v>95</v>
      </c>
      <c r="D765" t="s">
        <v>8221</v>
      </c>
      <c r="E765">
        <v>5</v>
      </c>
    </row>
    <row r="766" spans="1:5" x14ac:dyDescent="0.2">
      <c r="A766" t="s">
        <v>8219</v>
      </c>
      <c r="B766">
        <v>95</v>
      </c>
      <c r="D766" t="s">
        <v>8221</v>
      </c>
      <c r="E766">
        <v>5</v>
      </c>
    </row>
    <row r="767" spans="1:5" x14ac:dyDescent="0.2">
      <c r="A767" t="s">
        <v>8219</v>
      </c>
      <c r="B767">
        <v>95</v>
      </c>
      <c r="D767" t="s">
        <v>8221</v>
      </c>
      <c r="E767">
        <v>5</v>
      </c>
    </row>
    <row r="768" spans="1:5" x14ac:dyDescent="0.2">
      <c r="A768" t="s">
        <v>8219</v>
      </c>
      <c r="B768">
        <v>95</v>
      </c>
      <c r="D768" t="s">
        <v>8221</v>
      </c>
      <c r="E768">
        <v>5</v>
      </c>
    </row>
    <row r="769" spans="1:5" x14ac:dyDescent="0.2">
      <c r="A769" t="s">
        <v>8219</v>
      </c>
      <c r="B769">
        <v>95</v>
      </c>
      <c r="D769" t="s">
        <v>8221</v>
      </c>
      <c r="E769">
        <v>5</v>
      </c>
    </row>
    <row r="770" spans="1:5" x14ac:dyDescent="0.2">
      <c r="A770" t="s">
        <v>8219</v>
      </c>
      <c r="B770">
        <v>95</v>
      </c>
      <c r="D770" t="s">
        <v>8221</v>
      </c>
      <c r="E770">
        <v>5</v>
      </c>
    </row>
    <row r="771" spans="1:5" x14ac:dyDescent="0.2">
      <c r="A771" t="s">
        <v>8219</v>
      </c>
      <c r="B771">
        <v>95</v>
      </c>
      <c r="D771" t="s">
        <v>8221</v>
      </c>
      <c r="E771">
        <v>5</v>
      </c>
    </row>
    <row r="772" spans="1:5" x14ac:dyDescent="0.2">
      <c r="A772" t="s">
        <v>8219</v>
      </c>
      <c r="B772">
        <v>94</v>
      </c>
      <c r="D772" t="s">
        <v>8221</v>
      </c>
      <c r="E772">
        <v>5</v>
      </c>
    </row>
    <row r="773" spans="1:5" x14ac:dyDescent="0.2">
      <c r="A773" t="s">
        <v>8219</v>
      </c>
      <c r="B773">
        <v>94</v>
      </c>
      <c r="D773" t="s">
        <v>8221</v>
      </c>
      <c r="E773">
        <v>5</v>
      </c>
    </row>
    <row r="774" spans="1:5" x14ac:dyDescent="0.2">
      <c r="A774" t="s">
        <v>8219</v>
      </c>
      <c r="B774">
        <v>94</v>
      </c>
      <c r="D774" t="s">
        <v>8221</v>
      </c>
      <c r="E774">
        <v>5</v>
      </c>
    </row>
    <row r="775" spans="1:5" x14ac:dyDescent="0.2">
      <c r="A775" t="s">
        <v>8219</v>
      </c>
      <c r="B775">
        <v>94</v>
      </c>
      <c r="D775" t="s">
        <v>8221</v>
      </c>
      <c r="E775">
        <v>5</v>
      </c>
    </row>
    <row r="776" spans="1:5" x14ac:dyDescent="0.2">
      <c r="A776" t="s">
        <v>8219</v>
      </c>
      <c r="B776">
        <v>94</v>
      </c>
      <c r="D776" t="s">
        <v>8221</v>
      </c>
      <c r="E776">
        <v>5</v>
      </c>
    </row>
    <row r="777" spans="1:5" x14ac:dyDescent="0.2">
      <c r="A777" t="s">
        <v>8219</v>
      </c>
      <c r="B777">
        <v>94</v>
      </c>
      <c r="D777" t="s">
        <v>8221</v>
      </c>
      <c r="E777">
        <v>5</v>
      </c>
    </row>
    <row r="778" spans="1:5" x14ac:dyDescent="0.2">
      <c r="A778" t="s">
        <v>8219</v>
      </c>
      <c r="B778">
        <v>94</v>
      </c>
      <c r="D778" t="s">
        <v>8221</v>
      </c>
      <c r="E778">
        <v>5</v>
      </c>
    </row>
    <row r="779" spans="1:5" x14ac:dyDescent="0.2">
      <c r="A779" t="s">
        <v>8219</v>
      </c>
      <c r="B779">
        <v>94</v>
      </c>
      <c r="D779" t="s">
        <v>8221</v>
      </c>
      <c r="E779">
        <v>5</v>
      </c>
    </row>
    <row r="780" spans="1:5" x14ac:dyDescent="0.2">
      <c r="A780" t="s">
        <v>8219</v>
      </c>
      <c r="B780">
        <v>93</v>
      </c>
      <c r="D780" t="s">
        <v>8221</v>
      </c>
      <c r="E780">
        <v>5</v>
      </c>
    </row>
    <row r="781" spans="1:5" x14ac:dyDescent="0.2">
      <c r="A781" t="s">
        <v>8219</v>
      </c>
      <c r="B781">
        <v>93</v>
      </c>
      <c r="D781" t="s">
        <v>8221</v>
      </c>
      <c r="E781">
        <v>5</v>
      </c>
    </row>
    <row r="782" spans="1:5" x14ac:dyDescent="0.2">
      <c r="A782" t="s">
        <v>8219</v>
      </c>
      <c r="B782">
        <v>93</v>
      </c>
      <c r="D782" t="s">
        <v>8221</v>
      </c>
      <c r="E782">
        <v>5</v>
      </c>
    </row>
    <row r="783" spans="1:5" x14ac:dyDescent="0.2">
      <c r="A783" t="s">
        <v>8219</v>
      </c>
      <c r="B783">
        <v>93</v>
      </c>
      <c r="D783" t="s">
        <v>8221</v>
      </c>
      <c r="E783">
        <v>5</v>
      </c>
    </row>
    <row r="784" spans="1:5" x14ac:dyDescent="0.2">
      <c r="A784" t="s">
        <v>8219</v>
      </c>
      <c r="B784">
        <v>93</v>
      </c>
      <c r="D784" t="s">
        <v>8221</v>
      </c>
      <c r="E784">
        <v>5</v>
      </c>
    </row>
    <row r="785" spans="1:5" x14ac:dyDescent="0.2">
      <c r="A785" t="s">
        <v>8219</v>
      </c>
      <c r="B785">
        <v>93</v>
      </c>
      <c r="D785" t="s">
        <v>8221</v>
      </c>
      <c r="E785">
        <v>5</v>
      </c>
    </row>
    <row r="786" spans="1:5" x14ac:dyDescent="0.2">
      <c r="A786" t="s">
        <v>8219</v>
      </c>
      <c r="B786">
        <v>92</v>
      </c>
      <c r="D786" t="s">
        <v>8221</v>
      </c>
      <c r="E786">
        <v>5</v>
      </c>
    </row>
    <row r="787" spans="1:5" x14ac:dyDescent="0.2">
      <c r="A787" t="s">
        <v>8219</v>
      </c>
      <c r="B787">
        <v>92</v>
      </c>
      <c r="D787" t="s">
        <v>8221</v>
      </c>
      <c r="E787">
        <v>5</v>
      </c>
    </row>
    <row r="788" spans="1:5" x14ac:dyDescent="0.2">
      <c r="A788" t="s">
        <v>8219</v>
      </c>
      <c r="B788">
        <v>92</v>
      </c>
      <c r="D788" t="s">
        <v>8221</v>
      </c>
      <c r="E788">
        <v>5</v>
      </c>
    </row>
    <row r="789" spans="1:5" x14ac:dyDescent="0.2">
      <c r="A789" t="s">
        <v>8219</v>
      </c>
      <c r="B789">
        <v>91</v>
      </c>
      <c r="D789" t="s">
        <v>8221</v>
      </c>
      <c r="E789">
        <v>5</v>
      </c>
    </row>
    <row r="790" spans="1:5" x14ac:dyDescent="0.2">
      <c r="A790" t="s">
        <v>8219</v>
      </c>
      <c r="B790">
        <v>91</v>
      </c>
      <c r="D790" t="s">
        <v>8221</v>
      </c>
      <c r="E790">
        <v>5</v>
      </c>
    </row>
    <row r="791" spans="1:5" x14ac:dyDescent="0.2">
      <c r="A791" t="s">
        <v>8219</v>
      </c>
      <c r="B791">
        <v>91</v>
      </c>
      <c r="D791" t="s">
        <v>8221</v>
      </c>
      <c r="E791">
        <v>5</v>
      </c>
    </row>
    <row r="792" spans="1:5" x14ac:dyDescent="0.2">
      <c r="A792" t="s">
        <v>8219</v>
      </c>
      <c r="B792">
        <v>91</v>
      </c>
      <c r="D792" t="s">
        <v>8221</v>
      </c>
      <c r="E792">
        <v>5</v>
      </c>
    </row>
    <row r="793" spans="1:5" x14ac:dyDescent="0.2">
      <c r="A793" t="s">
        <v>8219</v>
      </c>
      <c r="B793">
        <v>91</v>
      </c>
      <c r="D793" t="s">
        <v>8221</v>
      </c>
      <c r="E793">
        <v>5</v>
      </c>
    </row>
    <row r="794" spans="1:5" x14ac:dyDescent="0.2">
      <c r="A794" t="s">
        <v>8219</v>
      </c>
      <c r="B794">
        <v>90</v>
      </c>
      <c r="D794" t="s">
        <v>8221</v>
      </c>
      <c r="E794">
        <v>5</v>
      </c>
    </row>
    <row r="795" spans="1:5" x14ac:dyDescent="0.2">
      <c r="A795" t="s">
        <v>8219</v>
      </c>
      <c r="B795">
        <v>90</v>
      </c>
      <c r="D795" t="s">
        <v>8221</v>
      </c>
      <c r="E795">
        <v>5</v>
      </c>
    </row>
    <row r="796" spans="1:5" x14ac:dyDescent="0.2">
      <c r="A796" t="s">
        <v>8219</v>
      </c>
      <c r="B796">
        <v>90</v>
      </c>
      <c r="D796" t="s">
        <v>8221</v>
      </c>
      <c r="E796">
        <v>5</v>
      </c>
    </row>
    <row r="797" spans="1:5" x14ac:dyDescent="0.2">
      <c r="A797" t="s">
        <v>8219</v>
      </c>
      <c r="B797">
        <v>90</v>
      </c>
      <c r="D797" t="s">
        <v>8221</v>
      </c>
      <c r="E797">
        <v>5</v>
      </c>
    </row>
    <row r="798" spans="1:5" x14ac:dyDescent="0.2">
      <c r="A798" t="s">
        <v>8219</v>
      </c>
      <c r="B798">
        <v>90</v>
      </c>
      <c r="D798" t="s">
        <v>8221</v>
      </c>
      <c r="E798">
        <v>5</v>
      </c>
    </row>
    <row r="799" spans="1:5" x14ac:dyDescent="0.2">
      <c r="A799" t="s">
        <v>8219</v>
      </c>
      <c r="B799">
        <v>90</v>
      </c>
      <c r="D799" t="s">
        <v>8221</v>
      </c>
      <c r="E799">
        <v>5</v>
      </c>
    </row>
    <row r="800" spans="1:5" x14ac:dyDescent="0.2">
      <c r="A800" t="s">
        <v>8219</v>
      </c>
      <c r="B800">
        <v>90</v>
      </c>
      <c r="D800" t="s">
        <v>8221</v>
      </c>
      <c r="E800">
        <v>5</v>
      </c>
    </row>
    <row r="801" spans="1:5" x14ac:dyDescent="0.2">
      <c r="A801" t="s">
        <v>8219</v>
      </c>
      <c r="B801">
        <v>90</v>
      </c>
      <c r="D801" t="s">
        <v>8221</v>
      </c>
      <c r="E801">
        <v>5</v>
      </c>
    </row>
    <row r="802" spans="1:5" x14ac:dyDescent="0.2">
      <c r="A802" t="s">
        <v>8219</v>
      </c>
      <c r="B802">
        <v>90</v>
      </c>
      <c r="D802" t="s">
        <v>8221</v>
      </c>
      <c r="E802">
        <v>5</v>
      </c>
    </row>
    <row r="803" spans="1:5" x14ac:dyDescent="0.2">
      <c r="A803" t="s">
        <v>8219</v>
      </c>
      <c r="B803">
        <v>89</v>
      </c>
      <c r="D803" t="s">
        <v>8221</v>
      </c>
      <c r="E803">
        <v>5</v>
      </c>
    </row>
    <row r="804" spans="1:5" x14ac:dyDescent="0.2">
      <c r="A804" t="s">
        <v>8219</v>
      </c>
      <c r="B804">
        <v>89</v>
      </c>
      <c r="D804" t="s">
        <v>8221</v>
      </c>
      <c r="E804">
        <v>5</v>
      </c>
    </row>
    <row r="805" spans="1:5" x14ac:dyDescent="0.2">
      <c r="A805" t="s">
        <v>8219</v>
      </c>
      <c r="B805">
        <v>89</v>
      </c>
      <c r="D805" t="s">
        <v>8221</v>
      </c>
      <c r="E805">
        <v>5</v>
      </c>
    </row>
    <row r="806" spans="1:5" x14ac:dyDescent="0.2">
      <c r="A806" t="s">
        <v>8219</v>
      </c>
      <c r="B806">
        <v>89</v>
      </c>
      <c r="D806" t="s">
        <v>8221</v>
      </c>
      <c r="E806">
        <v>5</v>
      </c>
    </row>
    <row r="807" spans="1:5" x14ac:dyDescent="0.2">
      <c r="A807" t="s">
        <v>8219</v>
      </c>
      <c r="B807">
        <v>89</v>
      </c>
      <c r="D807" t="s">
        <v>8221</v>
      </c>
      <c r="E807">
        <v>5</v>
      </c>
    </row>
    <row r="808" spans="1:5" x14ac:dyDescent="0.2">
      <c r="A808" t="s">
        <v>8219</v>
      </c>
      <c r="B808">
        <v>89</v>
      </c>
      <c r="D808" t="s">
        <v>8221</v>
      </c>
      <c r="E808">
        <v>5</v>
      </c>
    </row>
    <row r="809" spans="1:5" x14ac:dyDescent="0.2">
      <c r="A809" t="s">
        <v>8219</v>
      </c>
      <c r="B809">
        <v>89</v>
      </c>
      <c r="D809" t="s">
        <v>8221</v>
      </c>
      <c r="E809">
        <v>5</v>
      </c>
    </row>
    <row r="810" spans="1:5" x14ac:dyDescent="0.2">
      <c r="A810" t="s">
        <v>8219</v>
      </c>
      <c r="B810">
        <v>89</v>
      </c>
      <c r="D810" t="s">
        <v>8220</v>
      </c>
      <c r="E810">
        <v>4</v>
      </c>
    </row>
    <row r="811" spans="1:5" x14ac:dyDescent="0.2">
      <c r="A811" t="s">
        <v>8219</v>
      </c>
      <c r="B811">
        <v>89</v>
      </c>
      <c r="D811" t="s">
        <v>8220</v>
      </c>
      <c r="E811">
        <v>4</v>
      </c>
    </row>
    <row r="812" spans="1:5" x14ac:dyDescent="0.2">
      <c r="A812" t="s">
        <v>8219</v>
      </c>
      <c r="B812">
        <v>89</v>
      </c>
      <c r="D812" t="s">
        <v>8220</v>
      </c>
      <c r="E812">
        <v>4</v>
      </c>
    </row>
    <row r="813" spans="1:5" x14ac:dyDescent="0.2">
      <c r="A813" t="s">
        <v>8219</v>
      </c>
      <c r="B813">
        <v>89</v>
      </c>
      <c r="D813" t="s">
        <v>8220</v>
      </c>
      <c r="E813">
        <v>4</v>
      </c>
    </row>
    <row r="814" spans="1:5" x14ac:dyDescent="0.2">
      <c r="A814" t="s">
        <v>8219</v>
      </c>
      <c r="B814">
        <v>88</v>
      </c>
      <c r="D814" t="s">
        <v>8220</v>
      </c>
      <c r="E814">
        <v>4</v>
      </c>
    </row>
    <row r="815" spans="1:5" x14ac:dyDescent="0.2">
      <c r="A815" t="s">
        <v>8219</v>
      </c>
      <c r="B815">
        <v>88</v>
      </c>
      <c r="D815" t="s">
        <v>8220</v>
      </c>
      <c r="E815">
        <v>4</v>
      </c>
    </row>
    <row r="816" spans="1:5" x14ac:dyDescent="0.2">
      <c r="A816" t="s">
        <v>8219</v>
      </c>
      <c r="B816">
        <v>88</v>
      </c>
      <c r="D816" t="s">
        <v>8220</v>
      </c>
      <c r="E816">
        <v>4</v>
      </c>
    </row>
    <row r="817" spans="1:5" x14ac:dyDescent="0.2">
      <c r="A817" t="s">
        <v>8219</v>
      </c>
      <c r="B817">
        <v>88</v>
      </c>
      <c r="D817" t="s">
        <v>8220</v>
      </c>
      <c r="E817">
        <v>4</v>
      </c>
    </row>
    <row r="818" spans="1:5" x14ac:dyDescent="0.2">
      <c r="A818" t="s">
        <v>8219</v>
      </c>
      <c r="B818">
        <v>88</v>
      </c>
      <c r="D818" t="s">
        <v>8220</v>
      </c>
      <c r="E818">
        <v>4</v>
      </c>
    </row>
    <row r="819" spans="1:5" x14ac:dyDescent="0.2">
      <c r="A819" t="s">
        <v>8219</v>
      </c>
      <c r="B819">
        <v>88</v>
      </c>
      <c r="D819" t="s">
        <v>8220</v>
      </c>
      <c r="E819">
        <v>4</v>
      </c>
    </row>
    <row r="820" spans="1:5" x14ac:dyDescent="0.2">
      <c r="A820" t="s">
        <v>8219</v>
      </c>
      <c r="B820">
        <v>87</v>
      </c>
      <c r="D820" t="s">
        <v>8220</v>
      </c>
      <c r="E820">
        <v>4</v>
      </c>
    </row>
    <row r="821" spans="1:5" x14ac:dyDescent="0.2">
      <c r="A821" t="s">
        <v>8219</v>
      </c>
      <c r="B821">
        <v>87</v>
      </c>
      <c r="D821" t="s">
        <v>8220</v>
      </c>
      <c r="E821">
        <v>4</v>
      </c>
    </row>
    <row r="822" spans="1:5" x14ac:dyDescent="0.2">
      <c r="A822" t="s">
        <v>8219</v>
      </c>
      <c r="B822">
        <v>87</v>
      </c>
      <c r="D822" t="s">
        <v>8220</v>
      </c>
      <c r="E822">
        <v>4</v>
      </c>
    </row>
    <row r="823" spans="1:5" x14ac:dyDescent="0.2">
      <c r="A823" t="s">
        <v>8219</v>
      </c>
      <c r="B823">
        <v>87</v>
      </c>
      <c r="D823" t="s">
        <v>8220</v>
      </c>
      <c r="E823">
        <v>4</v>
      </c>
    </row>
    <row r="824" spans="1:5" x14ac:dyDescent="0.2">
      <c r="A824" t="s">
        <v>8219</v>
      </c>
      <c r="B824">
        <v>87</v>
      </c>
      <c r="D824" t="s">
        <v>8221</v>
      </c>
      <c r="E824">
        <v>4</v>
      </c>
    </row>
    <row r="825" spans="1:5" x14ac:dyDescent="0.2">
      <c r="A825" t="s">
        <v>8219</v>
      </c>
      <c r="B825">
        <v>87</v>
      </c>
      <c r="D825" t="s">
        <v>8221</v>
      </c>
      <c r="E825">
        <v>4</v>
      </c>
    </row>
    <row r="826" spans="1:5" x14ac:dyDescent="0.2">
      <c r="A826" t="s">
        <v>8219</v>
      </c>
      <c r="B826">
        <v>87</v>
      </c>
      <c r="D826" t="s">
        <v>8221</v>
      </c>
      <c r="E826">
        <v>4</v>
      </c>
    </row>
    <row r="827" spans="1:5" x14ac:dyDescent="0.2">
      <c r="A827" t="s">
        <v>8219</v>
      </c>
      <c r="B827">
        <v>87</v>
      </c>
      <c r="D827" t="s">
        <v>8221</v>
      </c>
      <c r="E827">
        <v>4</v>
      </c>
    </row>
    <row r="828" spans="1:5" x14ac:dyDescent="0.2">
      <c r="A828" t="s">
        <v>8219</v>
      </c>
      <c r="B828">
        <v>87</v>
      </c>
      <c r="D828" t="s">
        <v>8221</v>
      </c>
      <c r="E828">
        <v>4</v>
      </c>
    </row>
    <row r="829" spans="1:5" x14ac:dyDescent="0.2">
      <c r="A829" t="s">
        <v>8219</v>
      </c>
      <c r="B829">
        <v>86</v>
      </c>
      <c r="D829" t="s">
        <v>8221</v>
      </c>
      <c r="E829">
        <v>4</v>
      </c>
    </row>
    <row r="830" spans="1:5" x14ac:dyDescent="0.2">
      <c r="A830" t="s">
        <v>8219</v>
      </c>
      <c r="B830">
        <v>86</v>
      </c>
      <c r="D830" t="s">
        <v>8221</v>
      </c>
      <c r="E830">
        <v>4</v>
      </c>
    </row>
    <row r="831" spans="1:5" x14ac:dyDescent="0.2">
      <c r="A831" t="s">
        <v>8219</v>
      </c>
      <c r="B831">
        <v>86</v>
      </c>
      <c r="D831" t="s">
        <v>8221</v>
      </c>
      <c r="E831">
        <v>4</v>
      </c>
    </row>
    <row r="832" spans="1:5" x14ac:dyDescent="0.2">
      <c r="A832" t="s">
        <v>8219</v>
      </c>
      <c r="B832">
        <v>86</v>
      </c>
      <c r="D832" t="s">
        <v>8221</v>
      </c>
      <c r="E832">
        <v>4</v>
      </c>
    </row>
    <row r="833" spans="1:5" x14ac:dyDescent="0.2">
      <c r="A833" t="s">
        <v>8219</v>
      </c>
      <c r="B833">
        <v>86</v>
      </c>
      <c r="D833" t="s">
        <v>8221</v>
      </c>
      <c r="E833">
        <v>4</v>
      </c>
    </row>
    <row r="834" spans="1:5" x14ac:dyDescent="0.2">
      <c r="A834" t="s">
        <v>8219</v>
      </c>
      <c r="B834">
        <v>86</v>
      </c>
      <c r="D834" t="s">
        <v>8221</v>
      </c>
      <c r="E834">
        <v>4</v>
      </c>
    </row>
    <row r="835" spans="1:5" x14ac:dyDescent="0.2">
      <c r="A835" t="s">
        <v>8219</v>
      </c>
      <c r="B835">
        <v>85</v>
      </c>
      <c r="D835" t="s">
        <v>8221</v>
      </c>
      <c r="E835">
        <v>4</v>
      </c>
    </row>
    <row r="836" spans="1:5" x14ac:dyDescent="0.2">
      <c r="A836" t="s">
        <v>8219</v>
      </c>
      <c r="B836">
        <v>85</v>
      </c>
      <c r="D836" t="s">
        <v>8221</v>
      </c>
      <c r="E836">
        <v>4</v>
      </c>
    </row>
    <row r="837" spans="1:5" x14ac:dyDescent="0.2">
      <c r="A837" t="s">
        <v>8219</v>
      </c>
      <c r="B837">
        <v>85</v>
      </c>
      <c r="D837" t="s">
        <v>8221</v>
      </c>
      <c r="E837">
        <v>4</v>
      </c>
    </row>
    <row r="838" spans="1:5" x14ac:dyDescent="0.2">
      <c r="A838" t="s">
        <v>8219</v>
      </c>
      <c r="B838">
        <v>85</v>
      </c>
      <c r="D838" t="s">
        <v>8221</v>
      </c>
      <c r="E838">
        <v>4</v>
      </c>
    </row>
    <row r="839" spans="1:5" x14ac:dyDescent="0.2">
      <c r="A839" t="s">
        <v>8219</v>
      </c>
      <c r="B839">
        <v>84</v>
      </c>
      <c r="D839" t="s">
        <v>8221</v>
      </c>
      <c r="E839">
        <v>4</v>
      </c>
    </row>
    <row r="840" spans="1:5" x14ac:dyDescent="0.2">
      <c r="A840" t="s">
        <v>8219</v>
      </c>
      <c r="B840">
        <v>84</v>
      </c>
      <c r="D840" t="s">
        <v>8221</v>
      </c>
      <c r="E840">
        <v>4</v>
      </c>
    </row>
    <row r="841" spans="1:5" x14ac:dyDescent="0.2">
      <c r="A841" t="s">
        <v>8219</v>
      </c>
      <c r="B841">
        <v>84</v>
      </c>
      <c r="D841" t="s">
        <v>8221</v>
      </c>
      <c r="E841">
        <v>4</v>
      </c>
    </row>
    <row r="842" spans="1:5" x14ac:dyDescent="0.2">
      <c r="A842" t="s">
        <v>8219</v>
      </c>
      <c r="B842">
        <v>84</v>
      </c>
      <c r="D842" t="s">
        <v>8221</v>
      </c>
      <c r="E842">
        <v>4</v>
      </c>
    </row>
    <row r="843" spans="1:5" x14ac:dyDescent="0.2">
      <c r="A843" t="s">
        <v>8219</v>
      </c>
      <c r="B843">
        <v>84</v>
      </c>
      <c r="D843" t="s">
        <v>8221</v>
      </c>
      <c r="E843">
        <v>4</v>
      </c>
    </row>
    <row r="844" spans="1:5" x14ac:dyDescent="0.2">
      <c r="A844" t="s">
        <v>8219</v>
      </c>
      <c r="B844">
        <v>84</v>
      </c>
      <c r="D844" t="s">
        <v>8221</v>
      </c>
      <c r="E844">
        <v>4</v>
      </c>
    </row>
    <row r="845" spans="1:5" x14ac:dyDescent="0.2">
      <c r="A845" t="s">
        <v>8219</v>
      </c>
      <c r="B845">
        <v>83</v>
      </c>
      <c r="D845" t="s">
        <v>8221</v>
      </c>
      <c r="E845">
        <v>4</v>
      </c>
    </row>
    <row r="846" spans="1:5" x14ac:dyDescent="0.2">
      <c r="A846" t="s">
        <v>8219</v>
      </c>
      <c r="B846">
        <v>83</v>
      </c>
      <c r="D846" t="s">
        <v>8221</v>
      </c>
      <c r="E846">
        <v>4</v>
      </c>
    </row>
    <row r="847" spans="1:5" x14ac:dyDescent="0.2">
      <c r="A847" t="s">
        <v>8219</v>
      </c>
      <c r="B847">
        <v>83</v>
      </c>
      <c r="D847" t="s">
        <v>8221</v>
      </c>
      <c r="E847">
        <v>4</v>
      </c>
    </row>
    <row r="848" spans="1:5" x14ac:dyDescent="0.2">
      <c r="A848" t="s">
        <v>8219</v>
      </c>
      <c r="B848">
        <v>83</v>
      </c>
      <c r="D848" t="s">
        <v>8221</v>
      </c>
      <c r="E848">
        <v>4</v>
      </c>
    </row>
    <row r="849" spans="1:5" x14ac:dyDescent="0.2">
      <c r="A849" t="s">
        <v>8219</v>
      </c>
      <c r="B849">
        <v>83</v>
      </c>
      <c r="D849" t="s">
        <v>8221</v>
      </c>
      <c r="E849">
        <v>4</v>
      </c>
    </row>
    <row r="850" spans="1:5" x14ac:dyDescent="0.2">
      <c r="A850" t="s">
        <v>8219</v>
      </c>
      <c r="B850">
        <v>83</v>
      </c>
      <c r="D850" t="s">
        <v>8221</v>
      </c>
      <c r="E850">
        <v>4</v>
      </c>
    </row>
    <row r="851" spans="1:5" x14ac:dyDescent="0.2">
      <c r="A851" t="s">
        <v>8219</v>
      </c>
      <c r="B851">
        <v>83</v>
      </c>
      <c r="D851" t="s">
        <v>8221</v>
      </c>
      <c r="E851">
        <v>4</v>
      </c>
    </row>
    <row r="852" spans="1:5" x14ac:dyDescent="0.2">
      <c r="A852" t="s">
        <v>8219</v>
      </c>
      <c r="B852">
        <v>83</v>
      </c>
      <c r="D852" t="s">
        <v>8221</v>
      </c>
      <c r="E852">
        <v>4</v>
      </c>
    </row>
    <row r="853" spans="1:5" x14ac:dyDescent="0.2">
      <c r="A853" t="s">
        <v>8219</v>
      </c>
      <c r="B853">
        <v>82</v>
      </c>
      <c r="D853" t="s">
        <v>8221</v>
      </c>
      <c r="E853">
        <v>4</v>
      </c>
    </row>
    <row r="854" spans="1:5" x14ac:dyDescent="0.2">
      <c r="A854" t="s">
        <v>8219</v>
      </c>
      <c r="B854">
        <v>82</v>
      </c>
      <c r="D854" t="s">
        <v>8221</v>
      </c>
      <c r="E854">
        <v>4</v>
      </c>
    </row>
    <row r="855" spans="1:5" x14ac:dyDescent="0.2">
      <c r="A855" t="s">
        <v>8219</v>
      </c>
      <c r="B855">
        <v>82</v>
      </c>
      <c r="D855" t="s">
        <v>8221</v>
      </c>
      <c r="E855">
        <v>4</v>
      </c>
    </row>
    <row r="856" spans="1:5" x14ac:dyDescent="0.2">
      <c r="A856" t="s">
        <v>8219</v>
      </c>
      <c r="B856">
        <v>82</v>
      </c>
      <c r="D856" t="s">
        <v>8221</v>
      </c>
      <c r="E856">
        <v>4</v>
      </c>
    </row>
    <row r="857" spans="1:5" x14ac:dyDescent="0.2">
      <c r="A857" t="s">
        <v>8219</v>
      </c>
      <c r="B857">
        <v>82</v>
      </c>
      <c r="D857" t="s">
        <v>8221</v>
      </c>
      <c r="E857">
        <v>4</v>
      </c>
    </row>
    <row r="858" spans="1:5" x14ac:dyDescent="0.2">
      <c r="A858" t="s">
        <v>8219</v>
      </c>
      <c r="B858">
        <v>82</v>
      </c>
      <c r="D858" t="s">
        <v>8221</v>
      </c>
      <c r="E858">
        <v>4</v>
      </c>
    </row>
    <row r="859" spans="1:5" x14ac:dyDescent="0.2">
      <c r="A859" t="s">
        <v>8219</v>
      </c>
      <c r="B859">
        <v>82</v>
      </c>
      <c r="D859" t="s">
        <v>8221</v>
      </c>
      <c r="E859">
        <v>4</v>
      </c>
    </row>
    <row r="860" spans="1:5" x14ac:dyDescent="0.2">
      <c r="A860" t="s">
        <v>8219</v>
      </c>
      <c r="B860">
        <v>82</v>
      </c>
      <c r="D860" t="s">
        <v>8221</v>
      </c>
      <c r="E860">
        <v>4</v>
      </c>
    </row>
    <row r="861" spans="1:5" x14ac:dyDescent="0.2">
      <c r="A861" t="s">
        <v>8219</v>
      </c>
      <c r="B861">
        <v>82</v>
      </c>
      <c r="D861" t="s">
        <v>8221</v>
      </c>
      <c r="E861">
        <v>4</v>
      </c>
    </row>
    <row r="862" spans="1:5" x14ac:dyDescent="0.2">
      <c r="A862" t="s">
        <v>8219</v>
      </c>
      <c r="B862">
        <v>81</v>
      </c>
      <c r="D862" t="s">
        <v>8221</v>
      </c>
      <c r="E862">
        <v>4</v>
      </c>
    </row>
    <row r="863" spans="1:5" x14ac:dyDescent="0.2">
      <c r="A863" t="s">
        <v>8219</v>
      </c>
      <c r="B863">
        <v>81</v>
      </c>
      <c r="D863" t="s">
        <v>8221</v>
      </c>
      <c r="E863">
        <v>4</v>
      </c>
    </row>
    <row r="864" spans="1:5" x14ac:dyDescent="0.2">
      <c r="A864" t="s">
        <v>8219</v>
      </c>
      <c r="B864">
        <v>81</v>
      </c>
      <c r="D864" t="s">
        <v>8221</v>
      </c>
      <c r="E864">
        <v>4</v>
      </c>
    </row>
    <row r="865" spans="1:5" x14ac:dyDescent="0.2">
      <c r="A865" t="s">
        <v>8219</v>
      </c>
      <c r="B865">
        <v>81</v>
      </c>
      <c r="D865" t="s">
        <v>8221</v>
      </c>
      <c r="E865">
        <v>4</v>
      </c>
    </row>
    <row r="866" spans="1:5" x14ac:dyDescent="0.2">
      <c r="A866" t="s">
        <v>8219</v>
      </c>
      <c r="B866">
        <v>81</v>
      </c>
      <c r="D866" t="s">
        <v>8221</v>
      </c>
      <c r="E866">
        <v>4</v>
      </c>
    </row>
    <row r="867" spans="1:5" x14ac:dyDescent="0.2">
      <c r="A867" t="s">
        <v>8219</v>
      </c>
      <c r="B867">
        <v>81</v>
      </c>
      <c r="D867" t="s">
        <v>8221</v>
      </c>
      <c r="E867">
        <v>4</v>
      </c>
    </row>
    <row r="868" spans="1:5" x14ac:dyDescent="0.2">
      <c r="A868" t="s">
        <v>8219</v>
      </c>
      <c r="B868">
        <v>81</v>
      </c>
      <c r="D868" t="s">
        <v>8221</v>
      </c>
      <c r="E868">
        <v>4</v>
      </c>
    </row>
    <row r="869" spans="1:5" x14ac:dyDescent="0.2">
      <c r="A869" t="s">
        <v>8219</v>
      </c>
      <c r="B869">
        <v>81</v>
      </c>
      <c r="D869" t="s">
        <v>8221</v>
      </c>
      <c r="E869">
        <v>4</v>
      </c>
    </row>
    <row r="870" spans="1:5" x14ac:dyDescent="0.2">
      <c r="A870" t="s">
        <v>8219</v>
      </c>
      <c r="B870">
        <v>81</v>
      </c>
      <c r="D870" t="s">
        <v>8221</v>
      </c>
      <c r="E870">
        <v>4</v>
      </c>
    </row>
    <row r="871" spans="1:5" x14ac:dyDescent="0.2">
      <c r="A871" t="s">
        <v>8219</v>
      </c>
      <c r="B871">
        <v>81</v>
      </c>
      <c r="D871" t="s">
        <v>8221</v>
      </c>
      <c r="E871">
        <v>4</v>
      </c>
    </row>
    <row r="872" spans="1:5" x14ac:dyDescent="0.2">
      <c r="A872" t="s">
        <v>8219</v>
      </c>
      <c r="B872">
        <v>80</v>
      </c>
      <c r="D872" t="s">
        <v>8221</v>
      </c>
      <c r="E872">
        <v>4</v>
      </c>
    </row>
    <row r="873" spans="1:5" x14ac:dyDescent="0.2">
      <c r="A873" t="s">
        <v>8219</v>
      </c>
      <c r="B873">
        <v>80</v>
      </c>
      <c r="D873" t="s">
        <v>8221</v>
      </c>
      <c r="E873">
        <v>4</v>
      </c>
    </row>
    <row r="874" spans="1:5" x14ac:dyDescent="0.2">
      <c r="A874" t="s">
        <v>8219</v>
      </c>
      <c r="B874">
        <v>80</v>
      </c>
      <c r="D874" t="s">
        <v>8221</v>
      </c>
      <c r="E874">
        <v>4</v>
      </c>
    </row>
    <row r="875" spans="1:5" x14ac:dyDescent="0.2">
      <c r="A875" t="s">
        <v>8219</v>
      </c>
      <c r="B875">
        <v>80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4</v>
      </c>
    </row>
    <row r="877" spans="1:5" x14ac:dyDescent="0.2">
      <c r="A877" t="s">
        <v>8219</v>
      </c>
      <c r="B877">
        <v>80</v>
      </c>
      <c r="D877" t="s">
        <v>8221</v>
      </c>
      <c r="E877">
        <v>4</v>
      </c>
    </row>
    <row r="878" spans="1:5" x14ac:dyDescent="0.2">
      <c r="A878" t="s">
        <v>8219</v>
      </c>
      <c r="B878">
        <v>80</v>
      </c>
      <c r="D878" t="s">
        <v>8221</v>
      </c>
      <c r="E878">
        <v>4</v>
      </c>
    </row>
    <row r="879" spans="1:5" x14ac:dyDescent="0.2">
      <c r="A879" t="s">
        <v>8219</v>
      </c>
      <c r="B879">
        <v>80</v>
      </c>
      <c r="D879" t="s">
        <v>8221</v>
      </c>
      <c r="E879">
        <v>4</v>
      </c>
    </row>
    <row r="880" spans="1:5" x14ac:dyDescent="0.2">
      <c r="A880" t="s">
        <v>8219</v>
      </c>
      <c r="B880">
        <v>79</v>
      </c>
      <c r="D880" t="s">
        <v>8221</v>
      </c>
      <c r="E880">
        <v>4</v>
      </c>
    </row>
    <row r="881" spans="1:5" x14ac:dyDescent="0.2">
      <c r="A881" t="s">
        <v>8219</v>
      </c>
      <c r="B881">
        <v>79</v>
      </c>
      <c r="D881" t="s">
        <v>8221</v>
      </c>
      <c r="E881">
        <v>4</v>
      </c>
    </row>
    <row r="882" spans="1:5" x14ac:dyDescent="0.2">
      <c r="A882" t="s">
        <v>8219</v>
      </c>
      <c r="B882">
        <v>79</v>
      </c>
      <c r="D882" t="s">
        <v>8221</v>
      </c>
      <c r="E882">
        <v>4</v>
      </c>
    </row>
    <row r="883" spans="1:5" x14ac:dyDescent="0.2">
      <c r="A883" t="s">
        <v>8219</v>
      </c>
      <c r="B883">
        <v>79</v>
      </c>
      <c r="D883" t="s">
        <v>8221</v>
      </c>
      <c r="E883">
        <v>4</v>
      </c>
    </row>
    <row r="884" spans="1:5" x14ac:dyDescent="0.2">
      <c r="A884" t="s">
        <v>8219</v>
      </c>
      <c r="B884">
        <v>79</v>
      </c>
      <c r="D884" t="s">
        <v>8221</v>
      </c>
      <c r="E884">
        <v>4</v>
      </c>
    </row>
    <row r="885" spans="1:5" x14ac:dyDescent="0.2">
      <c r="A885" t="s">
        <v>8219</v>
      </c>
      <c r="B885">
        <v>79</v>
      </c>
      <c r="D885" t="s">
        <v>8221</v>
      </c>
      <c r="E885">
        <v>4</v>
      </c>
    </row>
    <row r="886" spans="1:5" x14ac:dyDescent="0.2">
      <c r="A886" t="s">
        <v>8219</v>
      </c>
      <c r="B886">
        <v>79</v>
      </c>
      <c r="D886" t="s">
        <v>8221</v>
      </c>
      <c r="E886">
        <v>4</v>
      </c>
    </row>
    <row r="887" spans="1:5" x14ac:dyDescent="0.2">
      <c r="A887" t="s">
        <v>8219</v>
      </c>
      <c r="B887">
        <v>79</v>
      </c>
      <c r="D887" t="s">
        <v>8221</v>
      </c>
      <c r="E887">
        <v>4</v>
      </c>
    </row>
    <row r="888" spans="1:5" x14ac:dyDescent="0.2">
      <c r="A888" t="s">
        <v>8219</v>
      </c>
      <c r="B888">
        <v>79</v>
      </c>
      <c r="D888" t="s">
        <v>8221</v>
      </c>
      <c r="E888">
        <v>4</v>
      </c>
    </row>
    <row r="889" spans="1:5" x14ac:dyDescent="0.2">
      <c r="A889" t="s">
        <v>8219</v>
      </c>
      <c r="B889">
        <v>79</v>
      </c>
      <c r="D889" t="s">
        <v>8221</v>
      </c>
      <c r="E889">
        <v>4</v>
      </c>
    </row>
    <row r="890" spans="1:5" x14ac:dyDescent="0.2">
      <c r="A890" t="s">
        <v>8219</v>
      </c>
      <c r="B890">
        <v>79</v>
      </c>
      <c r="D890" t="s">
        <v>8221</v>
      </c>
      <c r="E890">
        <v>4</v>
      </c>
    </row>
    <row r="891" spans="1:5" x14ac:dyDescent="0.2">
      <c r="A891" t="s">
        <v>8219</v>
      </c>
      <c r="B891">
        <v>78</v>
      </c>
      <c r="D891" t="s">
        <v>8221</v>
      </c>
      <c r="E891">
        <v>4</v>
      </c>
    </row>
    <row r="892" spans="1:5" x14ac:dyDescent="0.2">
      <c r="A892" t="s">
        <v>8219</v>
      </c>
      <c r="B892">
        <v>78</v>
      </c>
      <c r="D892" t="s">
        <v>8221</v>
      </c>
      <c r="E892">
        <v>4</v>
      </c>
    </row>
    <row r="893" spans="1:5" x14ac:dyDescent="0.2">
      <c r="A893" t="s">
        <v>8219</v>
      </c>
      <c r="B893">
        <v>78</v>
      </c>
      <c r="D893" t="s">
        <v>8221</v>
      </c>
      <c r="E893">
        <v>4</v>
      </c>
    </row>
    <row r="894" spans="1:5" x14ac:dyDescent="0.2">
      <c r="A894" t="s">
        <v>8219</v>
      </c>
      <c r="B894">
        <v>78</v>
      </c>
      <c r="D894" t="s">
        <v>8221</v>
      </c>
      <c r="E894">
        <v>4</v>
      </c>
    </row>
    <row r="895" spans="1:5" x14ac:dyDescent="0.2">
      <c r="A895" t="s">
        <v>8219</v>
      </c>
      <c r="B895">
        <v>78</v>
      </c>
      <c r="D895" t="s">
        <v>8221</v>
      </c>
      <c r="E895">
        <v>4</v>
      </c>
    </row>
    <row r="896" spans="1:5" x14ac:dyDescent="0.2">
      <c r="A896" t="s">
        <v>8219</v>
      </c>
      <c r="B896">
        <v>78</v>
      </c>
      <c r="D896" t="s">
        <v>8221</v>
      </c>
      <c r="E896">
        <v>4</v>
      </c>
    </row>
    <row r="897" spans="1:5" x14ac:dyDescent="0.2">
      <c r="A897" t="s">
        <v>8219</v>
      </c>
      <c r="B897">
        <v>78</v>
      </c>
      <c r="D897" t="s">
        <v>8221</v>
      </c>
      <c r="E897">
        <v>4</v>
      </c>
    </row>
    <row r="898" spans="1:5" x14ac:dyDescent="0.2">
      <c r="A898" t="s">
        <v>8219</v>
      </c>
      <c r="B898">
        <v>78</v>
      </c>
      <c r="D898" t="s">
        <v>8221</v>
      </c>
      <c r="E898">
        <v>4</v>
      </c>
    </row>
    <row r="899" spans="1:5" x14ac:dyDescent="0.2">
      <c r="A899" t="s">
        <v>8219</v>
      </c>
      <c r="B899">
        <v>78</v>
      </c>
      <c r="D899" t="s">
        <v>8221</v>
      </c>
      <c r="E899">
        <v>4</v>
      </c>
    </row>
    <row r="900" spans="1:5" x14ac:dyDescent="0.2">
      <c r="A900" t="s">
        <v>8219</v>
      </c>
      <c r="B900">
        <v>78</v>
      </c>
      <c r="D900" t="s">
        <v>8221</v>
      </c>
      <c r="E900">
        <v>4</v>
      </c>
    </row>
    <row r="901" spans="1:5" x14ac:dyDescent="0.2">
      <c r="A901" t="s">
        <v>8219</v>
      </c>
      <c r="B901">
        <v>78</v>
      </c>
      <c r="D901" t="s">
        <v>8221</v>
      </c>
      <c r="E901">
        <v>4</v>
      </c>
    </row>
    <row r="902" spans="1:5" x14ac:dyDescent="0.2">
      <c r="A902" t="s">
        <v>8219</v>
      </c>
      <c r="B902">
        <v>78</v>
      </c>
      <c r="D902" t="s">
        <v>8221</v>
      </c>
      <c r="E902">
        <v>4</v>
      </c>
    </row>
    <row r="903" spans="1:5" x14ac:dyDescent="0.2">
      <c r="A903" t="s">
        <v>8219</v>
      </c>
      <c r="B903">
        <v>78</v>
      </c>
      <c r="D903" t="s">
        <v>8221</v>
      </c>
      <c r="E903">
        <v>4</v>
      </c>
    </row>
    <row r="904" spans="1:5" x14ac:dyDescent="0.2">
      <c r="A904" t="s">
        <v>8219</v>
      </c>
      <c r="B904">
        <v>77</v>
      </c>
      <c r="D904" t="s">
        <v>8221</v>
      </c>
      <c r="E904">
        <v>4</v>
      </c>
    </row>
    <row r="905" spans="1:5" x14ac:dyDescent="0.2">
      <c r="A905" t="s">
        <v>8219</v>
      </c>
      <c r="B905">
        <v>77</v>
      </c>
      <c r="D905" t="s">
        <v>8221</v>
      </c>
      <c r="E905">
        <v>4</v>
      </c>
    </row>
    <row r="906" spans="1:5" x14ac:dyDescent="0.2">
      <c r="A906" t="s">
        <v>8219</v>
      </c>
      <c r="B906">
        <v>77</v>
      </c>
      <c r="D906" t="s">
        <v>8221</v>
      </c>
      <c r="E906">
        <v>4</v>
      </c>
    </row>
    <row r="907" spans="1:5" x14ac:dyDescent="0.2">
      <c r="A907" t="s">
        <v>8219</v>
      </c>
      <c r="B907">
        <v>77</v>
      </c>
      <c r="D907" t="s">
        <v>8221</v>
      </c>
      <c r="E907">
        <v>4</v>
      </c>
    </row>
    <row r="908" spans="1:5" x14ac:dyDescent="0.2">
      <c r="A908" t="s">
        <v>8219</v>
      </c>
      <c r="B908">
        <v>77</v>
      </c>
      <c r="D908" t="s">
        <v>8221</v>
      </c>
      <c r="E908">
        <v>4</v>
      </c>
    </row>
    <row r="909" spans="1:5" x14ac:dyDescent="0.2">
      <c r="A909" t="s">
        <v>8219</v>
      </c>
      <c r="B909">
        <v>77</v>
      </c>
      <c r="D909" t="s">
        <v>8221</v>
      </c>
      <c r="E909">
        <v>4</v>
      </c>
    </row>
    <row r="910" spans="1:5" x14ac:dyDescent="0.2">
      <c r="A910" t="s">
        <v>8219</v>
      </c>
      <c r="B910">
        <v>77</v>
      </c>
      <c r="D910" t="s">
        <v>8221</v>
      </c>
      <c r="E910">
        <v>4</v>
      </c>
    </row>
    <row r="911" spans="1:5" x14ac:dyDescent="0.2">
      <c r="A911" t="s">
        <v>8219</v>
      </c>
      <c r="B911">
        <v>77</v>
      </c>
      <c r="D911" t="s">
        <v>8221</v>
      </c>
      <c r="E911">
        <v>4</v>
      </c>
    </row>
    <row r="912" spans="1:5" x14ac:dyDescent="0.2">
      <c r="A912" t="s">
        <v>8219</v>
      </c>
      <c r="B912">
        <v>76</v>
      </c>
      <c r="D912" t="s">
        <v>8221</v>
      </c>
      <c r="E912">
        <v>4</v>
      </c>
    </row>
    <row r="913" spans="1:5" x14ac:dyDescent="0.2">
      <c r="A913" t="s">
        <v>8219</v>
      </c>
      <c r="B913">
        <v>76</v>
      </c>
      <c r="D913" t="s">
        <v>8221</v>
      </c>
      <c r="E913">
        <v>4</v>
      </c>
    </row>
    <row r="914" spans="1:5" x14ac:dyDescent="0.2">
      <c r="A914" t="s">
        <v>8219</v>
      </c>
      <c r="B914">
        <v>76</v>
      </c>
      <c r="D914" t="s">
        <v>8221</v>
      </c>
      <c r="E914">
        <v>4</v>
      </c>
    </row>
    <row r="915" spans="1:5" x14ac:dyDescent="0.2">
      <c r="A915" t="s">
        <v>8219</v>
      </c>
      <c r="B915">
        <v>76</v>
      </c>
      <c r="D915" t="s">
        <v>8221</v>
      </c>
      <c r="E915">
        <v>4</v>
      </c>
    </row>
    <row r="916" spans="1:5" x14ac:dyDescent="0.2">
      <c r="A916" t="s">
        <v>8219</v>
      </c>
      <c r="B916">
        <v>76</v>
      </c>
      <c r="D916" t="s">
        <v>8221</v>
      </c>
      <c r="E916">
        <v>4</v>
      </c>
    </row>
    <row r="917" spans="1:5" x14ac:dyDescent="0.2">
      <c r="A917" t="s">
        <v>8219</v>
      </c>
      <c r="B917">
        <v>76</v>
      </c>
      <c r="D917" t="s">
        <v>8221</v>
      </c>
      <c r="E917">
        <v>4</v>
      </c>
    </row>
    <row r="918" spans="1:5" x14ac:dyDescent="0.2">
      <c r="A918" t="s">
        <v>8219</v>
      </c>
      <c r="B918">
        <v>76</v>
      </c>
      <c r="D918" t="s">
        <v>8221</v>
      </c>
      <c r="E918">
        <v>4</v>
      </c>
    </row>
    <row r="919" spans="1:5" x14ac:dyDescent="0.2">
      <c r="A919" t="s">
        <v>8219</v>
      </c>
      <c r="B919">
        <v>76</v>
      </c>
      <c r="D919" t="s">
        <v>8221</v>
      </c>
      <c r="E919">
        <v>4</v>
      </c>
    </row>
    <row r="920" spans="1:5" x14ac:dyDescent="0.2">
      <c r="A920" t="s">
        <v>8219</v>
      </c>
      <c r="B920">
        <v>76</v>
      </c>
      <c r="D920" t="s">
        <v>8221</v>
      </c>
      <c r="E920">
        <v>4</v>
      </c>
    </row>
    <row r="921" spans="1:5" x14ac:dyDescent="0.2">
      <c r="A921" t="s">
        <v>8219</v>
      </c>
      <c r="B921">
        <v>76</v>
      </c>
      <c r="D921" t="s">
        <v>8221</v>
      </c>
      <c r="E921">
        <v>4</v>
      </c>
    </row>
    <row r="922" spans="1:5" x14ac:dyDescent="0.2">
      <c r="A922" t="s">
        <v>8219</v>
      </c>
      <c r="B922">
        <v>75</v>
      </c>
      <c r="D922" t="s">
        <v>8220</v>
      </c>
      <c r="E922">
        <v>3</v>
      </c>
    </row>
    <row r="923" spans="1:5" x14ac:dyDescent="0.2">
      <c r="A923" t="s">
        <v>8219</v>
      </c>
      <c r="B923">
        <v>75</v>
      </c>
      <c r="D923" t="s">
        <v>8220</v>
      </c>
      <c r="E923">
        <v>3</v>
      </c>
    </row>
    <row r="924" spans="1:5" x14ac:dyDescent="0.2">
      <c r="A924" t="s">
        <v>8219</v>
      </c>
      <c r="B924">
        <v>75</v>
      </c>
      <c r="D924" t="s">
        <v>8220</v>
      </c>
      <c r="E924">
        <v>3</v>
      </c>
    </row>
    <row r="925" spans="1:5" x14ac:dyDescent="0.2">
      <c r="A925" t="s">
        <v>8219</v>
      </c>
      <c r="B925">
        <v>75</v>
      </c>
      <c r="D925" t="s">
        <v>8220</v>
      </c>
      <c r="E925">
        <v>3</v>
      </c>
    </row>
    <row r="926" spans="1:5" x14ac:dyDescent="0.2">
      <c r="A926" t="s">
        <v>8219</v>
      </c>
      <c r="B926">
        <v>75</v>
      </c>
      <c r="D926" t="s">
        <v>8220</v>
      </c>
      <c r="E926">
        <v>3</v>
      </c>
    </row>
    <row r="927" spans="1:5" x14ac:dyDescent="0.2">
      <c r="A927" t="s">
        <v>8219</v>
      </c>
      <c r="B927">
        <v>75</v>
      </c>
      <c r="D927" t="s">
        <v>8220</v>
      </c>
      <c r="E927">
        <v>3</v>
      </c>
    </row>
    <row r="928" spans="1:5" x14ac:dyDescent="0.2">
      <c r="A928" t="s">
        <v>8219</v>
      </c>
      <c r="B928">
        <v>75</v>
      </c>
      <c r="D928" t="s">
        <v>8220</v>
      </c>
      <c r="E928">
        <v>3</v>
      </c>
    </row>
    <row r="929" spans="1:5" x14ac:dyDescent="0.2">
      <c r="A929" t="s">
        <v>8219</v>
      </c>
      <c r="B929">
        <v>75</v>
      </c>
      <c r="D929" t="s">
        <v>8220</v>
      </c>
      <c r="E929">
        <v>3</v>
      </c>
    </row>
    <row r="930" spans="1:5" x14ac:dyDescent="0.2">
      <c r="A930" t="s">
        <v>8219</v>
      </c>
      <c r="B930">
        <v>75</v>
      </c>
      <c r="D930" t="s">
        <v>8220</v>
      </c>
      <c r="E930">
        <v>3</v>
      </c>
    </row>
    <row r="931" spans="1:5" x14ac:dyDescent="0.2">
      <c r="A931" t="s">
        <v>8219</v>
      </c>
      <c r="B931">
        <v>75</v>
      </c>
      <c r="D931" t="s">
        <v>8220</v>
      </c>
      <c r="E931">
        <v>3</v>
      </c>
    </row>
    <row r="932" spans="1:5" x14ac:dyDescent="0.2">
      <c r="A932" t="s">
        <v>8219</v>
      </c>
      <c r="B932">
        <v>75</v>
      </c>
      <c r="D932" t="s">
        <v>8220</v>
      </c>
      <c r="E932">
        <v>3</v>
      </c>
    </row>
    <row r="933" spans="1:5" x14ac:dyDescent="0.2">
      <c r="A933" t="s">
        <v>8219</v>
      </c>
      <c r="B933">
        <v>75</v>
      </c>
      <c r="D933" t="s">
        <v>8220</v>
      </c>
      <c r="E933">
        <v>3</v>
      </c>
    </row>
    <row r="934" spans="1:5" x14ac:dyDescent="0.2">
      <c r="A934" t="s">
        <v>8219</v>
      </c>
      <c r="B934">
        <v>74</v>
      </c>
      <c r="D934" t="s">
        <v>8220</v>
      </c>
      <c r="E934">
        <v>3</v>
      </c>
    </row>
    <row r="935" spans="1:5" x14ac:dyDescent="0.2">
      <c r="A935" t="s">
        <v>8219</v>
      </c>
      <c r="B935">
        <v>74</v>
      </c>
      <c r="D935" t="s">
        <v>8220</v>
      </c>
      <c r="E935">
        <v>3</v>
      </c>
    </row>
    <row r="936" spans="1:5" x14ac:dyDescent="0.2">
      <c r="A936" t="s">
        <v>8219</v>
      </c>
      <c r="B936">
        <v>74</v>
      </c>
      <c r="D936" t="s">
        <v>8220</v>
      </c>
      <c r="E936">
        <v>3</v>
      </c>
    </row>
    <row r="937" spans="1:5" x14ac:dyDescent="0.2">
      <c r="A937" t="s">
        <v>8219</v>
      </c>
      <c r="B937">
        <v>74</v>
      </c>
      <c r="D937" t="s">
        <v>8220</v>
      </c>
      <c r="E937">
        <v>3</v>
      </c>
    </row>
    <row r="938" spans="1:5" x14ac:dyDescent="0.2">
      <c r="A938" t="s">
        <v>8219</v>
      </c>
      <c r="B938">
        <v>74</v>
      </c>
      <c r="D938" t="s">
        <v>8220</v>
      </c>
      <c r="E938">
        <v>3</v>
      </c>
    </row>
    <row r="939" spans="1:5" x14ac:dyDescent="0.2">
      <c r="A939" t="s">
        <v>8219</v>
      </c>
      <c r="B939">
        <v>74</v>
      </c>
      <c r="D939" t="s">
        <v>8220</v>
      </c>
      <c r="E939">
        <v>3</v>
      </c>
    </row>
    <row r="940" spans="1:5" x14ac:dyDescent="0.2">
      <c r="A940" t="s">
        <v>8219</v>
      </c>
      <c r="B940">
        <v>74</v>
      </c>
      <c r="D940" t="s">
        <v>8220</v>
      </c>
      <c r="E940">
        <v>3</v>
      </c>
    </row>
    <row r="941" spans="1:5" x14ac:dyDescent="0.2">
      <c r="A941" t="s">
        <v>8219</v>
      </c>
      <c r="B941">
        <v>74</v>
      </c>
      <c r="D941" t="s">
        <v>8220</v>
      </c>
      <c r="E941">
        <v>3</v>
      </c>
    </row>
    <row r="942" spans="1:5" x14ac:dyDescent="0.2">
      <c r="A942" t="s">
        <v>8219</v>
      </c>
      <c r="B942">
        <v>74</v>
      </c>
      <c r="D942" t="s">
        <v>8220</v>
      </c>
      <c r="E942">
        <v>3</v>
      </c>
    </row>
    <row r="943" spans="1:5" x14ac:dyDescent="0.2">
      <c r="A943" t="s">
        <v>8219</v>
      </c>
      <c r="B943">
        <v>74</v>
      </c>
      <c r="D943" t="s">
        <v>8220</v>
      </c>
      <c r="E943">
        <v>3</v>
      </c>
    </row>
    <row r="944" spans="1:5" x14ac:dyDescent="0.2">
      <c r="A944" t="s">
        <v>8219</v>
      </c>
      <c r="B944">
        <v>74</v>
      </c>
      <c r="D944" t="s">
        <v>8221</v>
      </c>
      <c r="E944">
        <v>3</v>
      </c>
    </row>
    <row r="945" spans="1:5" x14ac:dyDescent="0.2">
      <c r="A945" t="s">
        <v>8219</v>
      </c>
      <c r="B945">
        <v>74</v>
      </c>
      <c r="D945" t="s">
        <v>8221</v>
      </c>
      <c r="E945">
        <v>3</v>
      </c>
    </row>
    <row r="946" spans="1:5" x14ac:dyDescent="0.2">
      <c r="A946" t="s">
        <v>8219</v>
      </c>
      <c r="B946">
        <v>74</v>
      </c>
      <c r="D946" t="s">
        <v>8221</v>
      </c>
      <c r="E946">
        <v>3</v>
      </c>
    </row>
    <row r="947" spans="1:5" x14ac:dyDescent="0.2">
      <c r="A947" t="s">
        <v>8219</v>
      </c>
      <c r="B947">
        <v>73</v>
      </c>
      <c r="D947" t="s">
        <v>8221</v>
      </c>
      <c r="E947">
        <v>3</v>
      </c>
    </row>
    <row r="948" spans="1:5" x14ac:dyDescent="0.2">
      <c r="A948" t="s">
        <v>8219</v>
      </c>
      <c r="B948">
        <v>73</v>
      </c>
      <c r="D948" t="s">
        <v>8221</v>
      </c>
      <c r="E948">
        <v>3</v>
      </c>
    </row>
    <row r="949" spans="1:5" x14ac:dyDescent="0.2">
      <c r="A949" t="s">
        <v>8219</v>
      </c>
      <c r="B949">
        <v>73</v>
      </c>
      <c r="D949" t="s">
        <v>8221</v>
      </c>
      <c r="E949">
        <v>3</v>
      </c>
    </row>
    <row r="950" spans="1:5" x14ac:dyDescent="0.2">
      <c r="A950" t="s">
        <v>8219</v>
      </c>
      <c r="B950">
        <v>73</v>
      </c>
      <c r="D950" t="s">
        <v>8221</v>
      </c>
      <c r="E950">
        <v>3</v>
      </c>
    </row>
    <row r="951" spans="1:5" x14ac:dyDescent="0.2">
      <c r="A951" t="s">
        <v>8219</v>
      </c>
      <c r="B951">
        <v>73</v>
      </c>
      <c r="D951" t="s">
        <v>8221</v>
      </c>
      <c r="E951">
        <v>3</v>
      </c>
    </row>
    <row r="952" spans="1:5" x14ac:dyDescent="0.2">
      <c r="A952" t="s">
        <v>8219</v>
      </c>
      <c r="B952">
        <v>73</v>
      </c>
      <c r="D952" t="s">
        <v>8221</v>
      </c>
      <c r="E952">
        <v>3</v>
      </c>
    </row>
    <row r="953" spans="1:5" x14ac:dyDescent="0.2">
      <c r="A953" t="s">
        <v>8219</v>
      </c>
      <c r="B953">
        <v>73</v>
      </c>
      <c r="D953" t="s">
        <v>8221</v>
      </c>
      <c r="E953">
        <v>3</v>
      </c>
    </row>
    <row r="954" spans="1:5" x14ac:dyDescent="0.2">
      <c r="A954" t="s">
        <v>8219</v>
      </c>
      <c r="B954">
        <v>73</v>
      </c>
      <c r="D954" t="s">
        <v>8221</v>
      </c>
      <c r="E954">
        <v>3</v>
      </c>
    </row>
    <row r="955" spans="1:5" x14ac:dyDescent="0.2">
      <c r="A955" t="s">
        <v>8219</v>
      </c>
      <c r="B955">
        <v>73</v>
      </c>
      <c r="D955" t="s">
        <v>8221</v>
      </c>
      <c r="E955">
        <v>3</v>
      </c>
    </row>
    <row r="956" spans="1:5" x14ac:dyDescent="0.2">
      <c r="A956" t="s">
        <v>8219</v>
      </c>
      <c r="B956">
        <v>73</v>
      </c>
      <c r="D956" t="s">
        <v>8221</v>
      </c>
      <c r="E956">
        <v>3</v>
      </c>
    </row>
    <row r="957" spans="1:5" x14ac:dyDescent="0.2">
      <c r="A957" t="s">
        <v>8219</v>
      </c>
      <c r="B957">
        <v>73</v>
      </c>
      <c r="D957" t="s">
        <v>8221</v>
      </c>
      <c r="E957">
        <v>3</v>
      </c>
    </row>
    <row r="958" spans="1:5" x14ac:dyDescent="0.2">
      <c r="A958" t="s">
        <v>8219</v>
      </c>
      <c r="B958">
        <v>73</v>
      </c>
      <c r="D958" t="s">
        <v>8221</v>
      </c>
      <c r="E958">
        <v>3</v>
      </c>
    </row>
    <row r="959" spans="1:5" x14ac:dyDescent="0.2">
      <c r="A959" t="s">
        <v>8219</v>
      </c>
      <c r="B959">
        <v>72</v>
      </c>
      <c r="D959" t="s">
        <v>8221</v>
      </c>
      <c r="E959">
        <v>3</v>
      </c>
    </row>
    <row r="960" spans="1:5" x14ac:dyDescent="0.2">
      <c r="A960" t="s">
        <v>8219</v>
      </c>
      <c r="B960">
        <v>72</v>
      </c>
      <c r="D960" t="s">
        <v>8221</v>
      </c>
      <c r="E960">
        <v>3</v>
      </c>
    </row>
    <row r="961" spans="1:5" x14ac:dyDescent="0.2">
      <c r="A961" t="s">
        <v>8219</v>
      </c>
      <c r="B961">
        <v>72</v>
      </c>
      <c r="D961" t="s">
        <v>8221</v>
      </c>
      <c r="E961">
        <v>3</v>
      </c>
    </row>
    <row r="962" spans="1:5" x14ac:dyDescent="0.2">
      <c r="A962" t="s">
        <v>8219</v>
      </c>
      <c r="B962">
        <v>72</v>
      </c>
      <c r="D962" t="s">
        <v>8221</v>
      </c>
      <c r="E962">
        <v>3</v>
      </c>
    </row>
    <row r="963" spans="1:5" x14ac:dyDescent="0.2">
      <c r="A963" t="s">
        <v>8219</v>
      </c>
      <c r="B963">
        <v>72</v>
      </c>
      <c r="D963" t="s">
        <v>8221</v>
      </c>
      <c r="E963">
        <v>3</v>
      </c>
    </row>
    <row r="964" spans="1:5" x14ac:dyDescent="0.2">
      <c r="A964" t="s">
        <v>8219</v>
      </c>
      <c r="B964">
        <v>72</v>
      </c>
      <c r="D964" t="s">
        <v>8221</v>
      </c>
      <c r="E964">
        <v>3</v>
      </c>
    </row>
    <row r="965" spans="1:5" x14ac:dyDescent="0.2">
      <c r="A965" t="s">
        <v>8219</v>
      </c>
      <c r="B965">
        <v>72</v>
      </c>
      <c r="D965" t="s">
        <v>8221</v>
      </c>
      <c r="E965">
        <v>3</v>
      </c>
    </row>
    <row r="966" spans="1:5" x14ac:dyDescent="0.2">
      <c r="A966" t="s">
        <v>8219</v>
      </c>
      <c r="B966">
        <v>72</v>
      </c>
      <c r="D966" t="s">
        <v>8221</v>
      </c>
      <c r="E966">
        <v>3</v>
      </c>
    </row>
    <row r="967" spans="1:5" x14ac:dyDescent="0.2">
      <c r="A967" t="s">
        <v>8219</v>
      </c>
      <c r="B967">
        <v>72</v>
      </c>
      <c r="D967" t="s">
        <v>8221</v>
      </c>
      <c r="E967">
        <v>3</v>
      </c>
    </row>
    <row r="968" spans="1:5" x14ac:dyDescent="0.2">
      <c r="A968" t="s">
        <v>8219</v>
      </c>
      <c r="B968">
        <v>72</v>
      </c>
      <c r="D968" t="s">
        <v>8221</v>
      </c>
      <c r="E968">
        <v>3</v>
      </c>
    </row>
    <row r="969" spans="1:5" x14ac:dyDescent="0.2">
      <c r="A969" t="s">
        <v>8219</v>
      </c>
      <c r="B969">
        <v>72</v>
      </c>
      <c r="D969" t="s">
        <v>8221</v>
      </c>
      <c r="E969">
        <v>3</v>
      </c>
    </row>
    <row r="970" spans="1:5" x14ac:dyDescent="0.2">
      <c r="A970" t="s">
        <v>8219</v>
      </c>
      <c r="B970">
        <v>72</v>
      </c>
      <c r="D970" t="s">
        <v>8221</v>
      </c>
      <c r="E970">
        <v>3</v>
      </c>
    </row>
    <row r="971" spans="1:5" x14ac:dyDescent="0.2">
      <c r="A971" t="s">
        <v>8219</v>
      </c>
      <c r="B971">
        <v>72</v>
      </c>
      <c r="D971" t="s">
        <v>8221</v>
      </c>
      <c r="E971">
        <v>3</v>
      </c>
    </row>
    <row r="972" spans="1:5" x14ac:dyDescent="0.2">
      <c r="A972" t="s">
        <v>8219</v>
      </c>
      <c r="B972">
        <v>71</v>
      </c>
      <c r="D972" t="s">
        <v>8221</v>
      </c>
      <c r="E972">
        <v>3</v>
      </c>
    </row>
    <row r="973" spans="1:5" x14ac:dyDescent="0.2">
      <c r="A973" t="s">
        <v>8219</v>
      </c>
      <c r="B973">
        <v>71</v>
      </c>
      <c r="D973" t="s">
        <v>8221</v>
      </c>
      <c r="E973">
        <v>3</v>
      </c>
    </row>
    <row r="974" spans="1:5" x14ac:dyDescent="0.2">
      <c r="A974" t="s">
        <v>8219</v>
      </c>
      <c r="B974">
        <v>71</v>
      </c>
      <c r="D974" t="s">
        <v>8221</v>
      </c>
      <c r="E974">
        <v>3</v>
      </c>
    </row>
    <row r="975" spans="1:5" x14ac:dyDescent="0.2">
      <c r="A975" t="s">
        <v>8219</v>
      </c>
      <c r="B975">
        <v>71</v>
      </c>
      <c r="D975" t="s">
        <v>8221</v>
      </c>
      <c r="E975">
        <v>3</v>
      </c>
    </row>
    <row r="976" spans="1:5" x14ac:dyDescent="0.2">
      <c r="A976" t="s">
        <v>8219</v>
      </c>
      <c r="B976">
        <v>71</v>
      </c>
      <c r="D976" t="s">
        <v>8221</v>
      </c>
      <c r="E976">
        <v>3</v>
      </c>
    </row>
    <row r="977" spans="1:5" x14ac:dyDescent="0.2">
      <c r="A977" t="s">
        <v>8219</v>
      </c>
      <c r="B977">
        <v>71</v>
      </c>
      <c r="D977" t="s">
        <v>8221</v>
      </c>
      <c r="E977">
        <v>3</v>
      </c>
    </row>
    <row r="978" spans="1:5" x14ac:dyDescent="0.2">
      <c r="A978" t="s">
        <v>8219</v>
      </c>
      <c r="B978">
        <v>71</v>
      </c>
      <c r="D978" t="s">
        <v>8221</v>
      </c>
      <c r="E978">
        <v>3</v>
      </c>
    </row>
    <row r="979" spans="1:5" x14ac:dyDescent="0.2">
      <c r="A979" t="s">
        <v>8219</v>
      </c>
      <c r="B979">
        <v>71</v>
      </c>
      <c r="D979" t="s">
        <v>8221</v>
      </c>
      <c r="E979">
        <v>3</v>
      </c>
    </row>
    <row r="980" spans="1:5" x14ac:dyDescent="0.2">
      <c r="A980" t="s">
        <v>8219</v>
      </c>
      <c r="B980">
        <v>71</v>
      </c>
      <c r="D980" t="s">
        <v>8221</v>
      </c>
      <c r="E980">
        <v>3</v>
      </c>
    </row>
    <row r="981" spans="1:5" x14ac:dyDescent="0.2">
      <c r="A981" t="s">
        <v>8219</v>
      </c>
      <c r="B981">
        <v>71</v>
      </c>
      <c r="D981" t="s">
        <v>8221</v>
      </c>
      <c r="E981">
        <v>3</v>
      </c>
    </row>
    <row r="982" spans="1:5" x14ac:dyDescent="0.2">
      <c r="A982" t="s">
        <v>8219</v>
      </c>
      <c r="B982">
        <v>71</v>
      </c>
      <c r="D982" t="s">
        <v>8221</v>
      </c>
      <c r="E982">
        <v>3</v>
      </c>
    </row>
    <row r="983" spans="1:5" x14ac:dyDescent="0.2">
      <c r="A983" t="s">
        <v>8219</v>
      </c>
      <c r="B983">
        <v>71</v>
      </c>
      <c r="D983" t="s">
        <v>8221</v>
      </c>
      <c r="E983">
        <v>3</v>
      </c>
    </row>
    <row r="984" spans="1:5" x14ac:dyDescent="0.2">
      <c r="A984" t="s">
        <v>8219</v>
      </c>
      <c r="B984">
        <v>71</v>
      </c>
      <c r="D984" t="s">
        <v>8221</v>
      </c>
      <c r="E984">
        <v>3</v>
      </c>
    </row>
    <row r="985" spans="1:5" x14ac:dyDescent="0.2">
      <c r="A985" t="s">
        <v>8219</v>
      </c>
      <c r="B985">
        <v>71</v>
      </c>
      <c r="D985" t="s">
        <v>8221</v>
      </c>
      <c r="E985">
        <v>3</v>
      </c>
    </row>
    <row r="986" spans="1:5" x14ac:dyDescent="0.2">
      <c r="A986" t="s">
        <v>8219</v>
      </c>
      <c r="B986">
        <v>71</v>
      </c>
      <c r="D986" t="s">
        <v>8221</v>
      </c>
      <c r="E986">
        <v>3</v>
      </c>
    </row>
    <row r="987" spans="1:5" x14ac:dyDescent="0.2">
      <c r="A987" t="s">
        <v>8219</v>
      </c>
      <c r="B987">
        <v>71</v>
      </c>
      <c r="D987" t="s">
        <v>8221</v>
      </c>
      <c r="E987">
        <v>3</v>
      </c>
    </row>
    <row r="988" spans="1:5" x14ac:dyDescent="0.2">
      <c r="A988" t="s">
        <v>8219</v>
      </c>
      <c r="B988">
        <v>70</v>
      </c>
      <c r="D988" t="s">
        <v>8221</v>
      </c>
      <c r="E988">
        <v>3</v>
      </c>
    </row>
    <row r="989" spans="1:5" x14ac:dyDescent="0.2">
      <c r="A989" t="s">
        <v>8219</v>
      </c>
      <c r="B989">
        <v>70</v>
      </c>
      <c r="D989" t="s">
        <v>8221</v>
      </c>
      <c r="E989">
        <v>3</v>
      </c>
    </row>
    <row r="990" spans="1:5" x14ac:dyDescent="0.2">
      <c r="A990" t="s">
        <v>8219</v>
      </c>
      <c r="B990">
        <v>70</v>
      </c>
      <c r="D990" t="s">
        <v>8221</v>
      </c>
      <c r="E990">
        <v>3</v>
      </c>
    </row>
    <row r="991" spans="1:5" x14ac:dyDescent="0.2">
      <c r="A991" t="s">
        <v>8219</v>
      </c>
      <c r="B991">
        <v>70</v>
      </c>
      <c r="D991" t="s">
        <v>8221</v>
      </c>
      <c r="E991">
        <v>3</v>
      </c>
    </row>
    <row r="992" spans="1:5" x14ac:dyDescent="0.2">
      <c r="A992" t="s">
        <v>8219</v>
      </c>
      <c r="B992">
        <v>70</v>
      </c>
      <c r="D992" t="s">
        <v>8221</v>
      </c>
      <c r="E992">
        <v>3</v>
      </c>
    </row>
    <row r="993" spans="1:5" x14ac:dyDescent="0.2">
      <c r="A993" t="s">
        <v>8219</v>
      </c>
      <c r="B993">
        <v>70</v>
      </c>
      <c r="D993" t="s">
        <v>8221</v>
      </c>
      <c r="E993">
        <v>3</v>
      </c>
    </row>
    <row r="994" spans="1:5" x14ac:dyDescent="0.2">
      <c r="A994" t="s">
        <v>8219</v>
      </c>
      <c r="B994">
        <v>70</v>
      </c>
      <c r="D994" t="s">
        <v>8221</v>
      </c>
      <c r="E994">
        <v>3</v>
      </c>
    </row>
    <row r="995" spans="1:5" x14ac:dyDescent="0.2">
      <c r="A995" t="s">
        <v>8219</v>
      </c>
      <c r="B995">
        <v>70</v>
      </c>
      <c r="D995" t="s">
        <v>8221</v>
      </c>
      <c r="E995">
        <v>3</v>
      </c>
    </row>
    <row r="996" spans="1:5" x14ac:dyDescent="0.2">
      <c r="A996" t="s">
        <v>8219</v>
      </c>
      <c r="B996">
        <v>70</v>
      </c>
      <c r="D996" t="s">
        <v>8221</v>
      </c>
      <c r="E996">
        <v>3</v>
      </c>
    </row>
    <row r="997" spans="1:5" x14ac:dyDescent="0.2">
      <c r="A997" t="s">
        <v>8219</v>
      </c>
      <c r="B997">
        <v>70</v>
      </c>
      <c r="D997" t="s">
        <v>8221</v>
      </c>
      <c r="E997">
        <v>3</v>
      </c>
    </row>
    <row r="998" spans="1:5" x14ac:dyDescent="0.2">
      <c r="A998" t="s">
        <v>8219</v>
      </c>
      <c r="B998">
        <v>70</v>
      </c>
      <c r="D998" t="s">
        <v>8221</v>
      </c>
      <c r="E998">
        <v>3</v>
      </c>
    </row>
    <row r="999" spans="1:5" x14ac:dyDescent="0.2">
      <c r="A999" t="s">
        <v>8219</v>
      </c>
      <c r="B999">
        <v>70</v>
      </c>
      <c r="D999" t="s">
        <v>8221</v>
      </c>
      <c r="E999">
        <v>3</v>
      </c>
    </row>
    <row r="1000" spans="1:5" x14ac:dyDescent="0.2">
      <c r="A1000" t="s">
        <v>8219</v>
      </c>
      <c r="B1000">
        <v>70</v>
      </c>
      <c r="D1000" t="s">
        <v>8221</v>
      </c>
      <c r="E1000">
        <v>3</v>
      </c>
    </row>
    <row r="1001" spans="1:5" x14ac:dyDescent="0.2">
      <c r="A1001" t="s">
        <v>8219</v>
      </c>
      <c r="B1001">
        <v>70</v>
      </c>
      <c r="D1001" t="s">
        <v>8221</v>
      </c>
      <c r="E1001">
        <v>3</v>
      </c>
    </row>
    <row r="1002" spans="1:5" x14ac:dyDescent="0.2">
      <c r="A1002" t="s">
        <v>8219</v>
      </c>
      <c r="B1002">
        <v>70</v>
      </c>
      <c r="D1002" t="s">
        <v>8221</v>
      </c>
      <c r="E1002">
        <v>3</v>
      </c>
    </row>
    <row r="1003" spans="1:5" x14ac:dyDescent="0.2">
      <c r="A1003" t="s">
        <v>8219</v>
      </c>
      <c r="B1003">
        <v>70</v>
      </c>
      <c r="D1003" t="s">
        <v>8221</v>
      </c>
      <c r="E1003">
        <v>3</v>
      </c>
    </row>
    <row r="1004" spans="1:5" x14ac:dyDescent="0.2">
      <c r="A1004" t="s">
        <v>8219</v>
      </c>
      <c r="B1004">
        <v>70</v>
      </c>
      <c r="D1004" t="s">
        <v>8221</v>
      </c>
      <c r="E1004">
        <v>3</v>
      </c>
    </row>
    <row r="1005" spans="1:5" x14ac:dyDescent="0.2">
      <c r="A1005" t="s">
        <v>8219</v>
      </c>
      <c r="B1005">
        <v>69</v>
      </c>
      <c r="D1005" t="s">
        <v>8221</v>
      </c>
      <c r="E1005">
        <v>3</v>
      </c>
    </row>
    <row r="1006" spans="1:5" x14ac:dyDescent="0.2">
      <c r="A1006" t="s">
        <v>8219</v>
      </c>
      <c r="B1006">
        <v>69</v>
      </c>
      <c r="D1006" t="s">
        <v>8221</v>
      </c>
      <c r="E1006">
        <v>3</v>
      </c>
    </row>
    <row r="1007" spans="1:5" x14ac:dyDescent="0.2">
      <c r="A1007" t="s">
        <v>8219</v>
      </c>
      <c r="B1007">
        <v>69</v>
      </c>
      <c r="D1007" t="s">
        <v>8221</v>
      </c>
      <c r="E1007">
        <v>3</v>
      </c>
    </row>
    <row r="1008" spans="1:5" x14ac:dyDescent="0.2">
      <c r="A1008" t="s">
        <v>8219</v>
      </c>
      <c r="B1008">
        <v>69</v>
      </c>
      <c r="D1008" t="s">
        <v>8221</v>
      </c>
      <c r="E1008">
        <v>3</v>
      </c>
    </row>
    <row r="1009" spans="1:5" x14ac:dyDescent="0.2">
      <c r="A1009" t="s">
        <v>8219</v>
      </c>
      <c r="B1009">
        <v>69</v>
      </c>
      <c r="D1009" t="s">
        <v>8221</v>
      </c>
      <c r="E1009">
        <v>3</v>
      </c>
    </row>
    <row r="1010" spans="1:5" x14ac:dyDescent="0.2">
      <c r="A1010" t="s">
        <v>8219</v>
      </c>
      <c r="B1010">
        <v>69</v>
      </c>
      <c r="D1010" t="s">
        <v>8221</v>
      </c>
      <c r="E1010">
        <v>3</v>
      </c>
    </row>
    <row r="1011" spans="1:5" x14ac:dyDescent="0.2">
      <c r="A1011" t="s">
        <v>8219</v>
      </c>
      <c r="B1011">
        <v>69</v>
      </c>
      <c r="D1011" t="s">
        <v>8221</v>
      </c>
      <c r="E1011">
        <v>3</v>
      </c>
    </row>
    <row r="1012" spans="1:5" x14ac:dyDescent="0.2">
      <c r="A1012" t="s">
        <v>8219</v>
      </c>
      <c r="B1012">
        <v>69</v>
      </c>
      <c r="D1012" t="s">
        <v>8221</v>
      </c>
      <c r="E1012">
        <v>3</v>
      </c>
    </row>
    <row r="1013" spans="1:5" x14ac:dyDescent="0.2">
      <c r="A1013" t="s">
        <v>8219</v>
      </c>
      <c r="B1013">
        <v>69</v>
      </c>
      <c r="D1013" t="s">
        <v>8221</v>
      </c>
      <c r="E1013">
        <v>3</v>
      </c>
    </row>
    <row r="1014" spans="1:5" x14ac:dyDescent="0.2">
      <c r="A1014" t="s">
        <v>8219</v>
      </c>
      <c r="B1014">
        <v>69</v>
      </c>
      <c r="D1014" t="s">
        <v>8221</v>
      </c>
      <c r="E1014">
        <v>3</v>
      </c>
    </row>
    <row r="1015" spans="1:5" x14ac:dyDescent="0.2">
      <c r="A1015" t="s">
        <v>8219</v>
      </c>
      <c r="B1015">
        <v>69</v>
      </c>
      <c r="D1015" t="s">
        <v>8221</v>
      </c>
      <c r="E1015">
        <v>3</v>
      </c>
    </row>
    <row r="1016" spans="1:5" x14ac:dyDescent="0.2">
      <c r="A1016" t="s">
        <v>8219</v>
      </c>
      <c r="B1016">
        <v>69</v>
      </c>
      <c r="D1016" t="s">
        <v>8221</v>
      </c>
      <c r="E1016">
        <v>3</v>
      </c>
    </row>
    <row r="1017" spans="1:5" x14ac:dyDescent="0.2">
      <c r="A1017" t="s">
        <v>8219</v>
      </c>
      <c r="B1017">
        <v>69</v>
      </c>
      <c r="D1017" t="s">
        <v>8221</v>
      </c>
      <c r="E1017">
        <v>3</v>
      </c>
    </row>
    <row r="1018" spans="1:5" x14ac:dyDescent="0.2">
      <c r="A1018" t="s">
        <v>8219</v>
      </c>
      <c r="B1018">
        <v>69</v>
      </c>
      <c r="D1018" t="s">
        <v>8221</v>
      </c>
      <c r="E1018">
        <v>3</v>
      </c>
    </row>
    <row r="1019" spans="1:5" x14ac:dyDescent="0.2">
      <c r="A1019" t="s">
        <v>8219</v>
      </c>
      <c r="B1019">
        <v>68</v>
      </c>
      <c r="D1019" t="s">
        <v>8221</v>
      </c>
      <c r="E1019">
        <v>3</v>
      </c>
    </row>
    <row r="1020" spans="1:5" x14ac:dyDescent="0.2">
      <c r="A1020" t="s">
        <v>8219</v>
      </c>
      <c r="B1020">
        <v>68</v>
      </c>
      <c r="D1020" t="s">
        <v>8221</v>
      </c>
      <c r="E1020">
        <v>3</v>
      </c>
    </row>
    <row r="1021" spans="1:5" x14ac:dyDescent="0.2">
      <c r="A1021" t="s">
        <v>8219</v>
      </c>
      <c r="B1021">
        <v>68</v>
      </c>
      <c r="D1021" t="s">
        <v>8221</v>
      </c>
      <c r="E1021">
        <v>3</v>
      </c>
    </row>
    <row r="1022" spans="1:5" x14ac:dyDescent="0.2">
      <c r="A1022" t="s">
        <v>8219</v>
      </c>
      <c r="B1022">
        <v>68</v>
      </c>
      <c r="D1022" t="s">
        <v>8221</v>
      </c>
      <c r="E1022">
        <v>3</v>
      </c>
    </row>
    <row r="1023" spans="1:5" x14ac:dyDescent="0.2">
      <c r="A1023" t="s">
        <v>8219</v>
      </c>
      <c r="B1023">
        <v>68</v>
      </c>
      <c r="D1023" t="s">
        <v>8221</v>
      </c>
      <c r="E1023">
        <v>3</v>
      </c>
    </row>
    <row r="1024" spans="1:5" x14ac:dyDescent="0.2">
      <c r="A1024" t="s">
        <v>8219</v>
      </c>
      <c r="B1024">
        <v>68</v>
      </c>
      <c r="D1024" t="s">
        <v>8221</v>
      </c>
      <c r="E1024">
        <v>3</v>
      </c>
    </row>
    <row r="1025" spans="1:5" x14ac:dyDescent="0.2">
      <c r="A1025" t="s">
        <v>8219</v>
      </c>
      <c r="B1025">
        <v>68</v>
      </c>
      <c r="D1025" t="s">
        <v>8221</v>
      </c>
      <c r="E1025">
        <v>3</v>
      </c>
    </row>
    <row r="1026" spans="1:5" x14ac:dyDescent="0.2">
      <c r="A1026" t="s">
        <v>8219</v>
      </c>
      <c r="B1026">
        <v>67</v>
      </c>
      <c r="D1026" t="s">
        <v>8221</v>
      </c>
      <c r="E1026">
        <v>3</v>
      </c>
    </row>
    <row r="1027" spans="1:5" x14ac:dyDescent="0.2">
      <c r="A1027" t="s">
        <v>8219</v>
      </c>
      <c r="B1027">
        <v>67</v>
      </c>
      <c r="D1027" t="s">
        <v>8221</v>
      </c>
      <c r="E1027">
        <v>3</v>
      </c>
    </row>
    <row r="1028" spans="1:5" x14ac:dyDescent="0.2">
      <c r="A1028" t="s">
        <v>8219</v>
      </c>
      <c r="B1028">
        <v>67</v>
      </c>
      <c r="D1028" t="s">
        <v>8221</v>
      </c>
      <c r="E1028">
        <v>3</v>
      </c>
    </row>
    <row r="1029" spans="1:5" x14ac:dyDescent="0.2">
      <c r="A1029" t="s">
        <v>8219</v>
      </c>
      <c r="B1029">
        <v>67</v>
      </c>
      <c r="D1029" t="s">
        <v>8221</v>
      </c>
      <c r="E1029">
        <v>3</v>
      </c>
    </row>
    <row r="1030" spans="1:5" x14ac:dyDescent="0.2">
      <c r="A1030" t="s">
        <v>8219</v>
      </c>
      <c r="B1030">
        <v>67</v>
      </c>
      <c r="D1030" t="s">
        <v>8221</v>
      </c>
      <c r="E1030">
        <v>3</v>
      </c>
    </row>
    <row r="1031" spans="1:5" x14ac:dyDescent="0.2">
      <c r="A1031" t="s">
        <v>8219</v>
      </c>
      <c r="B1031">
        <v>67</v>
      </c>
      <c r="D1031" t="s">
        <v>8221</v>
      </c>
      <c r="E1031">
        <v>3</v>
      </c>
    </row>
    <row r="1032" spans="1:5" x14ac:dyDescent="0.2">
      <c r="A1032" t="s">
        <v>8219</v>
      </c>
      <c r="B1032">
        <v>67</v>
      </c>
      <c r="D1032" t="s">
        <v>8221</v>
      </c>
      <c r="E1032">
        <v>3</v>
      </c>
    </row>
    <row r="1033" spans="1:5" x14ac:dyDescent="0.2">
      <c r="A1033" t="s">
        <v>8219</v>
      </c>
      <c r="B1033">
        <v>67</v>
      </c>
      <c r="D1033" t="s">
        <v>8221</v>
      </c>
      <c r="E1033">
        <v>3</v>
      </c>
    </row>
    <row r="1034" spans="1:5" x14ac:dyDescent="0.2">
      <c r="A1034" t="s">
        <v>8219</v>
      </c>
      <c r="B1034">
        <v>67</v>
      </c>
      <c r="D1034" t="s">
        <v>8221</v>
      </c>
      <c r="E1034">
        <v>3</v>
      </c>
    </row>
    <row r="1035" spans="1:5" x14ac:dyDescent="0.2">
      <c r="A1035" t="s">
        <v>8219</v>
      </c>
      <c r="B1035">
        <v>66</v>
      </c>
      <c r="D1035" t="s">
        <v>8221</v>
      </c>
      <c r="E1035">
        <v>3</v>
      </c>
    </row>
    <row r="1036" spans="1:5" x14ac:dyDescent="0.2">
      <c r="A1036" t="s">
        <v>8219</v>
      </c>
      <c r="B1036">
        <v>66</v>
      </c>
      <c r="D1036" t="s">
        <v>8221</v>
      </c>
      <c r="E1036">
        <v>3</v>
      </c>
    </row>
    <row r="1037" spans="1:5" x14ac:dyDescent="0.2">
      <c r="A1037" t="s">
        <v>8219</v>
      </c>
      <c r="B1037">
        <v>66</v>
      </c>
      <c r="D1037" t="s">
        <v>8221</v>
      </c>
      <c r="E1037">
        <v>3</v>
      </c>
    </row>
    <row r="1038" spans="1:5" x14ac:dyDescent="0.2">
      <c r="A1038" t="s">
        <v>8219</v>
      </c>
      <c r="B1038">
        <v>66</v>
      </c>
      <c r="D1038" t="s">
        <v>8221</v>
      </c>
      <c r="E1038">
        <v>3</v>
      </c>
    </row>
    <row r="1039" spans="1:5" x14ac:dyDescent="0.2">
      <c r="A1039" t="s">
        <v>8219</v>
      </c>
      <c r="B1039">
        <v>66</v>
      </c>
      <c r="D1039" t="s">
        <v>8221</v>
      </c>
      <c r="E1039">
        <v>3</v>
      </c>
    </row>
    <row r="1040" spans="1:5" x14ac:dyDescent="0.2">
      <c r="A1040" t="s">
        <v>8219</v>
      </c>
      <c r="B1040">
        <v>66</v>
      </c>
      <c r="D1040" t="s">
        <v>8221</v>
      </c>
      <c r="E1040">
        <v>3</v>
      </c>
    </row>
    <row r="1041" spans="1:5" x14ac:dyDescent="0.2">
      <c r="A1041" t="s">
        <v>8219</v>
      </c>
      <c r="B1041">
        <v>66</v>
      </c>
      <c r="D1041" t="s">
        <v>8221</v>
      </c>
      <c r="E1041">
        <v>3</v>
      </c>
    </row>
    <row r="1042" spans="1:5" x14ac:dyDescent="0.2">
      <c r="A1042" t="s">
        <v>8219</v>
      </c>
      <c r="B1042">
        <v>66</v>
      </c>
      <c r="D1042" t="s">
        <v>8221</v>
      </c>
      <c r="E1042">
        <v>3</v>
      </c>
    </row>
    <row r="1043" spans="1:5" x14ac:dyDescent="0.2">
      <c r="A1043" t="s">
        <v>8219</v>
      </c>
      <c r="B1043">
        <v>65</v>
      </c>
      <c r="D1043" t="s">
        <v>8221</v>
      </c>
      <c r="E1043">
        <v>3</v>
      </c>
    </row>
    <row r="1044" spans="1:5" x14ac:dyDescent="0.2">
      <c r="A1044" t="s">
        <v>8219</v>
      </c>
      <c r="B1044">
        <v>65</v>
      </c>
      <c r="D1044" t="s">
        <v>8221</v>
      </c>
      <c r="E1044">
        <v>3</v>
      </c>
    </row>
    <row r="1045" spans="1:5" x14ac:dyDescent="0.2">
      <c r="A1045" t="s">
        <v>8219</v>
      </c>
      <c r="B1045">
        <v>65</v>
      </c>
      <c r="D1045" t="s">
        <v>8221</v>
      </c>
      <c r="E1045">
        <v>3</v>
      </c>
    </row>
    <row r="1046" spans="1:5" x14ac:dyDescent="0.2">
      <c r="A1046" t="s">
        <v>8219</v>
      </c>
      <c r="B1046">
        <v>65</v>
      </c>
      <c r="D1046" t="s">
        <v>8221</v>
      </c>
      <c r="E1046">
        <v>3</v>
      </c>
    </row>
    <row r="1047" spans="1:5" x14ac:dyDescent="0.2">
      <c r="A1047" t="s">
        <v>8219</v>
      </c>
      <c r="B1047">
        <v>65</v>
      </c>
      <c r="D1047" t="s">
        <v>8221</v>
      </c>
      <c r="E1047">
        <v>3</v>
      </c>
    </row>
    <row r="1048" spans="1:5" x14ac:dyDescent="0.2">
      <c r="A1048" t="s">
        <v>8219</v>
      </c>
      <c r="B1048">
        <v>65</v>
      </c>
      <c r="D1048" t="s">
        <v>8221</v>
      </c>
      <c r="E1048">
        <v>3</v>
      </c>
    </row>
    <row r="1049" spans="1:5" x14ac:dyDescent="0.2">
      <c r="A1049" t="s">
        <v>8219</v>
      </c>
      <c r="B1049">
        <v>65</v>
      </c>
      <c r="D1049" t="s">
        <v>8221</v>
      </c>
      <c r="E1049">
        <v>3</v>
      </c>
    </row>
    <row r="1050" spans="1:5" x14ac:dyDescent="0.2">
      <c r="A1050" t="s">
        <v>8219</v>
      </c>
      <c r="B1050">
        <v>65</v>
      </c>
      <c r="D1050" t="s">
        <v>8221</v>
      </c>
      <c r="E1050">
        <v>3</v>
      </c>
    </row>
    <row r="1051" spans="1:5" x14ac:dyDescent="0.2">
      <c r="A1051" t="s">
        <v>8219</v>
      </c>
      <c r="B1051">
        <v>65</v>
      </c>
      <c r="D1051" t="s">
        <v>8220</v>
      </c>
      <c r="E1051">
        <v>2</v>
      </c>
    </row>
    <row r="1052" spans="1:5" x14ac:dyDescent="0.2">
      <c r="A1052" t="s">
        <v>8219</v>
      </c>
      <c r="B1052">
        <v>65</v>
      </c>
      <c r="D1052" t="s">
        <v>8220</v>
      </c>
      <c r="E1052">
        <v>2</v>
      </c>
    </row>
    <row r="1053" spans="1:5" x14ac:dyDescent="0.2">
      <c r="A1053" t="s">
        <v>8219</v>
      </c>
      <c r="B1053">
        <v>65</v>
      </c>
      <c r="D1053" t="s">
        <v>8220</v>
      </c>
      <c r="E1053">
        <v>2</v>
      </c>
    </row>
    <row r="1054" spans="1:5" x14ac:dyDescent="0.2">
      <c r="A1054" t="s">
        <v>8219</v>
      </c>
      <c r="B1054">
        <v>65</v>
      </c>
      <c r="D1054" t="s">
        <v>8220</v>
      </c>
      <c r="E1054">
        <v>2</v>
      </c>
    </row>
    <row r="1055" spans="1:5" x14ac:dyDescent="0.2">
      <c r="A1055" t="s">
        <v>8219</v>
      </c>
      <c r="B1055">
        <v>64</v>
      </c>
      <c r="D1055" t="s">
        <v>8220</v>
      </c>
      <c r="E1055">
        <v>2</v>
      </c>
    </row>
    <row r="1056" spans="1:5" x14ac:dyDescent="0.2">
      <c r="A1056" t="s">
        <v>8219</v>
      </c>
      <c r="B1056">
        <v>64</v>
      </c>
      <c r="D1056" t="s">
        <v>8220</v>
      </c>
      <c r="E1056">
        <v>2</v>
      </c>
    </row>
    <row r="1057" spans="1:5" x14ac:dyDescent="0.2">
      <c r="A1057" t="s">
        <v>8219</v>
      </c>
      <c r="B1057">
        <v>64</v>
      </c>
      <c r="D1057" t="s">
        <v>8220</v>
      </c>
      <c r="E1057">
        <v>2</v>
      </c>
    </row>
    <row r="1058" spans="1:5" x14ac:dyDescent="0.2">
      <c r="A1058" t="s">
        <v>8219</v>
      </c>
      <c r="B1058">
        <v>64</v>
      </c>
      <c r="D1058" t="s">
        <v>8220</v>
      </c>
      <c r="E1058">
        <v>2</v>
      </c>
    </row>
    <row r="1059" spans="1:5" x14ac:dyDescent="0.2">
      <c r="A1059" t="s">
        <v>8219</v>
      </c>
      <c r="B1059">
        <v>64</v>
      </c>
      <c r="D1059" t="s">
        <v>8220</v>
      </c>
      <c r="E1059">
        <v>2</v>
      </c>
    </row>
    <row r="1060" spans="1:5" x14ac:dyDescent="0.2">
      <c r="A1060" t="s">
        <v>8219</v>
      </c>
      <c r="B1060">
        <v>64</v>
      </c>
      <c r="D1060" t="s">
        <v>8220</v>
      </c>
      <c r="E1060">
        <v>2</v>
      </c>
    </row>
    <row r="1061" spans="1:5" x14ac:dyDescent="0.2">
      <c r="A1061" t="s">
        <v>8219</v>
      </c>
      <c r="B1061">
        <v>64</v>
      </c>
      <c r="D1061" t="s">
        <v>8220</v>
      </c>
      <c r="E1061">
        <v>2</v>
      </c>
    </row>
    <row r="1062" spans="1:5" x14ac:dyDescent="0.2">
      <c r="A1062" t="s">
        <v>8219</v>
      </c>
      <c r="B1062">
        <v>64</v>
      </c>
      <c r="D1062" t="s">
        <v>8220</v>
      </c>
      <c r="E1062">
        <v>2</v>
      </c>
    </row>
    <row r="1063" spans="1:5" x14ac:dyDescent="0.2">
      <c r="A1063" t="s">
        <v>8219</v>
      </c>
      <c r="B1063">
        <v>64</v>
      </c>
      <c r="D1063" t="s">
        <v>8220</v>
      </c>
      <c r="E1063">
        <v>2</v>
      </c>
    </row>
    <row r="1064" spans="1:5" x14ac:dyDescent="0.2">
      <c r="A1064" t="s">
        <v>8219</v>
      </c>
      <c r="B1064">
        <v>64</v>
      </c>
      <c r="D1064" t="s">
        <v>8220</v>
      </c>
      <c r="E1064">
        <v>2</v>
      </c>
    </row>
    <row r="1065" spans="1:5" x14ac:dyDescent="0.2">
      <c r="A1065" t="s">
        <v>8219</v>
      </c>
      <c r="B1065">
        <v>64</v>
      </c>
      <c r="D1065" t="s">
        <v>8220</v>
      </c>
      <c r="E1065">
        <v>2</v>
      </c>
    </row>
    <row r="1066" spans="1:5" x14ac:dyDescent="0.2">
      <c r="A1066" t="s">
        <v>8219</v>
      </c>
      <c r="B1066">
        <v>64</v>
      </c>
      <c r="D1066" t="s">
        <v>8220</v>
      </c>
      <c r="E1066">
        <v>2</v>
      </c>
    </row>
    <row r="1067" spans="1:5" x14ac:dyDescent="0.2">
      <c r="A1067" t="s">
        <v>8219</v>
      </c>
      <c r="B1067">
        <v>63</v>
      </c>
      <c r="D1067" t="s">
        <v>8220</v>
      </c>
      <c r="E1067">
        <v>2</v>
      </c>
    </row>
    <row r="1068" spans="1:5" x14ac:dyDescent="0.2">
      <c r="A1068" t="s">
        <v>8219</v>
      </c>
      <c r="B1068">
        <v>63</v>
      </c>
      <c r="D1068" t="s">
        <v>8220</v>
      </c>
      <c r="E1068">
        <v>2</v>
      </c>
    </row>
    <row r="1069" spans="1:5" x14ac:dyDescent="0.2">
      <c r="A1069" t="s">
        <v>8219</v>
      </c>
      <c r="B1069">
        <v>63</v>
      </c>
      <c r="D1069" t="s">
        <v>8220</v>
      </c>
      <c r="E1069">
        <v>2</v>
      </c>
    </row>
    <row r="1070" spans="1:5" x14ac:dyDescent="0.2">
      <c r="A1070" t="s">
        <v>8219</v>
      </c>
      <c r="B1070">
        <v>63</v>
      </c>
      <c r="D1070" t="s">
        <v>8221</v>
      </c>
      <c r="E1070">
        <v>2</v>
      </c>
    </row>
    <row r="1071" spans="1:5" x14ac:dyDescent="0.2">
      <c r="A1071" t="s">
        <v>8219</v>
      </c>
      <c r="B1071">
        <v>63</v>
      </c>
      <c r="D1071" t="s">
        <v>8221</v>
      </c>
      <c r="E1071">
        <v>2</v>
      </c>
    </row>
    <row r="1072" spans="1:5" x14ac:dyDescent="0.2">
      <c r="A1072" t="s">
        <v>8219</v>
      </c>
      <c r="B1072">
        <v>63</v>
      </c>
      <c r="D1072" t="s">
        <v>8221</v>
      </c>
      <c r="E1072">
        <v>2</v>
      </c>
    </row>
    <row r="1073" spans="1:5" x14ac:dyDescent="0.2">
      <c r="A1073" t="s">
        <v>8219</v>
      </c>
      <c r="B1073">
        <v>63</v>
      </c>
      <c r="D1073" t="s">
        <v>8221</v>
      </c>
      <c r="E1073">
        <v>2</v>
      </c>
    </row>
    <row r="1074" spans="1:5" x14ac:dyDescent="0.2">
      <c r="A1074" t="s">
        <v>8219</v>
      </c>
      <c r="B1074">
        <v>63</v>
      </c>
      <c r="D1074" t="s">
        <v>8221</v>
      </c>
      <c r="E1074">
        <v>2</v>
      </c>
    </row>
    <row r="1075" spans="1:5" x14ac:dyDescent="0.2">
      <c r="A1075" t="s">
        <v>8219</v>
      </c>
      <c r="B1075">
        <v>63</v>
      </c>
      <c r="D1075" t="s">
        <v>8221</v>
      </c>
      <c r="E1075">
        <v>2</v>
      </c>
    </row>
    <row r="1076" spans="1:5" x14ac:dyDescent="0.2">
      <c r="A1076" t="s">
        <v>8219</v>
      </c>
      <c r="B1076">
        <v>63</v>
      </c>
      <c r="D1076" t="s">
        <v>8221</v>
      </c>
      <c r="E1076">
        <v>2</v>
      </c>
    </row>
    <row r="1077" spans="1:5" x14ac:dyDescent="0.2">
      <c r="A1077" t="s">
        <v>8219</v>
      </c>
      <c r="B1077">
        <v>63</v>
      </c>
      <c r="D1077" t="s">
        <v>8221</v>
      </c>
      <c r="E1077">
        <v>2</v>
      </c>
    </row>
    <row r="1078" spans="1:5" x14ac:dyDescent="0.2">
      <c r="A1078" t="s">
        <v>8219</v>
      </c>
      <c r="B1078">
        <v>63</v>
      </c>
      <c r="D1078" t="s">
        <v>8221</v>
      </c>
      <c r="E1078">
        <v>2</v>
      </c>
    </row>
    <row r="1079" spans="1:5" x14ac:dyDescent="0.2">
      <c r="A1079" t="s">
        <v>8219</v>
      </c>
      <c r="B1079">
        <v>62</v>
      </c>
      <c r="D1079" t="s">
        <v>8221</v>
      </c>
      <c r="E1079">
        <v>2</v>
      </c>
    </row>
    <row r="1080" spans="1:5" x14ac:dyDescent="0.2">
      <c r="A1080" t="s">
        <v>8219</v>
      </c>
      <c r="B1080">
        <v>62</v>
      </c>
      <c r="D1080" t="s">
        <v>8221</v>
      </c>
      <c r="E1080">
        <v>2</v>
      </c>
    </row>
    <row r="1081" spans="1:5" x14ac:dyDescent="0.2">
      <c r="A1081" t="s">
        <v>8219</v>
      </c>
      <c r="B1081">
        <v>62</v>
      </c>
      <c r="D1081" t="s">
        <v>8221</v>
      </c>
      <c r="E1081">
        <v>2</v>
      </c>
    </row>
    <row r="1082" spans="1:5" x14ac:dyDescent="0.2">
      <c r="A1082" t="s">
        <v>8219</v>
      </c>
      <c r="B1082">
        <v>62</v>
      </c>
      <c r="D1082" t="s">
        <v>8221</v>
      </c>
      <c r="E1082">
        <v>2</v>
      </c>
    </row>
    <row r="1083" spans="1:5" x14ac:dyDescent="0.2">
      <c r="A1083" t="s">
        <v>8219</v>
      </c>
      <c r="B1083">
        <v>62</v>
      </c>
      <c r="D1083" t="s">
        <v>8221</v>
      </c>
      <c r="E1083">
        <v>2</v>
      </c>
    </row>
    <row r="1084" spans="1:5" x14ac:dyDescent="0.2">
      <c r="A1084" t="s">
        <v>8219</v>
      </c>
      <c r="B1084">
        <v>62</v>
      </c>
      <c r="D1084" t="s">
        <v>8221</v>
      </c>
      <c r="E1084">
        <v>2</v>
      </c>
    </row>
    <row r="1085" spans="1:5" x14ac:dyDescent="0.2">
      <c r="A1085" t="s">
        <v>8219</v>
      </c>
      <c r="B1085">
        <v>62</v>
      </c>
      <c r="D1085" t="s">
        <v>8221</v>
      </c>
      <c r="E1085">
        <v>2</v>
      </c>
    </row>
    <row r="1086" spans="1:5" x14ac:dyDescent="0.2">
      <c r="A1086" t="s">
        <v>8219</v>
      </c>
      <c r="B1086">
        <v>62</v>
      </c>
      <c r="D1086" t="s">
        <v>8221</v>
      </c>
      <c r="E1086">
        <v>2</v>
      </c>
    </row>
    <row r="1087" spans="1:5" x14ac:dyDescent="0.2">
      <c r="A1087" t="s">
        <v>8219</v>
      </c>
      <c r="B1087">
        <v>62</v>
      </c>
      <c r="D1087" t="s">
        <v>8221</v>
      </c>
      <c r="E1087">
        <v>2</v>
      </c>
    </row>
    <row r="1088" spans="1:5" x14ac:dyDescent="0.2">
      <c r="A1088" t="s">
        <v>8219</v>
      </c>
      <c r="B1088">
        <v>62</v>
      </c>
      <c r="D1088" t="s">
        <v>8221</v>
      </c>
      <c r="E1088">
        <v>2</v>
      </c>
    </row>
    <row r="1089" spans="1:5" x14ac:dyDescent="0.2">
      <c r="A1089" t="s">
        <v>8219</v>
      </c>
      <c r="B1089">
        <v>62</v>
      </c>
      <c r="D1089" t="s">
        <v>8221</v>
      </c>
      <c r="E1089">
        <v>2</v>
      </c>
    </row>
    <row r="1090" spans="1:5" x14ac:dyDescent="0.2">
      <c r="A1090" t="s">
        <v>8219</v>
      </c>
      <c r="B1090">
        <v>62</v>
      </c>
      <c r="D1090" t="s">
        <v>8221</v>
      </c>
      <c r="E1090">
        <v>2</v>
      </c>
    </row>
    <row r="1091" spans="1:5" x14ac:dyDescent="0.2">
      <c r="A1091" t="s">
        <v>8219</v>
      </c>
      <c r="B1091">
        <v>62</v>
      </c>
      <c r="D1091" t="s">
        <v>8221</v>
      </c>
      <c r="E1091">
        <v>2</v>
      </c>
    </row>
    <row r="1092" spans="1:5" x14ac:dyDescent="0.2">
      <c r="A1092" t="s">
        <v>8219</v>
      </c>
      <c r="B1092">
        <v>62</v>
      </c>
      <c r="D1092" t="s">
        <v>8221</v>
      </c>
      <c r="E1092">
        <v>2</v>
      </c>
    </row>
    <row r="1093" spans="1:5" x14ac:dyDescent="0.2">
      <c r="A1093" t="s">
        <v>8219</v>
      </c>
      <c r="B1093">
        <v>62</v>
      </c>
      <c r="D1093" t="s">
        <v>8221</v>
      </c>
      <c r="E1093">
        <v>2</v>
      </c>
    </row>
    <row r="1094" spans="1:5" x14ac:dyDescent="0.2">
      <c r="A1094" t="s">
        <v>8219</v>
      </c>
      <c r="B1094">
        <v>62</v>
      </c>
      <c r="D1094" t="s">
        <v>8221</v>
      </c>
      <c r="E1094">
        <v>2</v>
      </c>
    </row>
    <row r="1095" spans="1:5" x14ac:dyDescent="0.2">
      <c r="A1095" t="s">
        <v>8219</v>
      </c>
      <c r="B1095">
        <v>62</v>
      </c>
      <c r="D1095" t="s">
        <v>8221</v>
      </c>
      <c r="E1095">
        <v>2</v>
      </c>
    </row>
    <row r="1096" spans="1:5" x14ac:dyDescent="0.2">
      <c r="A1096" t="s">
        <v>8219</v>
      </c>
      <c r="B1096">
        <v>62</v>
      </c>
      <c r="D1096" t="s">
        <v>8221</v>
      </c>
      <c r="E1096">
        <v>2</v>
      </c>
    </row>
    <row r="1097" spans="1:5" x14ac:dyDescent="0.2">
      <c r="A1097" t="s">
        <v>8219</v>
      </c>
      <c r="B1097">
        <v>61</v>
      </c>
      <c r="D1097" t="s">
        <v>8221</v>
      </c>
      <c r="E1097">
        <v>2</v>
      </c>
    </row>
    <row r="1098" spans="1:5" x14ac:dyDescent="0.2">
      <c r="A1098" t="s">
        <v>8219</v>
      </c>
      <c r="B1098">
        <v>61</v>
      </c>
      <c r="D1098" t="s">
        <v>8221</v>
      </c>
      <c r="E1098">
        <v>2</v>
      </c>
    </row>
    <row r="1099" spans="1:5" x14ac:dyDescent="0.2">
      <c r="A1099" t="s">
        <v>8219</v>
      </c>
      <c r="B1099">
        <v>61</v>
      </c>
      <c r="D1099" t="s">
        <v>8221</v>
      </c>
      <c r="E1099">
        <v>2</v>
      </c>
    </row>
    <row r="1100" spans="1:5" x14ac:dyDescent="0.2">
      <c r="A1100" t="s">
        <v>8219</v>
      </c>
      <c r="B1100">
        <v>61</v>
      </c>
      <c r="D1100" t="s">
        <v>8221</v>
      </c>
      <c r="E1100">
        <v>2</v>
      </c>
    </row>
    <row r="1101" spans="1:5" x14ac:dyDescent="0.2">
      <c r="A1101" t="s">
        <v>8219</v>
      </c>
      <c r="B1101">
        <v>61</v>
      </c>
      <c r="D1101" t="s">
        <v>8221</v>
      </c>
      <c r="E1101">
        <v>2</v>
      </c>
    </row>
    <row r="1102" spans="1:5" x14ac:dyDescent="0.2">
      <c r="A1102" t="s">
        <v>8219</v>
      </c>
      <c r="B1102">
        <v>61</v>
      </c>
      <c r="D1102" t="s">
        <v>8221</v>
      </c>
      <c r="E1102">
        <v>2</v>
      </c>
    </row>
    <row r="1103" spans="1:5" x14ac:dyDescent="0.2">
      <c r="A1103" t="s">
        <v>8219</v>
      </c>
      <c r="B1103">
        <v>61</v>
      </c>
      <c r="D1103" t="s">
        <v>8221</v>
      </c>
      <c r="E1103">
        <v>2</v>
      </c>
    </row>
    <row r="1104" spans="1:5" x14ac:dyDescent="0.2">
      <c r="A1104" t="s">
        <v>8219</v>
      </c>
      <c r="B1104">
        <v>61</v>
      </c>
      <c r="D1104" t="s">
        <v>8221</v>
      </c>
      <c r="E1104">
        <v>2</v>
      </c>
    </row>
    <row r="1105" spans="1:5" x14ac:dyDescent="0.2">
      <c r="A1105" t="s">
        <v>8219</v>
      </c>
      <c r="B1105">
        <v>61</v>
      </c>
      <c r="D1105" t="s">
        <v>8221</v>
      </c>
      <c r="E1105">
        <v>2</v>
      </c>
    </row>
    <row r="1106" spans="1:5" x14ac:dyDescent="0.2">
      <c r="A1106" t="s">
        <v>8219</v>
      </c>
      <c r="B1106">
        <v>61</v>
      </c>
      <c r="D1106" t="s">
        <v>8221</v>
      </c>
      <c r="E1106">
        <v>2</v>
      </c>
    </row>
    <row r="1107" spans="1:5" x14ac:dyDescent="0.2">
      <c r="A1107" t="s">
        <v>8219</v>
      </c>
      <c r="B1107">
        <v>61</v>
      </c>
      <c r="D1107" t="s">
        <v>8221</v>
      </c>
      <c r="E1107">
        <v>2</v>
      </c>
    </row>
    <row r="1108" spans="1:5" x14ac:dyDescent="0.2">
      <c r="A1108" t="s">
        <v>8219</v>
      </c>
      <c r="B1108">
        <v>61</v>
      </c>
      <c r="D1108" t="s">
        <v>8221</v>
      </c>
      <c r="E1108">
        <v>2</v>
      </c>
    </row>
    <row r="1109" spans="1:5" x14ac:dyDescent="0.2">
      <c r="A1109" t="s">
        <v>8219</v>
      </c>
      <c r="B1109">
        <v>61</v>
      </c>
      <c r="D1109" t="s">
        <v>8221</v>
      </c>
      <c r="E1109">
        <v>2</v>
      </c>
    </row>
    <row r="1110" spans="1:5" x14ac:dyDescent="0.2">
      <c r="A1110" t="s">
        <v>8219</v>
      </c>
      <c r="B1110">
        <v>61</v>
      </c>
      <c r="D1110" t="s">
        <v>8221</v>
      </c>
      <c r="E1110">
        <v>2</v>
      </c>
    </row>
    <row r="1111" spans="1:5" x14ac:dyDescent="0.2">
      <c r="A1111" t="s">
        <v>8219</v>
      </c>
      <c r="B1111">
        <v>60</v>
      </c>
      <c r="D1111" t="s">
        <v>8221</v>
      </c>
      <c r="E1111">
        <v>2</v>
      </c>
    </row>
    <row r="1112" spans="1:5" x14ac:dyDescent="0.2">
      <c r="A1112" t="s">
        <v>8219</v>
      </c>
      <c r="B1112">
        <v>60</v>
      </c>
      <c r="D1112" t="s">
        <v>8221</v>
      </c>
      <c r="E1112">
        <v>2</v>
      </c>
    </row>
    <row r="1113" spans="1:5" x14ac:dyDescent="0.2">
      <c r="A1113" t="s">
        <v>8219</v>
      </c>
      <c r="B1113">
        <v>60</v>
      </c>
      <c r="D1113" t="s">
        <v>8221</v>
      </c>
      <c r="E1113">
        <v>2</v>
      </c>
    </row>
    <row r="1114" spans="1:5" x14ac:dyDescent="0.2">
      <c r="A1114" t="s">
        <v>8219</v>
      </c>
      <c r="B1114">
        <v>60</v>
      </c>
      <c r="D1114" t="s">
        <v>8221</v>
      </c>
      <c r="E1114">
        <v>2</v>
      </c>
    </row>
    <row r="1115" spans="1:5" x14ac:dyDescent="0.2">
      <c r="A1115" t="s">
        <v>8219</v>
      </c>
      <c r="B1115">
        <v>60</v>
      </c>
      <c r="D1115" t="s">
        <v>8221</v>
      </c>
      <c r="E1115">
        <v>2</v>
      </c>
    </row>
    <row r="1116" spans="1:5" x14ac:dyDescent="0.2">
      <c r="A1116" t="s">
        <v>8219</v>
      </c>
      <c r="B1116">
        <v>60</v>
      </c>
      <c r="D1116" t="s">
        <v>8221</v>
      </c>
      <c r="E1116">
        <v>2</v>
      </c>
    </row>
    <row r="1117" spans="1:5" x14ac:dyDescent="0.2">
      <c r="A1117" t="s">
        <v>8219</v>
      </c>
      <c r="B1117">
        <v>60</v>
      </c>
      <c r="D1117" t="s">
        <v>8221</v>
      </c>
      <c r="E1117">
        <v>2</v>
      </c>
    </row>
    <row r="1118" spans="1:5" x14ac:dyDescent="0.2">
      <c r="A1118" t="s">
        <v>8219</v>
      </c>
      <c r="B1118">
        <v>60</v>
      </c>
      <c r="D1118" t="s">
        <v>8221</v>
      </c>
      <c r="E1118">
        <v>2</v>
      </c>
    </row>
    <row r="1119" spans="1:5" x14ac:dyDescent="0.2">
      <c r="A1119" t="s">
        <v>8219</v>
      </c>
      <c r="B1119">
        <v>60</v>
      </c>
      <c r="D1119" t="s">
        <v>8221</v>
      </c>
      <c r="E1119">
        <v>2</v>
      </c>
    </row>
    <row r="1120" spans="1:5" x14ac:dyDescent="0.2">
      <c r="A1120" t="s">
        <v>8219</v>
      </c>
      <c r="B1120">
        <v>60</v>
      </c>
      <c r="D1120" t="s">
        <v>8221</v>
      </c>
      <c r="E1120">
        <v>2</v>
      </c>
    </row>
    <row r="1121" spans="1:5" x14ac:dyDescent="0.2">
      <c r="A1121" t="s">
        <v>8219</v>
      </c>
      <c r="B1121">
        <v>60</v>
      </c>
      <c r="D1121" t="s">
        <v>8221</v>
      </c>
      <c r="E1121">
        <v>2</v>
      </c>
    </row>
    <row r="1122" spans="1:5" x14ac:dyDescent="0.2">
      <c r="A1122" t="s">
        <v>8219</v>
      </c>
      <c r="B1122">
        <v>60</v>
      </c>
      <c r="D1122" t="s">
        <v>8221</v>
      </c>
      <c r="E1122">
        <v>2</v>
      </c>
    </row>
    <row r="1123" spans="1:5" x14ac:dyDescent="0.2">
      <c r="A1123" t="s">
        <v>8219</v>
      </c>
      <c r="B1123">
        <v>59</v>
      </c>
      <c r="D1123" t="s">
        <v>8221</v>
      </c>
      <c r="E1123">
        <v>2</v>
      </c>
    </row>
    <row r="1124" spans="1:5" x14ac:dyDescent="0.2">
      <c r="A1124" t="s">
        <v>8219</v>
      </c>
      <c r="B1124">
        <v>59</v>
      </c>
      <c r="D1124" t="s">
        <v>8221</v>
      </c>
      <c r="E1124">
        <v>2</v>
      </c>
    </row>
    <row r="1125" spans="1:5" x14ac:dyDescent="0.2">
      <c r="A1125" t="s">
        <v>8219</v>
      </c>
      <c r="B1125">
        <v>59</v>
      </c>
      <c r="D1125" t="s">
        <v>8221</v>
      </c>
      <c r="E1125">
        <v>2</v>
      </c>
    </row>
    <row r="1126" spans="1:5" x14ac:dyDescent="0.2">
      <c r="A1126" t="s">
        <v>8219</v>
      </c>
      <c r="B1126">
        <v>59</v>
      </c>
      <c r="D1126" t="s">
        <v>8221</v>
      </c>
      <c r="E1126">
        <v>2</v>
      </c>
    </row>
    <row r="1127" spans="1:5" x14ac:dyDescent="0.2">
      <c r="A1127" t="s">
        <v>8219</v>
      </c>
      <c r="B1127">
        <v>59</v>
      </c>
      <c r="D1127" t="s">
        <v>8221</v>
      </c>
      <c r="E1127">
        <v>2</v>
      </c>
    </row>
    <row r="1128" spans="1:5" x14ac:dyDescent="0.2">
      <c r="A1128" t="s">
        <v>8219</v>
      </c>
      <c r="B1128">
        <v>59</v>
      </c>
      <c r="D1128" t="s">
        <v>8221</v>
      </c>
      <c r="E1128">
        <v>2</v>
      </c>
    </row>
    <row r="1129" spans="1:5" x14ac:dyDescent="0.2">
      <c r="A1129" t="s">
        <v>8219</v>
      </c>
      <c r="B1129">
        <v>59</v>
      </c>
      <c r="D1129" t="s">
        <v>8221</v>
      </c>
      <c r="E1129">
        <v>2</v>
      </c>
    </row>
    <row r="1130" spans="1:5" x14ac:dyDescent="0.2">
      <c r="A1130" t="s">
        <v>8219</v>
      </c>
      <c r="B1130">
        <v>59</v>
      </c>
      <c r="D1130" t="s">
        <v>8221</v>
      </c>
      <c r="E1130">
        <v>2</v>
      </c>
    </row>
    <row r="1131" spans="1:5" x14ac:dyDescent="0.2">
      <c r="A1131" t="s">
        <v>8219</v>
      </c>
      <c r="B1131">
        <v>59</v>
      </c>
      <c r="D1131" t="s">
        <v>8221</v>
      </c>
      <c r="E1131">
        <v>2</v>
      </c>
    </row>
    <row r="1132" spans="1:5" x14ac:dyDescent="0.2">
      <c r="A1132" t="s">
        <v>8219</v>
      </c>
      <c r="B1132">
        <v>59</v>
      </c>
      <c r="D1132" t="s">
        <v>8221</v>
      </c>
      <c r="E1132">
        <v>2</v>
      </c>
    </row>
    <row r="1133" spans="1:5" x14ac:dyDescent="0.2">
      <c r="A1133" t="s">
        <v>8219</v>
      </c>
      <c r="B1133">
        <v>59</v>
      </c>
      <c r="D1133" t="s">
        <v>8221</v>
      </c>
      <c r="E1133">
        <v>2</v>
      </c>
    </row>
    <row r="1134" spans="1:5" x14ac:dyDescent="0.2">
      <c r="A1134" t="s">
        <v>8219</v>
      </c>
      <c r="B1134">
        <v>58</v>
      </c>
      <c r="D1134" t="s">
        <v>8221</v>
      </c>
      <c r="E1134">
        <v>2</v>
      </c>
    </row>
    <row r="1135" spans="1:5" x14ac:dyDescent="0.2">
      <c r="A1135" t="s">
        <v>8219</v>
      </c>
      <c r="B1135">
        <v>58</v>
      </c>
      <c r="D1135" t="s">
        <v>8221</v>
      </c>
      <c r="E1135">
        <v>2</v>
      </c>
    </row>
    <row r="1136" spans="1:5" x14ac:dyDescent="0.2">
      <c r="A1136" t="s">
        <v>8219</v>
      </c>
      <c r="B1136">
        <v>58</v>
      </c>
      <c r="D1136" t="s">
        <v>8221</v>
      </c>
      <c r="E1136">
        <v>2</v>
      </c>
    </row>
    <row r="1137" spans="1:5" x14ac:dyDescent="0.2">
      <c r="A1137" t="s">
        <v>8219</v>
      </c>
      <c r="B1137">
        <v>58</v>
      </c>
      <c r="D1137" t="s">
        <v>8221</v>
      </c>
      <c r="E1137">
        <v>2</v>
      </c>
    </row>
    <row r="1138" spans="1:5" x14ac:dyDescent="0.2">
      <c r="A1138" t="s">
        <v>8219</v>
      </c>
      <c r="B1138">
        <v>58</v>
      </c>
      <c r="D1138" t="s">
        <v>8221</v>
      </c>
      <c r="E1138">
        <v>2</v>
      </c>
    </row>
    <row r="1139" spans="1:5" x14ac:dyDescent="0.2">
      <c r="A1139" t="s">
        <v>8219</v>
      </c>
      <c r="B1139">
        <v>58</v>
      </c>
      <c r="D1139" t="s">
        <v>8221</v>
      </c>
      <c r="E1139">
        <v>2</v>
      </c>
    </row>
    <row r="1140" spans="1:5" x14ac:dyDescent="0.2">
      <c r="A1140" t="s">
        <v>8219</v>
      </c>
      <c r="B1140">
        <v>58</v>
      </c>
      <c r="D1140" t="s">
        <v>8221</v>
      </c>
      <c r="E1140">
        <v>2</v>
      </c>
    </row>
    <row r="1141" spans="1:5" x14ac:dyDescent="0.2">
      <c r="A1141" t="s">
        <v>8219</v>
      </c>
      <c r="B1141">
        <v>58</v>
      </c>
      <c r="D1141" t="s">
        <v>8221</v>
      </c>
      <c r="E1141">
        <v>2</v>
      </c>
    </row>
    <row r="1142" spans="1:5" x14ac:dyDescent="0.2">
      <c r="A1142" t="s">
        <v>8219</v>
      </c>
      <c r="B1142">
        <v>58</v>
      </c>
      <c r="D1142" t="s">
        <v>8221</v>
      </c>
      <c r="E1142">
        <v>2</v>
      </c>
    </row>
    <row r="1143" spans="1:5" x14ac:dyDescent="0.2">
      <c r="A1143" t="s">
        <v>8219</v>
      </c>
      <c r="B1143">
        <v>58</v>
      </c>
      <c r="D1143" t="s">
        <v>8221</v>
      </c>
      <c r="E1143">
        <v>2</v>
      </c>
    </row>
    <row r="1144" spans="1:5" x14ac:dyDescent="0.2">
      <c r="A1144" t="s">
        <v>8219</v>
      </c>
      <c r="B1144">
        <v>58</v>
      </c>
      <c r="D1144" t="s">
        <v>8221</v>
      </c>
      <c r="E1144">
        <v>2</v>
      </c>
    </row>
    <row r="1145" spans="1:5" x14ac:dyDescent="0.2">
      <c r="A1145" t="s">
        <v>8219</v>
      </c>
      <c r="B1145">
        <v>58</v>
      </c>
      <c r="D1145" t="s">
        <v>8221</v>
      </c>
      <c r="E1145">
        <v>2</v>
      </c>
    </row>
    <row r="1146" spans="1:5" x14ac:dyDescent="0.2">
      <c r="A1146" t="s">
        <v>8219</v>
      </c>
      <c r="B1146">
        <v>57</v>
      </c>
      <c r="D1146" t="s">
        <v>8221</v>
      </c>
      <c r="E1146">
        <v>2</v>
      </c>
    </row>
    <row r="1147" spans="1:5" x14ac:dyDescent="0.2">
      <c r="A1147" t="s">
        <v>8219</v>
      </c>
      <c r="B1147">
        <v>57</v>
      </c>
      <c r="D1147" t="s">
        <v>8221</v>
      </c>
      <c r="E1147">
        <v>2</v>
      </c>
    </row>
    <row r="1148" spans="1:5" x14ac:dyDescent="0.2">
      <c r="A1148" t="s">
        <v>8219</v>
      </c>
      <c r="B1148">
        <v>57</v>
      </c>
      <c r="D1148" t="s">
        <v>8221</v>
      </c>
      <c r="E1148">
        <v>2</v>
      </c>
    </row>
    <row r="1149" spans="1:5" x14ac:dyDescent="0.2">
      <c r="A1149" t="s">
        <v>8219</v>
      </c>
      <c r="B1149">
        <v>57</v>
      </c>
      <c r="D1149" t="s">
        <v>8221</v>
      </c>
      <c r="E1149">
        <v>2</v>
      </c>
    </row>
    <row r="1150" spans="1:5" x14ac:dyDescent="0.2">
      <c r="A1150" t="s">
        <v>8219</v>
      </c>
      <c r="B1150">
        <v>57</v>
      </c>
      <c r="D1150" t="s">
        <v>8221</v>
      </c>
      <c r="E1150">
        <v>2</v>
      </c>
    </row>
    <row r="1151" spans="1:5" x14ac:dyDescent="0.2">
      <c r="A1151" t="s">
        <v>8219</v>
      </c>
      <c r="B1151">
        <v>57</v>
      </c>
      <c r="D1151" t="s">
        <v>8221</v>
      </c>
      <c r="E1151">
        <v>2</v>
      </c>
    </row>
    <row r="1152" spans="1:5" x14ac:dyDescent="0.2">
      <c r="A1152" t="s">
        <v>8219</v>
      </c>
      <c r="B1152">
        <v>57</v>
      </c>
      <c r="D1152" t="s">
        <v>8221</v>
      </c>
      <c r="E1152">
        <v>2</v>
      </c>
    </row>
    <row r="1153" spans="1:5" x14ac:dyDescent="0.2">
      <c r="A1153" t="s">
        <v>8219</v>
      </c>
      <c r="B1153">
        <v>57</v>
      </c>
      <c r="D1153" t="s">
        <v>8221</v>
      </c>
      <c r="E1153">
        <v>2</v>
      </c>
    </row>
    <row r="1154" spans="1:5" x14ac:dyDescent="0.2">
      <c r="A1154" t="s">
        <v>8219</v>
      </c>
      <c r="B1154">
        <v>57</v>
      </c>
      <c r="D1154" t="s">
        <v>8221</v>
      </c>
      <c r="E1154">
        <v>2</v>
      </c>
    </row>
    <row r="1155" spans="1:5" x14ac:dyDescent="0.2">
      <c r="A1155" t="s">
        <v>8219</v>
      </c>
      <c r="B1155">
        <v>57</v>
      </c>
      <c r="D1155" t="s">
        <v>8221</v>
      </c>
      <c r="E1155">
        <v>2</v>
      </c>
    </row>
    <row r="1156" spans="1:5" x14ac:dyDescent="0.2">
      <c r="A1156" t="s">
        <v>8219</v>
      </c>
      <c r="B1156">
        <v>57</v>
      </c>
      <c r="D1156" t="s">
        <v>8221</v>
      </c>
      <c r="E1156">
        <v>2</v>
      </c>
    </row>
    <row r="1157" spans="1:5" x14ac:dyDescent="0.2">
      <c r="A1157" t="s">
        <v>8219</v>
      </c>
      <c r="B1157">
        <v>57</v>
      </c>
      <c r="D1157" t="s">
        <v>8221</v>
      </c>
      <c r="E1157">
        <v>2</v>
      </c>
    </row>
    <row r="1158" spans="1:5" x14ac:dyDescent="0.2">
      <c r="A1158" t="s">
        <v>8219</v>
      </c>
      <c r="B1158">
        <v>57</v>
      </c>
      <c r="D1158" t="s">
        <v>8221</v>
      </c>
      <c r="E1158">
        <v>2</v>
      </c>
    </row>
    <row r="1159" spans="1:5" x14ac:dyDescent="0.2">
      <c r="A1159" t="s">
        <v>8219</v>
      </c>
      <c r="B1159">
        <v>57</v>
      </c>
      <c r="D1159" t="s">
        <v>8221</v>
      </c>
      <c r="E1159">
        <v>2</v>
      </c>
    </row>
    <row r="1160" spans="1:5" x14ac:dyDescent="0.2">
      <c r="A1160" t="s">
        <v>8219</v>
      </c>
      <c r="B1160">
        <v>57</v>
      </c>
      <c r="D1160" t="s">
        <v>8221</v>
      </c>
      <c r="E1160">
        <v>2</v>
      </c>
    </row>
    <row r="1161" spans="1:5" x14ac:dyDescent="0.2">
      <c r="A1161" t="s">
        <v>8219</v>
      </c>
      <c r="B1161">
        <v>57</v>
      </c>
      <c r="D1161" t="s">
        <v>8221</v>
      </c>
      <c r="E1161">
        <v>2</v>
      </c>
    </row>
    <row r="1162" spans="1:5" x14ac:dyDescent="0.2">
      <c r="A1162" t="s">
        <v>8219</v>
      </c>
      <c r="B1162">
        <v>57</v>
      </c>
      <c r="D1162" t="s">
        <v>8221</v>
      </c>
      <c r="E1162">
        <v>2</v>
      </c>
    </row>
    <row r="1163" spans="1:5" x14ac:dyDescent="0.2">
      <c r="A1163" t="s">
        <v>8219</v>
      </c>
      <c r="B1163">
        <v>57</v>
      </c>
      <c r="D1163" t="s">
        <v>8221</v>
      </c>
      <c r="E1163">
        <v>2</v>
      </c>
    </row>
    <row r="1164" spans="1:5" x14ac:dyDescent="0.2">
      <c r="A1164" t="s">
        <v>8219</v>
      </c>
      <c r="B1164">
        <v>57</v>
      </c>
      <c r="D1164" t="s">
        <v>8221</v>
      </c>
      <c r="E1164">
        <v>2</v>
      </c>
    </row>
    <row r="1165" spans="1:5" x14ac:dyDescent="0.2">
      <c r="A1165" t="s">
        <v>8219</v>
      </c>
      <c r="B1165">
        <v>57</v>
      </c>
      <c r="D1165" t="s">
        <v>8221</v>
      </c>
      <c r="E1165">
        <v>2</v>
      </c>
    </row>
    <row r="1166" spans="1:5" x14ac:dyDescent="0.2">
      <c r="A1166" t="s">
        <v>8219</v>
      </c>
      <c r="B1166">
        <v>57</v>
      </c>
      <c r="D1166" t="s">
        <v>8221</v>
      </c>
      <c r="E1166">
        <v>2</v>
      </c>
    </row>
    <row r="1167" spans="1:5" x14ac:dyDescent="0.2">
      <c r="A1167" t="s">
        <v>8219</v>
      </c>
      <c r="B1167">
        <v>56</v>
      </c>
      <c r="D1167" t="s">
        <v>8221</v>
      </c>
      <c r="E1167">
        <v>2</v>
      </c>
    </row>
    <row r="1168" spans="1:5" x14ac:dyDescent="0.2">
      <c r="A1168" t="s">
        <v>8219</v>
      </c>
      <c r="B1168">
        <v>56</v>
      </c>
      <c r="D1168" t="s">
        <v>8221</v>
      </c>
      <c r="E1168">
        <v>2</v>
      </c>
    </row>
    <row r="1169" spans="1:5" x14ac:dyDescent="0.2">
      <c r="A1169" t="s">
        <v>8219</v>
      </c>
      <c r="B1169">
        <v>56</v>
      </c>
      <c r="D1169" t="s">
        <v>8221</v>
      </c>
      <c r="E1169">
        <v>2</v>
      </c>
    </row>
    <row r="1170" spans="1:5" x14ac:dyDescent="0.2">
      <c r="A1170" t="s">
        <v>8219</v>
      </c>
      <c r="B1170">
        <v>56</v>
      </c>
      <c r="D1170" t="s">
        <v>8221</v>
      </c>
      <c r="E1170">
        <v>2</v>
      </c>
    </row>
    <row r="1171" spans="1:5" x14ac:dyDescent="0.2">
      <c r="A1171" t="s">
        <v>8219</v>
      </c>
      <c r="B1171">
        <v>56</v>
      </c>
      <c r="D1171" t="s">
        <v>8221</v>
      </c>
      <c r="E1171">
        <v>2</v>
      </c>
    </row>
    <row r="1172" spans="1:5" x14ac:dyDescent="0.2">
      <c r="A1172" t="s">
        <v>8219</v>
      </c>
      <c r="B1172">
        <v>56</v>
      </c>
      <c r="D1172" t="s">
        <v>8221</v>
      </c>
      <c r="E1172">
        <v>2</v>
      </c>
    </row>
    <row r="1173" spans="1:5" x14ac:dyDescent="0.2">
      <c r="A1173" t="s">
        <v>8219</v>
      </c>
      <c r="B1173">
        <v>56</v>
      </c>
      <c r="D1173" t="s">
        <v>8221</v>
      </c>
      <c r="E1173">
        <v>2</v>
      </c>
    </row>
    <row r="1174" spans="1:5" x14ac:dyDescent="0.2">
      <c r="A1174" t="s">
        <v>8219</v>
      </c>
      <c r="B1174">
        <v>56</v>
      </c>
      <c r="D1174" t="s">
        <v>8221</v>
      </c>
      <c r="E1174">
        <v>2</v>
      </c>
    </row>
    <row r="1175" spans="1:5" x14ac:dyDescent="0.2">
      <c r="A1175" t="s">
        <v>8219</v>
      </c>
      <c r="B1175">
        <v>56</v>
      </c>
      <c r="D1175" t="s">
        <v>8221</v>
      </c>
      <c r="E1175">
        <v>2</v>
      </c>
    </row>
    <row r="1176" spans="1:5" x14ac:dyDescent="0.2">
      <c r="A1176" t="s">
        <v>8219</v>
      </c>
      <c r="B1176">
        <v>56</v>
      </c>
      <c r="D1176" t="s">
        <v>8221</v>
      </c>
      <c r="E1176">
        <v>2</v>
      </c>
    </row>
    <row r="1177" spans="1:5" x14ac:dyDescent="0.2">
      <c r="A1177" t="s">
        <v>8219</v>
      </c>
      <c r="B1177">
        <v>56</v>
      </c>
      <c r="D1177" t="s">
        <v>8221</v>
      </c>
      <c r="E1177">
        <v>2</v>
      </c>
    </row>
    <row r="1178" spans="1:5" x14ac:dyDescent="0.2">
      <c r="A1178" t="s">
        <v>8219</v>
      </c>
      <c r="B1178">
        <v>56</v>
      </c>
      <c r="D1178" t="s">
        <v>8221</v>
      </c>
      <c r="E1178">
        <v>2</v>
      </c>
    </row>
    <row r="1179" spans="1:5" x14ac:dyDescent="0.2">
      <c r="A1179" t="s">
        <v>8219</v>
      </c>
      <c r="B1179">
        <v>56</v>
      </c>
      <c r="D1179" t="s">
        <v>8221</v>
      </c>
      <c r="E1179">
        <v>2</v>
      </c>
    </row>
    <row r="1180" spans="1:5" x14ac:dyDescent="0.2">
      <c r="A1180" t="s">
        <v>8219</v>
      </c>
      <c r="B1180">
        <v>56</v>
      </c>
      <c r="D1180" t="s">
        <v>8221</v>
      </c>
      <c r="E1180">
        <v>2</v>
      </c>
    </row>
    <row r="1181" spans="1:5" x14ac:dyDescent="0.2">
      <c r="A1181" t="s">
        <v>8219</v>
      </c>
      <c r="B1181">
        <v>56</v>
      </c>
      <c r="D1181" t="s">
        <v>8221</v>
      </c>
      <c r="E1181">
        <v>2</v>
      </c>
    </row>
    <row r="1182" spans="1:5" x14ac:dyDescent="0.2">
      <c r="A1182" t="s">
        <v>8219</v>
      </c>
      <c r="B1182">
        <v>55</v>
      </c>
      <c r="D1182" t="s">
        <v>8221</v>
      </c>
      <c r="E1182">
        <v>2</v>
      </c>
    </row>
    <row r="1183" spans="1:5" x14ac:dyDescent="0.2">
      <c r="A1183" t="s">
        <v>8219</v>
      </c>
      <c r="B1183">
        <v>55</v>
      </c>
      <c r="D1183" t="s">
        <v>8221</v>
      </c>
      <c r="E1183">
        <v>2</v>
      </c>
    </row>
    <row r="1184" spans="1:5" x14ac:dyDescent="0.2">
      <c r="A1184" t="s">
        <v>8219</v>
      </c>
      <c r="B1184">
        <v>55</v>
      </c>
      <c r="D1184" t="s">
        <v>8221</v>
      </c>
      <c r="E1184">
        <v>2</v>
      </c>
    </row>
    <row r="1185" spans="1:5" x14ac:dyDescent="0.2">
      <c r="A1185" t="s">
        <v>8219</v>
      </c>
      <c r="B1185">
        <v>55</v>
      </c>
      <c r="D1185" t="s">
        <v>8221</v>
      </c>
      <c r="E1185">
        <v>2</v>
      </c>
    </row>
    <row r="1186" spans="1:5" x14ac:dyDescent="0.2">
      <c r="A1186" t="s">
        <v>8219</v>
      </c>
      <c r="B1186">
        <v>55</v>
      </c>
      <c r="D1186" t="s">
        <v>8221</v>
      </c>
      <c r="E1186">
        <v>2</v>
      </c>
    </row>
    <row r="1187" spans="1:5" x14ac:dyDescent="0.2">
      <c r="A1187" t="s">
        <v>8219</v>
      </c>
      <c r="B1187">
        <v>55</v>
      </c>
      <c r="D1187" t="s">
        <v>8221</v>
      </c>
      <c r="E1187">
        <v>2</v>
      </c>
    </row>
    <row r="1188" spans="1:5" x14ac:dyDescent="0.2">
      <c r="A1188" t="s">
        <v>8219</v>
      </c>
      <c r="B1188">
        <v>55</v>
      </c>
      <c r="D1188" t="s">
        <v>8221</v>
      </c>
      <c r="E1188">
        <v>2</v>
      </c>
    </row>
    <row r="1189" spans="1:5" x14ac:dyDescent="0.2">
      <c r="A1189" t="s">
        <v>8219</v>
      </c>
      <c r="B1189">
        <v>55</v>
      </c>
      <c r="D1189" t="s">
        <v>8221</v>
      </c>
      <c r="E1189">
        <v>2</v>
      </c>
    </row>
    <row r="1190" spans="1:5" x14ac:dyDescent="0.2">
      <c r="A1190" t="s">
        <v>8219</v>
      </c>
      <c r="B1190">
        <v>55</v>
      </c>
      <c r="D1190" t="s">
        <v>8221</v>
      </c>
      <c r="E1190">
        <v>2</v>
      </c>
    </row>
    <row r="1191" spans="1:5" x14ac:dyDescent="0.2">
      <c r="A1191" t="s">
        <v>8219</v>
      </c>
      <c r="B1191">
        <v>55</v>
      </c>
      <c r="D1191" t="s">
        <v>8221</v>
      </c>
      <c r="E1191">
        <v>2</v>
      </c>
    </row>
    <row r="1192" spans="1:5" x14ac:dyDescent="0.2">
      <c r="A1192" t="s">
        <v>8219</v>
      </c>
      <c r="B1192">
        <v>55</v>
      </c>
      <c r="D1192" t="s">
        <v>8221</v>
      </c>
      <c r="E1192">
        <v>2</v>
      </c>
    </row>
    <row r="1193" spans="1:5" x14ac:dyDescent="0.2">
      <c r="A1193" t="s">
        <v>8219</v>
      </c>
      <c r="B1193">
        <v>55</v>
      </c>
      <c r="D1193" t="s">
        <v>8221</v>
      </c>
      <c r="E1193">
        <v>2</v>
      </c>
    </row>
    <row r="1194" spans="1:5" x14ac:dyDescent="0.2">
      <c r="A1194" t="s">
        <v>8219</v>
      </c>
      <c r="B1194">
        <v>55</v>
      </c>
      <c r="D1194" t="s">
        <v>8221</v>
      </c>
      <c r="E1194">
        <v>2</v>
      </c>
    </row>
    <row r="1195" spans="1:5" x14ac:dyDescent="0.2">
      <c r="A1195" t="s">
        <v>8219</v>
      </c>
      <c r="B1195">
        <v>55</v>
      </c>
      <c r="D1195" t="s">
        <v>8221</v>
      </c>
      <c r="E1195">
        <v>2</v>
      </c>
    </row>
    <row r="1196" spans="1:5" x14ac:dyDescent="0.2">
      <c r="A1196" t="s">
        <v>8219</v>
      </c>
      <c r="B1196">
        <v>54</v>
      </c>
      <c r="D1196" t="s">
        <v>8221</v>
      </c>
      <c r="E1196">
        <v>2</v>
      </c>
    </row>
    <row r="1197" spans="1:5" x14ac:dyDescent="0.2">
      <c r="A1197" t="s">
        <v>8219</v>
      </c>
      <c r="B1197">
        <v>54</v>
      </c>
      <c r="D1197" t="s">
        <v>8221</v>
      </c>
      <c r="E1197">
        <v>2</v>
      </c>
    </row>
    <row r="1198" spans="1:5" x14ac:dyDescent="0.2">
      <c r="A1198" t="s">
        <v>8219</v>
      </c>
      <c r="B1198">
        <v>54</v>
      </c>
      <c r="D1198" t="s">
        <v>8221</v>
      </c>
      <c r="E1198">
        <v>2</v>
      </c>
    </row>
    <row r="1199" spans="1:5" x14ac:dyDescent="0.2">
      <c r="A1199" t="s">
        <v>8219</v>
      </c>
      <c r="B1199">
        <v>54</v>
      </c>
      <c r="D1199" t="s">
        <v>8221</v>
      </c>
      <c r="E1199">
        <v>2</v>
      </c>
    </row>
    <row r="1200" spans="1:5" x14ac:dyDescent="0.2">
      <c r="A1200" t="s">
        <v>8219</v>
      </c>
      <c r="B1200">
        <v>54</v>
      </c>
      <c r="D1200" t="s">
        <v>8221</v>
      </c>
      <c r="E1200">
        <v>2</v>
      </c>
    </row>
    <row r="1201" spans="1:5" x14ac:dyDescent="0.2">
      <c r="A1201" t="s">
        <v>8219</v>
      </c>
      <c r="B1201">
        <v>54</v>
      </c>
      <c r="D1201" t="s">
        <v>8221</v>
      </c>
      <c r="E1201">
        <v>2</v>
      </c>
    </row>
    <row r="1202" spans="1:5" x14ac:dyDescent="0.2">
      <c r="A1202" t="s">
        <v>8219</v>
      </c>
      <c r="B1202">
        <v>54</v>
      </c>
      <c r="D1202" t="s">
        <v>8221</v>
      </c>
      <c r="E1202">
        <v>2</v>
      </c>
    </row>
    <row r="1203" spans="1:5" x14ac:dyDescent="0.2">
      <c r="A1203" t="s">
        <v>8219</v>
      </c>
      <c r="B1203">
        <v>54</v>
      </c>
      <c r="D1203" t="s">
        <v>8221</v>
      </c>
      <c r="E1203">
        <v>2</v>
      </c>
    </row>
    <row r="1204" spans="1:5" x14ac:dyDescent="0.2">
      <c r="A1204" t="s">
        <v>8219</v>
      </c>
      <c r="B1204">
        <v>54</v>
      </c>
      <c r="D1204" t="s">
        <v>8221</v>
      </c>
      <c r="E1204">
        <v>2</v>
      </c>
    </row>
    <row r="1205" spans="1:5" x14ac:dyDescent="0.2">
      <c r="A1205" t="s">
        <v>8219</v>
      </c>
      <c r="B1205">
        <v>54</v>
      </c>
      <c r="D1205" t="s">
        <v>8221</v>
      </c>
      <c r="E1205">
        <v>2</v>
      </c>
    </row>
    <row r="1206" spans="1:5" x14ac:dyDescent="0.2">
      <c r="A1206" t="s">
        <v>8219</v>
      </c>
      <c r="B1206">
        <v>54</v>
      </c>
      <c r="D1206" t="s">
        <v>8221</v>
      </c>
      <c r="E1206">
        <v>2</v>
      </c>
    </row>
    <row r="1207" spans="1:5" x14ac:dyDescent="0.2">
      <c r="A1207" t="s">
        <v>8219</v>
      </c>
      <c r="B1207">
        <v>54</v>
      </c>
      <c r="D1207" t="s">
        <v>8221</v>
      </c>
      <c r="E1207">
        <v>2</v>
      </c>
    </row>
    <row r="1208" spans="1:5" x14ac:dyDescent="0.2">
      <c r="A1208" t="s">
        <v>8219</v>
      </c>
      <c r="B1208">
        <v>53</v>
      </c>
      <c r="D1208" t="s">
        <v>8221</v>
      </c>
      <c r="E1208">
        <v>2</v>
      </c>
    </row>
    <row r="1209" spans="1:5" x14ac:dyDescent="0.2">
      <c r="A1209" t="s">
        <v>8219</v>
      </c>
      <c r="B1209">
        <v>53</v>
      </c>
      <c r="D1209" t="s">
        <v>8221</v>
      </c>
      <c r="E1209">
        <v>2</v>
      </c>
    </row>
    <row r="1210" spans="1:5" x14ac:dyDescent="0.2">
      <c r="A1210" t="s">
        <v>8219</v>
      </c>
      <c r="B1210">
        <v>53</v>
      </c>
      <c r="D1210" t="s">
        <v>8221</v>
      </c>
      <c r="E1210">
        <v>2</v>
      </c>
    </row>
    <row r="1211" spans="1:5" x14ac:dyDescent="0.2">
      <c r="A1211" t="s">
        <v>8219</v>
      </c>
      <c r="B1211">
        <v>53</v>
      </c>
      <c r="D1211" t="s">
        <v>8221</v>
      </c>
      <c r="E1211">
        <v>2</v>
      </c>
    </row>
    <row r="1212" spans="1:5" x14ac:dyDescent="0.2">
      <c r="A1212" t="s">
        <v>8219</v>
      </c>
      <c r="B1212">
        <v>53</v>
      </c>
      <c r="D1212" t="s">
        <v>8221</v>
      </c>
      <c r="E1212">
        <v>2</v>
      </c>
    </row>
    <row r="1213" spans="1:5" x14ac:dyDescent="0.2">
      <c r="A1213" t="s">
        <v>8219</v>
      </c>
      <c r="B1213">
        <v>53</v>
      </c>
      <c r="D1213" t="s">
        <v>8221</v>
      </c>
      <c r="E1213">
        <v>2</v>
      </c>
    </row>
    <row r="1214" spans="1:5" x14ac:dyDescent="0.2">
      <c r="A1214" t="s">
        <v>8219</v>
      </c>
      <c r="B1214">
        <v>53</v>
      </c>
      <c r="D1214" t="s">
        <v>8221</v>
      </c>
      <c r="E1214">
        <v>2</v>
      </c>
    </row>
    <row r="1215" spans="1:5" x14ac:dyDescent="0.2">
      <c r="A1215" t="s">
        <v>8219</v>
      </c>
      <c r="B1215">
        <v>52</v>
      </c>
      <c r="D1215" t="s">
        <v>8221</v>
      </c>
      <c r="E1215">
        <v>2</v>
      </c>
    </row>
    <row r="1216" spans="1:5" x14ac:dyDescent="0.2">
      <c r="A1216" t="s">
        <v>8219</v>
      </c>
      <c r="B1216">
        <v>52</v>
      </c>
      <c r="D1216" t="s">
        <v>8221</v>
      </c>
      <c r="E1216">
        <v>2</v>
      </c>
    </row>
    <row r="1217" spans="1:5" x14ac:dyDescent="0.2">
      <c r="A1217" t="s">
        <v>8219</v>
      </c>
      <c r="B1217">
        <v>52</v>
      </c>
      <c r="D1217" t="s">
        <v>8221</v>
      </c>
      <c r="E1217">
        <v>2</v>
      </c>
    </row>
    <row r="1218" spans="1:5" x14ac:dyDescent="0.2">
      <c r="A1218" t="s">
        <v>8219</v>
      </c>
      <c r="B1218">
        <v>52</v>
      </c>
      <c r="D1218" t="s">
        <v>8221</v>
      </c>
      <c r="E1218">
        <v>2</v>
      </c>
    </row>
    <row r="1219" spans="1:5" x14ac:dyDescent="0.2">
      <c r="A1219" t="s">
        <v>8219</v>
      </c>
      <c r="B1219">
        <v>52</v>
      </c>
      <c r="D1219" t="s">
        <v>8221</v>
      </c>
      <c r="E1219">
        <v>2</v>
      </c>
    </row>
    <row r="1220" spans="1:5" x14ac:dyDescent="0.2">
      <c r="A1220" t="s">
        <v>8219</v>
      </c>
      <c r="B1220">
        <v>52</v>
      </c>
      <c r="D1220" t="s">
        <v>8221</v>
      </c>
      <c r="E1220">
        <v>2</v>
      </c>
    </row>
    <row r="1221" spans="1:5" x14ac:dyDescent="0.2">
      <c r="A1221" t="s">
        <v>8219</v>
      </c>
      <c r="B1221">
        <v>52</v>
      </c>
      <c r="D1221" t="s">
        <v>8221</v>
      </c>
      <c r="E1221">
        <v>2</v>
      </c>
    </row>
    <row r="1222" spans="1:5" x14ac:dyDescent="0.2">
      <c r="A1222" t="s">
        <v>8219</v>
      </c>
      <c r="B1222">
        <v>52</v>
      </c>
      <c r="D1222" t="s">
        <v>8220</v>
      </c>
      <c r="E1222">
        <v>1</v>
      </c>
    </row>
    <row r="1223" spans="1:5" x14ac:dyDescent="0.2">
      <c r="A1223" t="s">
        <v>8219</v>
      </c>
      <c r="B1223">
        <v>52</v>
      </c>
      <c r="D1223" t="s">
        <v>8220</v>
      </c>
      <c r="E1223">
        <v>1</v>
      </c>
    </row>
    <row r="1224" spans="1:5" x14ac:dyDescent="0.2">
      <c r="A1224" t="s">
        <v>8219</v>
      </c>
      <c r="B1224">
        <v>52</v>
      </c>
      <c r="D1224" t="s">
        <v>8220</v>
      </c>
      <c r="E1224">
        <v>1</v>
      </c>
    </row>
    <row r="1225" spans="1:5" x14ac:dyDescent="0.2">
      <c r="A1225" t="s">
        <v>8219</v>
      </c>
      <c r="B1225">
        <v>52</v>
      </c>
      <c r="D1225" t="s">
        <v>8220</v>
      </c>
      <c r="E1225">
        <v>1</v>
      </c>
    </row>
    <row r="1226" spans="1:5" x14ac:dyDescent="0.2">
      <c r="A1226" t="s">
        <v>8219</v>
      </c>
      <c r="B1226">
        <v>52</v>
      </c>
      <c r="D1226" t="s">
        <v>8220</v>
      </c>
      <c r="E1226">
        <v>1</v>
      </c>
    </row>
    <row r="1227" spans="1:5" x14ac:dyDescent="0.2">
      <c r="A1227" t="s">
        <v>8219</v>
      </c>
      <c r="B1227">
        <v>52</v>
      </c>
      <c r="D1227" t="s">
        <v>8220</v>
      </c>
      <c r="E1227">
        <v>1</v>
      </c>
    </row>
    <row r="1228" spans="1:5" x14ac:dyDescent="0.2">
      <c r="A1228" t="s">
        <v>8219</v>
      </c>
      <c r="B1228">
        <v>52</v>
      </c>
      <c r="D1228" t="s">
        <v>8220</v>
      </c>
      <c r="E1228">
        <v>1</v>
      </c>
    </row>
    <row r="1229" spans="1:5" x14ac:dyDescent="0.2">
      <c r="A1229" t="s">
        <v>8219</v>
      </c>
      <c r="B1229">
        <v>52</v>
      </c>
      <c r="D1229" t="s">
        <v>8220</v>
      </c>
      <c r="E1229">
        <v>1</v>
      </c>
    </row>
    <row r="1230" spans="1:5" x14ac:dyDescent="0.2">
      <c r="A1230" t="s">
        <v>8219</v>
      </c>
      <c r="B1230">
        <v>52</v>
      </c>
      <c r="D1230" t="s">
        <v>8220</v>
      </c>
      <c r="E1230">
        <v>1</v>
      </c>
    </row>
    <row r="1231" spans="1:5" x14ac:dyDescent="0.2">
      <c r="A1231" t="s">
        <v>8219</v>
      </c>
      <c r="B1231">
        <v>52</v>
      </c>
      <c r="D1231" t="s">
        <v>8220</v>
      </c>
      <c r="E1231">
        <v>1</v>
      </c>
    </row>
    <row r="1232" spans="1:5" x14ac:dyDescent="0.2">
      <c r="A1232" t="s">
        <v>8219</v>
      </c>
      <c r="B1232">
        <v>52</v>
      </c>
      <c r="D1232" t="s">
        <v>8220</v>
      </c>
      <c r="E1232">
        <v>1</v>
      </c>
    </row>
    <row r="1233" spans="1:5" x14ac:dyDescent="0.2">
      <c r="A1233" t="s">
        <v>8219</v>
      </c>
      <c r="B1233">
        <v>52</v>
      </c>
      <c r="D1233" t="s">
        <v>8220</v>
      </c>
      <c r="E1233">
        <v>1</v>
      </c>
    </row>
    <row r="1234" spans="1:5" x14ac:dyDescent="0.2">
      <c r="A1234" t="s">
        <v>8219</v>
      </c>
      <c r="B1234">
        <v>51</v>
      </c>
      <c r="D1234" t="s">
        <v>8220</v>
      </c>
      <c r="E1234">
        <v>1</v>
      </c>
    </row>
    <row r="1235" spans="1:5" x14ac:dyDescent="0.2">
      <c r="A1235" t="s">
        <v>8219</v>
      </c>
      <c r="B1235">
        <v>51</v>
      </c>
      <c r="D1235" t="s">
        <v>8220</v>
      </c>
      <c r="E1235">
        <v>1</v>
      </c>
    </row>
    <row r="1236" spans="1:5" x14ac:dyDescent="0.2">
      <c r="A1236" t="s">
        <v>8219</v>
      </c>
      <c r="B1236">
        <v>51</v>
      </c>
      <c r="D1236" t="s">
        <v>8220</v>
      </c>
      <c r="E1236">
        <v>1</v>
      </c>
    </row>
    <row r="1237" spans="1:5" x14ac:dyDescent="0.2">
      <c r="A1237" t="s">
        <v>8219</v>
      </c>
      <c r="B1237">
        <v>51</v>
      </c>
      <c r="D1237" t="s">
        <v>8220</v>
      </c>
      <c r="E1237">
        <v>1</v>
      </c>
    </row>
    <row r="1238" spans="1:5" x14ac:dyDescent="0.2">
      <c r="A1238" t="s">
        <v>8219</v>
      </c>
      <c r="B1238">
        <v>51</v>
      </c>
      <c r="D1238" t="s">
        <v>8220</v>
      </c>
      <c r="E1238">
        <v>1</v>
      </c>
    </row>
    <row r="1239" spans="1:5" x14ac:dyDescent="0.2">
      <c r="A1239" t="s">
        <v>8219</v>
      </c>
      <c r="B1239">
        <v>51</v>
      </c>
      <c r="D1239" t="s">
        <v>8220</v>
      </c>
      <c r="E1239">
        <v>1</v>
      </c>
    </row>
    <row r="1240" spans="1:5" x14ac:dyDescent="0.2">
      <c r="A1240" t="s">
        <v>8219</v>
      </c>
      <c r="B1240">
        <v>51</v>
      </c>
      <c r="D1240" t="s">
        <v>8220</v>
      </c>
      <c r="E1240">
        <v>1</v>
      </c>
    </row>
    <row r="1241" spans="1:5" x14ac:dyDescent="0.2">
      <c r="A1241" t="s">
        <v>8219</v>
      </c>
      <c r="B1241">
        <v>51</v>
      </c>
      <c r="D1241" t="s">
        <v>8220</v>
      </c>
      <c r="E1241">
        <v>1</v>
      </c>
    </row>
    <row r="1242" spans="1:5" x14ac:dyDescent="0.2">
      <c r="A1242" t="s">
        <v>8219</v>
      </c>
      <c r="B1242">
        <v>51</v>
      </c>
      <c r="D1242" t="s">
        <v>8220</v>
      </c>
      <c r="E1242">
        <v>1</v>
      </c>
    </row>
    <row r="1243" spans="1:5" x14ac:dyDescent="0.2">
      <c r="A1243" t="s">
        <v>8219</v>
      </c>
      <c r="B1243">
        <v>51</v>
      </c>
      <c r="D1243" t="s">
        <v>8220</v>
      </c>
      <c r="E1243">
        <v>1</v>
      </c>
    </row>
    <row r="1244" spans="1:5" x14ac:dyDescent="0.2">
      <c r="A1244" t="s">
        <v>8219</v>
      </c>
      <c r="B1244">
        <v>50</v>
      </c>
      <c r="D1244" t="s">
        <v>8220</v>
      </c>
      <c r="E1244">
        <v>1</v>
      </c>
    </row>
    <row r="1245" spans="1:5" x14ac:dyDescent="0.2">
      <c r="A1245" t="s">
        <v>8219</v>
      </c>
      <c r="B1245">
        <v>50</v>
      </c>
      <c r="D1245" t="s">
        <v>8220</v>
      </c>
      <c r="E1245">
        <v>1</v>
      </c>
    </row>
    <row r="1246" spans="1:5" x14ac:dyDescent="0.2">
      <c r="A1246" t="s">
        <v>8219</v>
      </c>
      <c r="B1246">
        <v>50</v>
      </c>
      <c r="D1246" t="s">
        <v>8220</v>
      </c>
      <c r="E1246">
        <v>1</v>
      </c>
    </row>
    <row r="1247" spans="1:5" x14ac:dyDescent="0.2">
      <c r="A1247" t="s">
        <v>8219</v>
      </c>
      <c r="B1247">
        <v>50</v>
      </c>
      <c r="D1247" t="s">
        <v>8220</v>
      </c>
      <c r="E1247">
        <v>1</v>
      </c>
    </row>
    <row r="1248" spans="1:5" x14ac:dyDescent="0.2">
      <c r="A1248" t="s">
        <v>8219</v>
      </c>
      <c r="B1248">
        <v>50</v>
      </c>
      <c r="D1248" t="s">
        <v>8220</v>
      </c>
      <c r="E1248">
        <v>1</v>
      </c>
    </row>
    <row r="1249" spans="1:5" x14ac:dyDescent="0.2">
      <c r="A1249" t="s">
        <v>8219</v>
      </c>
      <c r="B1249">
        <v>50</v>
      </c>
      <c r="D1249" t="s">
        <v>8220</v>
      </c>
      <c r="E1249">
        <v>1</v>
      </c>
    </row>
    <row r="1250" spans="1:5" x14ac:dyDescent="0.2">
      <c r="A1250" t="s">
        <v>8219</v>
      </c>
      <c r="B1250">
        <v>50</v>
      </c>
      <c r="D1250" t="s">
        <v>8220</v>
      </c>
      <c r="E1250">
        <v>1</v>
      </c>
    </row>
    <row r="1251" spans="1:5" x14ac:dyDescent="0.2">
      <c r="A1251" t="s">
        <v>8219</v>
      </c>
      <c r="B1251">
        <v>50</v>
      </c>
      <c r="D1251" t="s">
        <v>8220</v>
      </c>
      <c r="E1251">
        <v>1</v>
      </c>
    </row>
    <row r="1252" spans="1:5" x14ac:dyDescent="0.2">
      <c r="A1252" t="s">
        <v>8219</v>
      </c>
      <c r="B1252">
        <v>50</v>
      </c>
      <c r="D1252" t="s">
        <v>8220</v>
      </c>
      <c r="E1252">
        <v>1</v>
      </c>
    </row>
    <row r="1253" spans="1:5" x14ac:dyDescent="0.2">
      <c r="A1253" t="s">
        <v>8219</v>
      </c>
      <c r="B1253">
        <v>50</v>
      </c>
      <c r="D1253" t="s">
        <v>8220</v>
      </c>
      <c r="E1253">
        <v>1</v>
      </c>
    </row>
    <row r="1254" spans="1:5" x14ac:dyDescent="0.2">
      <c r="A1254" t="s">
        <v>8219</v>
      </c>
      <c r="B1254">
        <v>50</v>
      </c>
      <c r="D1254" t="s">
        <v>8220</v>
      </c>
      <c r="E1254">
        <v>1</v>
      </c>
    </row>
    <row r="1255" spans="1:5" x14ac:dyDescent="0.2">
      <c r="A1255" t="s">
        <v>8219</v>
      </c>
      <c r="B1255">
        <v>50</v>
      </c>
      <c r="D1255" t="s">
        <v>8220</v>
      </c>
      <c r="E1255">
        <v>1</v>
      </c>
    </row>
    <row r="1256" spans="1:5" x14ac:dyDescent="0.2">
      <c r="A1256" t="s">
        <v>8219</v>
      </c>
      <c r="B1256">
        <v>50</v>
      </c>
      <c r="D1256" t="s">
        <v>8220</v>
      </c>
      <c r="E1256">
        <v>1</v>
      </c>
    </row>
    <row r="1257" spans="1:5" x14ac:dyDescent="0.2">
      <c r="A1257" t="s">
        <v>8219</v>
      </c>
      <c r="B1257">
        <v>50</v>
      </c>
      <c r="D1257" t="s">
        <v>8220</v>
      </c>
      <c r="E1257">
        <v>1</v>
      </c>
    </row>
    <row r="1258" spans="1:5" x14ac:dyDescent="0.2">
      <c r="A1258" t="s">
        <v>8219</v>
      </c>
      <c r="B1258">
        <v>50</v>
      </c>
      <c r="D1258" t="s">
        <v>8220</v>
      </c>
      <c r="E1258">
        <v>1</v>
      </c>
    </row>
    <row r="1259" spans="1:5" x14ac:dyDescent="0.2">
      <c r="A1259" t="s">
        <v>8219</v>
      </c>
      <c r="B1259">
        <v>50</v>
      </c>
      <c r="D1259" t="s">
        <v>8220</v>
      </c>
      <c r="E1259">
        <v>1</v>
      </c>
    </row>
    <row r="1260" spans="1:5" x14ac:dyDescent="0.2">
      <c r="A1260" t="s">
        <v>8219</v>
      </c>
      <c r="B1260">
        <v>50</v>
      </c>
      <c r="D1260" t="s">
        <v>8220</v>
      </c>
      <c r="E1260">
        <v>1</v>
      </c>
    </row>
    <row r="1261" spans="1:5" x14ac:dyDescent="0.2">
      <c r="A1261" t="s">
        <v>8219</v>
      </c>
      <c r="B1261">
        <v>50</v>
      </c>
      <c r="D1261" t="s">
        <v>8220</v>
      </c>
      <c r="E1261">
        <v>1</v>
      </c>
    </row>
    <row r="1262" spans="1:5" x14ac:dyDescent="0.2">
      <c r="A1262" t="s">
        <v>8219</v>
      </c>
      <c r="B1262">
        <v>50</v>
      </c>
      <c r="D1262" t="s">
        <v>8220</v>
      </c>
      <c r="E1262">
        <v>1</v>
      </c>
    </row>
    <row r="1263" spans="1:5" x14ac:dyDescent="0.2">
      <c r="A1263" t="s">
        <v>8219</v>
      </c>
      <c r="B1263">
        <v>49</v>
      </c>
      <c r="D1263" t="s">
        <v>8220</v>
      </c>
      <c r="E1263">
        <v>1</v>
      </c>
    </row>
    <row r="1264" spans="1:5" x14ac:dyDescent="0.2">
      <c r="A1264" t="s">
        <v>8219</v>
      </c>
      <c r="B1264">
        <v>49</v>
      </c>
      <c r="D1264" t="s">
        <v>8220</v>
      </c>
      <c r="E1264">
        <v>1</v>
      </c>
    </row>
    <row r="1265" spans="1:5" x14ac:dyDescent="0.2">
      <c r="A1265" t="s">
        <v>8219</v>
      </c>
      <c r="B1265">
        <v>49</v>
      </c>
      <c r="D1265" t="s">
        <v>8220</v>
      </c>
      <c r="E1265">
        <v>1</v>
      </c>
    </row>
    <row r="1266" spans="1:5" x14ac:dyDescent="0.2">
      <c r="A1266" t="s">
        <v>8219</v>
      </c>
      <c r="B1266">
        <v>49</v>
      </c>
      <c r="D1266" t="s">
        <v>8220</v>
      </c>
      <c r="E1266">
        <v>1</v>
      </c>
    </row>
    <row r="1267" spans="1:5" x14ac:dyDescent="0.2">
      <c r="A1267" t="s">
        <v>8219</v>
      </c>
      <c r="B1267">
        <v>49</v>
      </c>
      <c r="D1267" t="s">
        <v>8220</v>
      </c>
      <c r="E1267">
        <v>1</v>
      </c>
    </row>
    <row r="1268" spans="1:5" x14ac:dyDescent="0.2">
      <c r="A1268" t="s">
        <v>8219</v>
      </c>
      <c r="B1268">
        <v>49</v>
      </c>
      <c r="D1268" t="s">
        <v>8220</v>
      </c>
      <c r="E1268">
        <v>1</v>
      </c>
    </row>
    <row r="1269" spans="1:5" x14ac:dyDescent="0.2">
      <c r="A1269" t="s">
        <v>8219</v>
      </c>
      <c r="B1269">
        <v>49</v>
      </c>
      <c r="D1269" t="s">
        <v>8220</v>
      </c>
      <c r="E1269">
        <v>1</v>
      </c>
    </row>
    <row r="1270" spans="1:5" x14ac:dyDescent="0.2">
      <c r="A1270" t="s">
        <v>8219</v>
      </c>
      <c r="B1270">
        <v>49</v>
      </c>
      <c r="D1270" t="s">
        <v>8220</v>
      </c>
      <c r="E1270">
        <v>1</v>
      </c>
    </row>
    <row r="1271" spans="1:5" x14ac:dyDescent="0.2">
      <c r="A1271" t="s">
        <v>8219</v>
      </c>
      <c r="B1271">
        <v>49</v>
      </c>
      <c r="D1271" t="s">
        <v>8220</v>
      </c>
      <c r="E1271">
        <v>1</v>
      </c>
    </row>
    <row r="1272" spans="1:5" x14ac:dyDescent="0.2">
      <c r="A1272" t="s">
        <v>8219</v>
      </c>
      <c r="B1272">
        <v>49</v>
      </c>
      <c r="D1272" t="s">
        <v>8221</v>
      </c>
      <c r="E1272">
        <v>1</v>
      </c>
    </row>
    <row r="1273" spans="1:5" x14ac:dyDescent="0.2">
      <c r="A1273" t="s">
        <v>8219</v>
      </c>
      <c r="B1273">
        <v>49</v>
      </c>
      <c r="D1273" t="s">
        <v>8221</v>
      </c>
      <c r="E1273">
        <v>1</v>
      </c>
    </row>
    <row r="1274" spans="1:5" x14ac:dyDescent="0.2">
      <c r="A1274" t="s">
        <v>8219</v>
      </c>
      <c r="B1274">
        <v>49</v>
      </c>
      <c r="D1274" t="s">
        <v>8221</v>
      </c>
      <c r="E1274">
        <v>1</v>
      </c>
    </row>
    <row r="1275" spans="1:5" x14ac:dyDescent="0.2">
      <c r="A1275" t="s">
        <v>8219</v>
      </c>
      <c r="B1275">
        <v>49</v>
      </c>
      <c r="D1275" t="s">
        <v>8221</v>
      </c>
      <c r="E1275">
        <v>1</v>
      </c>
    </row>
    <row r="1276" spans="1:5" x14ac:dyDescent="0.2">
      <c r="A1276" t="s">
        <v>8219</v>
      </c>
      <c r="B1276">
        <v>49</v>
      </c>
      <c r="D1276" t="s">
        <v>8221</v>
      </c>
      <c r="E1276">
        <v>1</v>
      </c>
    </row>
    <row r="1277" spans="1:5" x14ac:dyDescent="0.2">
      <c r="A1277" t="s">
        <v>8219</v>
      </c>
      <c r="B1277">
        <v>49</v>
      </c>
      <c r="D1277" t="s">
        <v>8221</v>
      </c>
      <c r="E1277">
        <v>1</v>
      </c>
    </row>
    <row r="1278" spans="1:5" x14ac:dyDescent="0.2">
      <c r="A1278" t="s">
        <v>8219</v>
      </c>
      <c r="B1278">
        <v>49</v>
      </c>
      <c r="D1278" t="s">
        <v>8221</v>
      </c>
      <c r="E1278">
        <v>1</v>
      </c>
    </row>
    <row r="1279" spans="1:5" x14ac:dyDescent="0.2">
      <c r="A1279" t="s">
        <v>8219</v>
      </c>
      <c r="B1279">
        <v>49</v>
      </c>
      <c r="D1279" t="s">
        <v>8221</v>
      </c>
      <c r="E1279">
        <v>1</v>
      </c>
    </row>
    <row r="1280" spans="1:5" x14ac:dyDescent="0.2">
      <c r="A1280" t="s">
        <v>8219</v>
      </c>
      <c r="B1280">
        <v>48</v>
      </c>
      <c r="D1280" t="s">
        <v>8221</v>
      </c>
      <c r="E1280">
        <v>1</v>
      </c>
    </row>
    <row r="1281" spans="1:5" x14ac:dyDescent="0.2">
      <c r="A1281" t="s">
        <v>8219</v>
      </c>
      <c r="B1281">
        <v>48</v>
      </c>
      <c r="D1281" t="s">
        <v>8221</v>
      </c>
      <c r="E1281">
        <v>1</v>
      </c>
    </row>
    <row r="1282" spans="1:5" x14ac:dyDescent="0.2">
      <c r="A1282" t="s">
        <v>8219</v>
      </c>
      <c r="B1282">
        <v>48</v>
      </c>
      <c r="D1282" t="s">
        <v>8221</v>
      </c>
      <c r="E1282">
        <v>1</v>
      </c>
    </row>
    <row r="1283" spans="1:5" x14ac:dyDescent="0.2">
      <c r="A1283" t="s">
        <v>8219</v>
      </c>
      <c r="B1283">
        <v>48</v>
      </c>
      <c r="D1283" t="s">
        <v>8221</v>
      </c>
      <c r="E1283">
        <v>1</v>
      </c>
    </row>
    <row r="1284" spans="1:5" x14ac:dyDescent="0.2">
      <c r="A1284" t="s">
        <v>8219</v>
      </c>
      <c r="B1284">
        <v>48</v>
      </c>
      <c r="D1284" t="s">
        <v>8221</v>
      </c>
      <c r="E1284">
        <v>1</v>
      </c>
    </row>
    <row r="1285" spans="1:5" x14ac:dyDescent="0.2">
      <c r="A1285" t="s">
        <v>8219</v>
      </c>
      <c r="B1285">
        <v>48</v>
      </c>
      <c r="D1285" t="s">
        <v>8221</v>
      </c>
      <c r="E1285">
        <v>1</v>
      </c>
    </row>
    <row r="1286" spans="1:5" x14ac:dyDescent="0.2">
      <c r="A1286" t="s">
        <v>8219</v>
      </c>
      <c r="B1286">
        <v>48</v>
      </c>
      <c r="D1286" t="s">
        <v>8221</v>
      </c>
      <c r="E1286">
        <v>1</v>
      </c>
    </row>
    <row r="1287" spans="1:5" x14ac:dyDescent="0.2">
      <c r="A1287" t="s">
        <v>8219</v>
      </c>
      <c r="B1287">
        <v>48</v>
      </c>
      <c r="D1287" t="s">
        <v>8221</v>
      </c>
      <c r="E1287">
        <v>1</v>
      </c>
    </row>
    <row r="1288" spans="1:5" x14ac:dyDescent="0.2">
      <c r="A1288" t="s">
        <v>8219</v>
      </c>
      <c r="B1288">
        <v>48</v>
      </c>
      <c r="D1288" t="s">
        <v>8221</v>
      </c>
      <c r="E1288">
        <v>1</v>
      </c>
    </row>
    <row r="1289" spans="1:5" x14ac:dyDescent="0.2">
      <c r="A1289" t="s">
        <v>8219</v>
      </c>
      <c r="B1289">
        <v>48</v>
      </c>
      <c r="D1289" t="s">
        <v>8221</v>
      </c>
      <c r="E1289">
        <v>1</v>
      </c>
    </row>
    <row r="1290" spans="1:5" x14ac:dyDescent="0.2">
      <c r="A1290" t="s">
        <v>8219</v>
      </c>
      <c r="B1290">
        <v>48</v>
      </c>
      <c r="D1290" t="s">
        <v>8221</v>
      </c>
      <c r="E1290">
        <v>1</v>
      </c>
    </row>
    <row r="1291" spans="1:5" x14ac:dyDescent="0.2">
      <c r="A1291" t="s">
        <v>8219</v>
      </c>
      <c r="B1291">
        <v>48</v>
      </c>
      <c r="D1291" t="s">
        <v>8221</v>
      </c>
      <c r="E1291">
        <v>1</v>
      </c>
    </row>
    <row r="1292" spans="1:5" x14ac:dyDescent="0.2">
      <c r="A1292" t="s">
        <v>8219</v>
      </c>
      <c r="B1292">
        <v>48</v>
      </c>
      <c r="D1292" t="s">
        <v>8221</v>
      </c>
      <c r="E1292">
        <v>1</v>
      </c>
    </row>
    <row r="1293" spans="1:5" x14ac:dyDescent="0.2">
      <c r="A1293" t="s">
        <v>8219</v>
      </c>
      <c r="B1293">
        <v>48</v>
      </c>
      <c r="D1293" t="s">
        <v>8221</v>
      </c>
      <c r="E1293">
        <v>1</v>
      </c>
    </row>
    <row r="1294" spans="1:5" x14ac:dyDescent="0.2">
      <c r="A1294" t="s">
        <v>8219</v>
      </c>
      <c r="B1294">
        <v>47</v>
      </c>
      <c r="D1294" t="s">
        <v>8221</v>
      </c>
      <c r="E1294">
        <v>1</v>
      </c>
    </row>
    <row r="1295" spans="1:5" x14ac:dyDescent="0.2">
      <c r="A1295" t="s">
        <v>8219</v>
      </c>
      <c r="B1295">
        <v>47</v>
      </c>
      <c r="D1295" t="s">
        <v>8221</v>
      </c>
      <c r="E1295">
        <v>1</v>
      </c>
    </row>
    <row r="1296" spans="1:5" x14ac:dyDescent="0.2">
      <c r="A1296" t="s">
        <v>8219</v>
      </c>
      <c r="B1296">
        <v>47</v>
      </c>
      <c r="D1296" t="s">
        <v>8221</v>
      </c>
      <c r="E1296">
        <v>1</v>
      </c>
    </row>
    <row r="1297" spans="1:5" x14ac:dyDescent="0.2">
      <c r="A1297" t="s">
        <v>8219</v>
      </c>
      <c r="B1297">
        <v>47</v>
      </c>
      <c r="D1297" t="s">
        <v>8221</v>
      </c>
      <c r="E1297">
        <v>1</v>
      </c>
    </row>
    <row r="1298" spans="1:5" x14ac:dyDescent="0.2">
      <c r="A1298" t="s">
        <v>8219</v>
      </c>
      <c r="B1298">
        <v>47</v>
      </c>
      <c r="D1298" t="s">
        <v>8221</v>
      </c>
      <c r="E1298">
        <v>1</v>
      </c>
    </row>
    <row r="1299" spans="1:5" x14ac:dyDescent="0.2">
      <c r="A1299" t="s">
        <v>8219</v>
      </c>
      <c r="B1299">
        <v>47</v>
      </c>
      <c r="D1299" t="s">
        <v>8221</v>
      </c>
      <c r="E1299">
        <v>1</v>
      </c>
    </row>
    <row r="1300" spans="1:5" x14ac:dyDescent="0.2">
      <c r="A1300" t="s">
        <v>8219</v>
      </c>
      <c r="B1300">
        <v>47</v>
      </c>
      <c r="D1300" t="s">
        <v>8221</v>
      </c>
      <c r="E1300">
        <v>1</v>
      </c>
    </row>
    <row r="1301" spans="1:5" x14ac:dyDescent="0.2">
      <c r="A1301" t="s">
        <v>8219</v>
      </c>
      <c r="B1301">
        <v>47</v>
      </c>
      <c r="D1301" t="s">
        <v>8221</v>
      </c>
      <c r="E1301">
        <v>1</v>
      </c>
    </row>
    <row r="1302" spans="1:5" x14ac:dyDescent="0.2">
      <c r="A1302" t="s">
        <v>8219</v>
      </c>
      <c r="B1302">
        <v>47</v>
      </c>
      <c r="D1302" t="s">
        <v>8221</v>
      </c>
      <c r="E1302">
        <v>1</v>
      </c>
    </row>
    <row r="1303" spans="1:5" x14ac:dyDescent="0.2">
      <c r="A1303" t="s">
        <v>8219</v>
      </c>
      <c r="B1303">
        <v>47</v>
      </c>
      <c r="D1303" t="s">
        <v>8221</v>
      </c>
      <c r="E1303">
        <v>1</v>
      </c>
    </row>
    <row r="1304" spans="1:5" x14ac:dyDescent="0.2">
      <c r="A1304" t="s">
        <v>8219</v>
      </c>
      <c r="B1304">
        <v>47</v>
      </c>
      <c r="D1304" t="s">
        <v>8221</v>
      </c>
      <c r="E1304">
        <v>1</v>
      </c>
    </row>
    <row r="1305" spans="1:5" x14ac:dyDescent="0.2">
      <c r="A1305" t="s">
        <v>8219</v>
      </c>
      <c r="B1305">
        <v>47</v>
      </c>
      <c r="D1305" t="s">
        <v>8221</v>
      </c>
      <c r="E1305">
        <v>1</v>
      </c>
    </row>
    <row r="1306" spans="1:5" x14ac:dyDescent="0.2">
      <c r="A1306" t="s">
        <v>8219</v>
      </c>
      <c r="B1306">
        <v>47</v>
      </c>
      <c r="D1306" t="s">
        <v>8221</v>
      </c>
      <c r="E1306">
        <v>1</v>
      </c>
    </row>
    <row r="1307" spans="1:5" x14ac:dyDescent="0.2">
      <c r="A1307" t="s">
        <v>8219</v>
      </c>
      <c r="B1307">
        <v>47</v>
      </c>
      <c r="D1307" t="s">
        <v>8221</v>
      </c>
      <c r="E1307">
        <v>1</v>
      </c>
    </row>
    <row r="1308" spans="1:5" x14ac:dyDescent="0.2">
      <c r="A1308" t="s">
        <v>8219</v>
      </c>
      <c r="B1308">
        <v>47</v>
      </c>
      <c r="D1308" t="s">
        <v>8221</v>
      </c>
      <c r="E1308">
        <v>1</v>
      </c>
    </row>
    <row r="1309" spans="1:5" x14ac:dyDescent="0.2">
      <c r="A1309" t="s">
        <v>8219</v>
      </c>
      <c r="B1309">
        <v>47</v>
      </c>
      <c r="D1309" t="s">
        <v>8221</v>
      </c>
      <c r="E1309">
        <v>1</v>
      </c>
    </row>
    <row r="1310" spans="1:5" x14ac:dyDescent="0.2">
      <c r="A1310" t="s">
        <v>8219</v>
      </c>
      <c r="B1310">
        <v>47</v>
      </c>
      <c r="D1310" t="s">
        <v>8221</v>
      </c>
      <c r="E1310">
        <v>1</v>
      </c>
    </row>
    <row r="1311" spans="1:5" x14ac:dyDescent="0.2">
      <c r="A1311" t="s">
        <v>8219</v>
      </c>
      <c r="B1311">
        <v>47</v>
      </c>
      <c r="D1311" t="s">
        <v>8221</v>
      </c>
      <c r="E1311">
        <v>1</v>
      </c>
    </row>
    <row r="1312" spans="1:5" x14ac:dyDescent="0.2">
      <c r="A1312" t="s">
        <v>8219</v>
      </c>
      <c r="B1312">
        <v>47</v>
      </c>
      <c r="D1312" t="s">
        <v>8221</v>
      </c>
      <c r="E1312">
        <v>1</v>
      </c>
    </row>
    <row r="1313" spans="1:5" x14ac:dyDescent="0.2">
      <c r="A1313" t="s">
        <v>8219</v>
      </c>
      <c r="B1313">
        <v>47</v>
      </c>
      <c r="D1313" t="s">
        <v>8221</v>
      </c>
      <c r="E1313">
        <v>1</v>
      </c>
    </row>
    <row r="1314" spans="1:5" x14ac:dyDescent="0.2">
      <c r="A1314" t="s">
        <v>8219</v>
      </c>
      <c r="B1314">
        <v>47</v>
      </c>
      <c r="D1314" t="s">
        <v>8221</v>
      </c>
      <c r="E1314">
        <v>1</v>
      </c>
    </row>
    <row r="1315" spans="1:5" x14ac:dyDescent="0.2">
      <c r="A1315" t="s">
        <v>8219</v>
      </c>
      <c r="B1315">
        <v>46</v>
      </c>
      <c r="D1315" t="s">
        <v>8221</v>
      </c>
      <c r="E1315">
        <v>1</v>
      </c>
    </row>
    <row r="1316" spans="1:5" x14ac:dyDescent="0.2">
      <c r="A1316" t="s">
        <v>8219</v>
      </c>
      <c r="B1316">
        <v>46</v>
      </c>
      <c r="D1316" t="s">
        <v>8221</v>
      </c>
      <c r="E1316">
        <v>1</v>
      </c>
    </row>
    <row r="1317" spans="1:5" x14ac:dyDescent="0.2">
      <c r="A1317" t="s">
        <v>8219</v>
      </c>
      <c r="B1317">
        <v>46</v>
      </c>
      <c r="D1317" t="s">
        <v>8221</v>
      </c>
      <c r="E1317">
        <v>1</v>
      </c>
    </row>
    <row r="1318" spans="1:5" x14ac:dyDescent="0.2">
      <c r="A1318" t="s">
        <v>8219</v>
      </c>
      <c r="B1318">
        <v>46</v>
      </c>
      <c r="D1318" t="s">
        <v>8221</v>
      </c>
      <c r="E1318">
        <v>1</v>
      </c>
    </row>
    <row r="1319" spans="1:5" x14ac:dyDescent="0.2">
      <c r="A1319" t="s">
        <v>8219</v>
      </c>
      <c r="B1319">
        <v>46</v>
      </c>
      <c r="D1319" t="s">
        <v>8221</v>
      </c>
      <c r="E1319">
        <v>1</v>
      </c>
    </row>
    <row r="1320" spans="1:5" x14ac:dyDescent="0.2">
      <c r="A1320" t="s">
        <v>8219</v>
      </c>
      <c r="B1320">
        <v>46</v>
      </c>
      <c r="D1320" t="s">
        <v>8221</v>
      </c>
      <c r="E1320">
        <v>1</v>
      </c>
    </row>
    <row r="1321" spans="1:5" x14ac:dyDescent="0.2">
      <c r="A1321" t="s">
        <v>8219</v>
      </c>
      <c r="B1321">
        <v>46</v>
      </c>
      <c r="D1321" t="s">
        <v>8221</v>
      </c>
      <c r="E1321">
        <v>1</v>
      </c>
    </row>
    <row r="1322" spans="1:5" x14ac:dyDescent="0.2">
      <c r="A1322" t="s">
        <v>8219</v>
      </c>
      <c r="B1322">
        <v>46</v>
      </c>
      <c r="D1322" t="s">
        <v>8221</v>
      </c>
      <c r="E1322">
        <v>1</v>
      </c>
    </row>
    <row r="1323" spans="1:5" x14ac:dyDescent="0.2">
      <c r="A1323" t="s">
        <v>8219</v>
      </c>
      <c r="B1323">
        <v>46</v>
      </c>
      <c r="D1323" t="s">
        <v>8221</v>
      </c>
      <c r="E1323">
        <v>1</v>
      </c>
    </row>
    <row r="1324" spans="1:5" x14ac:dyDescent="0.2">
      <c r="A1324" t="s">
        <v>8219</v>
      </c>
      <c r="B1324">
        <v>46</v>
      </c>
      <c r="D1324" t="s">
        <v>8221</v>
      </c>
      <c r="E1324">
        <v>1</v>
      </c>
    </row>
    <row r="1325" spans="1:5" x14ac:dyDescent="0.2">
      <c r="A1325" t="s">
        <v>8219</v>
      </c>
      <c r="B1325">
        <v>46</v>
      </c>
      <c r="D1325" t="s">
        <v>8221</v>
      </c>
      <c r="E1325">
        <v>1</v>
      </c>
    </row>
    <row r="1326" spans="1:5" x14ac:dyDescent="0.2">
      <c r="A1326" t="s">
        <v>8219</v>
      </c>
      <c r="B1326">
        <v>46</v>
      </c>
      <c r="D1326" t="s">
        <v>8221</v>
      </c>
      <c r="E1326">
        <v>1</v>
      </c>
    </row>
    <row r="1327" spans="1:5" x14ac:dyDescent="0.2">
      <c r="A1327" t="s">
        <v>8219</v>
      </c>
      <c r="B1327">
        <v>46</v>
      </c>
      <c r="D1327" t="s">
        <v>8221</v>
      </c>
      <c r="E1327">
        <v>1</v>
      </c>
    </row>
    <row r="1328" spans="1:5" x14ac:dyDescent="0.2">
      <c r="A1328" t="s">
        <v>8219</v>
      </c>
      <c r="B1328">
        <v>46</v>
      </c>
      <c r="D1328" t="s">
        <v>8221</v>
      </c>
      <c r="E1328">
        <v>1</v>
      </c>
    </row>
    <row r="1329" spans="1:5" x14ac:dyDescent="0.2">
      <c r="A1329" t="s">
        <v>8219</v>
      </c>
      <c r="B1329">
        <v>46</v>
      </c>
      <c r="D1329" t="s">
        <v>8221</v>
      </c>
      <c r="E1329">
        <v>1</v>
      </c>
    </row>
    <row r="1330" spans="1:5" x14ac:dyDescent="0.2">
      <c r="A1330" t="s">
        <v>8219</v>
      </c>
      <c r="B1330">
        <v>46</v>
      </c>
      <c r="D1330" t="s">
        <v>8221</v>
      </c>
      <c r="E1330">
        <v>1</v>
      </c>
    </row>
    <row r="1331" spans="1:5" x14ac:dyDescent="0.2">
      <c r="A1331" t="s">
        <v>8219</v>
      </c>
      <c r="B1331">
        <v>46</v>
      </c>
      <c r="D1331" t="s">
        <v>8221</v>
      </c>
      <c r="E1331">
        <v>1</v>
      </c>
    </row>
    <row r="1332" spans="1:5" x14ac:dyDescent="0.2">
      <c r="A1332" t="s">
        <v>8219</v>
      </c>
      <c r="B1332">
        <v>46</v>
      </c>
      <c r="D1332" t="s">
        <v>8221</v>
      </c>
      <c r="E1332">
        <v>1</v>
      </c>
    </row>
    <row r="1333" spans="1:5" x14ac:dyDescent="0.2">
      <c r="A1333" t="s">
        <v>8219</v>
      </c>
      <c r="B1333">
        <v>46</v>
      </c>
      <c r="D1333" t="s">
        <v>8221</v>
      </c>
      <c r="E1333">
        <v>1</v>
      </c>
    </row>
    <row r="1334" spans="1:5" x14ac:dyDescent="0.2">
      <c r="A1334" t="s">
        <v>8219</v>
      </c>
      <c r="B1334">
        <v>46</v>
      </c>
      <c r="D1334" t="s">
        <v>8221</v>
      </c>
      <c r="E1334">
        <v>1</v>
      </c>
    </row>
    <row r="1335" spans="1:5" x14ac:dyDescent="0.2">
      <c r="A1335" t="s">
        <v>8219</v>
      </c>
      <c r="B1335">
        <v>46</v>
      </c>
      <c r="D1335" t="s">
        <v>8221</v>
      </c>
      <c r="E1335">
        <v>1</v>
      </c>
    </row>
    <row r="1336" spans="1:5" x14ac:dyDescent="0.2">
      <c r="A1336" t="s">
        <v>8219</v>
      </c>
      <c r="B1336">
        <v>45</v>
      </c>
      <c r="D1336" t="s">
        <v>8221</v>
      </c>
      <c r="E1336">
        <v>1</v>
      </c>
    </row>
    <row r="1337" spans="1:5" x14ac:dyDescent="0.2">
      <c r="A1337" t="s">
        <v>8219</v>
      </c>
      <c r="B1337">
        <v>45</v>
      </c>
      <c r="D1337" t="s">
        <v>8221</v>
      </c>
      <c r="E1337">
        <v>1</v>
      </c>
    </row>
    <row r="1338" spans="1:5" x14ac:dyDescent="0.2">
      <c r="A1338" t="s">
        <v>8219</v>
      </c>
      <c r="B1338">
        <v>45</v>
      </c>
      <c r="D1338" t="s">
        <v>8221</v>
      </c>
      <c r="E1338">
        <v>1</v>
      </c>
    </row>
    <row r="1339" spans="1:5" x14ac:dyDescent="0.2">
      <c r="A1339" t="s">
        <v>8219</v>
      </c>
      <c r="B1339">
        <v>45</v>
      </c>
      <c r="D1339" t="s">
        <v>8221</v>
      </c>
      <c r="E1339">
        <v>1</v>
      </c>
    </row>
    <row r="1340" spans="1:5" x14ac:dyDescent="0.2">
      <c r="A1340" t="s">
        <v>8219</v>
      </c>
      <c r="B1340">
        <v>45</v>
      </c>
      <c r="D1340" t="s">
        <v>8221</v>
      </c>
      <c r="E1340">
        <v>1</v>
      </c>
    </row>
    <row r="1341" spans="1:5" x14ac:dyDescent="0.2">
      <c r="A1341" t="s">
        <v>8219</v>
      </c>
      <c r="B1341">
        <v>45</v>
      </c>
      <c r="D1341" t="s">
        <v>8221</v>
      </c>
      <c r="E1341">
        <v>1</v>
      </c>
    </row>
    <row r="1342" spans="1:5" x14ac:dyDescent="0.2">
      <c r="A1342" t="s">
        <v>8219</v>
      </c>
      <c r="B1342">
        <v>45</v>
      </c>
      <c r="D1342" t="s">
        <v>8221</v>
      </c>
      <c r="E1342">
        <v>1</v>
      </c>
    </row>
    <row r="1343" spans="1:5" x14ac:dyDescent="0.2">
      <c r="A1343" t="s">
        <v>8219</v>
      </c>
      <c r="B1343">
        <v>45</v>
      </c>
      <c r="D1343" t="s">
        <v>8221</v>
      </c>
      <c r="E1343">
        <v>1</v>
      </c>
    </row>
    <row r="1344" spans="1:5" x14ac:dyDescent="0.2">
      <c r="A1344" t="s">
        <v>8219</v>
      </c>
      <c r="B1344">
        <v>45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1</v>
      </c>
    </row>
    <row r="1346" spans="1:5" x14ac:dyDescent="0.2">
      <c r="A1346" t="s">
        <v>8219</v>
      </c>
      <c r="B1346">
        <v>45</v>
      </c>
      <c r="D1346" t="s">
        <v>8221</v>
      </c>
      <c r="E1346">
        <v>1</v>
      </c>
    </row>
    <row r="1347" spans="1:5" x14ac:dyDescent="0.2">
      <c r="A1347" t="s">
        <v>8219</v>
      </c>
      <c r="B1347">
        <v>45</v>
      </c>
      <c r="D1347" t="s">
        <v>8221</v>
      </c>
      <c r="E1347">
        <v>1</v>
      </c>
    </row>
    <row r="1348" spans="1:5" x14ac:dyDescent="0.2">
      <c r="A1348" t="s">
        <v>8219</v>
      </c>
      <c r="B1348">
        <v>45</v>
      </c>
      <c r="D1348" t="s">
        <v>8221</v>
      </c>
      <c r="E1348">
        <v>1</v>
      </c>
    </row>
    <row r="1349" spans="1:5" x14ac:dyDescent="0.2">
      <c r="A1349" t="s">
        <v>8219</v>
      </c>
      <c r="B1349">
        <v>45</v>
      </c>
      <c r="D1349" t="s">
        <v>8221</v>
      </c>
      <c r="E1349">
        <v>1</v>
      </c>
    </row>
    <row r="1350" spans="1:5" x14ac:dyDescent="0.2">
      <c r="A1350" t="s">
        <v>8219</v>
      </c>
      <c r="B1350">
        <v>45</v>
      </c>
      <c r="D1350" t="s">
        <v>8221</v>
      </c>
      <c r="E1350">
        <v>1</v>
      </c>
    </row>
    <row r="1351" spans="1:5" x14ac:dyDescent="0.2">
      <c r="A1351" t="s">
        <v>8219</v>
      </c>
      <c r="B1351">
        <v>44</v>
      </c>
      <c r="D1351" t="s">
        <v>8221</v>
      </c>
      <c r="E1351">
        <v>1</v>
      </c>
    </row>
    <row r="1352" spans="1:5" x14ac:dyDescent="0.2">
      <c r="A1352" t="s">
        <v>8219</v>
      </c>
      <c r="B1352">
        <v>44</v>
      </c>
      <c r="D1352" t="s">
        <v>8221</v>
      </c>
      <c r="E1352">
        <v>1</v>
      </c>
    </row>
    <row r="1353" spans="1:5" x14ac:dyDescent="0.2">
      <c r="A1353" t="s">
        <v>8219</v>
      </c>
      <c r="B1353">
        <v>44</v>
      </c>
      <c r="D1353" t="s">
        <v>8221</v>
      </c>
      <c r="E1353">
        <v>1</v>
      </c>
    </row>
    <row r="1354" spans="1:5" x14ac:dyDescent="0.2">
      <c r="A1354" t="s">
        <v>8219</v>
      </c>
      <c r="B1354">
        <v>44</v>
      </c>
      <c r="D1354" t="s">
        <v>8221</v>
      </c>
      <c r="E1354">
        <v>1</v>
      </c>
    </row>
    <row r="1355" spans="1:5" x14ac:dyDescent="0.2">
      <c r="A1355" t="s">
        <v>8219</v>
      </c>
      <c r="B1355">
        <v>44</v>
      </c>
      <c r="D1355" t="s">
        <v>8221</v>
      </c>
      <c r="E1355">
        <v>1</v>
      </c>
    </row>
    <row r="1356" spans="1:5" x14ac:dyDescent="0.2">
      <c r="A1356" t="s">
        <v>8219</v>
      </c>
      <c r="B1356">
        <v>44</v>
      </c>
      <c r="D1356" t="s">
        <v>8221</v>
      </c>
      <c r="E1356">
        <v>1</v>
      </c>
    </row>
    <row r="1357" spans="1:5" x14ac:dyDescent="0.2">
      <c r="A1357" t="s">
        <v>8219</v>
      </c>
      <c r="B1357">
        <v>44</v>
      </c>
      <c r="D1357" t="s">
        <v>8221</v>
      </c>
      <c r="E1357">
        <v>1</v>
      </c>
    </row>
    <row r="1358" spans="1:5" x14ac:dyDescent="0.2">
      <c r="A1358" t="s">
        <v>8219</v>
      </c>
      <c r="B1358">
        <v>44</v>
      </c>
      <c r="D1358" t="s">
        <v>8221</v>
      </c>
      <c r="E1358">
        <v>1</v>
      </c>
    </row>
    <row r="1359" spans="1:5" x14ac:dyDescent="0.2">
      <c r="A1359" t="s">
        <v>8219</v>
      </c>
      <c r="B1359">
        <v>44</v>
      </c>
      <c r="D1359" t="s">
        <v>8221</v>
      </c>
      <c r="E1359">
        <v>1</v>
      </c>
    </row>
    <row r="1360" spans="1:5" x14ac:dyDescent="0.2">
      <c r="A1360" t="s">
        <v>8219</v>
      </c>
      <c r="B1360">
        <v>44</v>
      </c>
      <c r="D1360" t="s">
        <v>8221</v>
      </c>
      <c r="E1360">
        <v>1</v>
      </c>
    </row>
    <row r="1361" spans="1:5" x14ac:dyDescent="0.2">
      <c r="A1361" t="s">
        <v>8219</v>
      </c>
      <c r="B1361">
        <v>44</v>
      </c>
      <c r="D1361" t="s">
        <v>8221</v>
      </c>
      <c r="E1361">
        <v>1</v>
      </c>
    </row>
    <row r="1362" spans="1:5" x14ac:dyDescent="0.2">
      <c r="A1362" t="s">
        <v>8219</v>
      </c>
      <c r="B1362">
        <v>44</v>
      </c>
      <c r="D1362" t="s">
        <v>8221</v>
      </c>
      <c r="E1362">
        <v>1</v>
      </c>
    </row>
    <row r="1363" spans="1:5" x14ac:dyDescent="0.2">
      <c r="A1363" t="s">
        <v>8219</v>
      </c>
      <c r="B1363">
        <v>44</v>
      </c>
      <c r="D1363" t="s">
        <v>8221</v>
      </c>
      <c r="E1363">
        <v>1</v>
      </c>
    </row>
    <row r="1364" spans="1:5" x14ac:dyDescent="0.2">
      <c r="A1364" t="s">
        <v>8219</v>
      </c>
      <c r="B1364">
        <v>44</v>
      </c>
      <c r="D1364" t="s">
        <v>8221</v>
      </c>
      <c r="E1364">
        <v>1</v>
      </c>
    </row>
    <row r="1365" spans="1:5" x14ac:dyDescent="0.2">
      <c r="A1365" t="s">
        <v>8219</v>
      </c>
      <c r="B1365">
        <v>44</v>
      </c>
      <c r="D1365" t="s">
        <v>8221</v>
      </c>
      <c r="E1365">
        <v>1</v>
      </c>
    </row>
    <row r="1366" spans="1:5" x14ac:dyDescent="0.2">
      <c r="A1366" t="s">
        <v>8219</v>
      </c>
      <c r="B1366">
        <v>43</v>
      </c>
      <c r="D1366" t="s">
        <v>8221</v>
      </c>
      <c r="E1366">
        <v>1</v>
      </c>
    </row>
    <row r="1367" spans="1:5" x14ac:dyDescent="0.2">
      <c r="A1367" t="s">
        <v>8219</v>
      </c>
      <c r="B1367">
        <v>43</v>
      </c>
      <c r="D1367" t="s">
        <v>8221</v>
      </c>
      <c r="E1367">
        <v>1</v>
      </c>
    </row>
    <row r="1368" spans="1:5" x14ac:dyDescent="0.2">
      <c r="A1368" t="s">
        <v>8219</v>
      </c>
      <c r="B1368">
        <v>43</v>
      </c>
      <c r="D1368" t="s">
        <v>8221</v>
      </c>
      <c r="E1368">
        <v>1</v>
      </c>
    </row>
    <row r="1369" spans="1:5" x14ac:dyDescent="0.2">
      <c r="A1369" t="s">
        <v>8219</v>
      </c>
      <c r="B1369">
        <v>43</v>
      </c>
      <c r="D1369" t="s">
        <v>8221</v>
      </c>
      <c r="E1369">
        <v>1</v>
      </c>
    </row>
    <row r="1370" spans="1:5" x14ac:dyDescent="0.2">
      <c r="A1370" t="s">
        <v>8219</v>
      </c>
      <c r="B1370">
        <v>43</v>
      </c>
      <c r="D1370" t="s">
        <v>8221</v>
      </c>
      <c r="E1370">
        <v>1</v>
      </c>
    </row>
    <row r="1371" spans="1:5" x14ac:dyDescent="0.2">
      <c r="A1371" t="s">
        <v>8219</v>
      </c>
      <c r="B1371">
        <v>43</v>
      </c>
      <c r="D1371" t="s">
        <v>8221</v>
      </c>
      <c r="E1371">
        <v>1</v>
      </c>
    </row>
    <row r="1372" spans="1:5" x14ac:dyDescent="0.2">
      <c r="A1372" t="s">
        <v>8219</v>
      </c>
      <c r="B1372">
        <v>43</v>
      </c>
      <c r="D1372" t="s">
        <v>8221</v>
      </c>
      <c r="E1372">
        <v>1</v>
      </c>
    </row>
    <row r="1373" spans="1:5" x14ac:dyDescent="0.2">
      <c r="A1373" t="s">
        <v>8219</v>
      </c>
      <c r="B1373">
        <v>43</v>
      </c>
      <c r="D1373" t="s">
        <v>8221</v>
      </c>
      <c r="E1373">
        <v>1</v>
      </c>
    </row>
    <row r="1374" spans="1:5" x14ac:dyDescent="0.2">
      <c r="A1374" t="s">
        <v>8219</v>
      </c>
      <c r="B1374">
        <v>43</v>
      </c>
      <c r="D1374" t="s">
        <v>8221</v>
      </c>
      <c r="E1374">
        <v>1</v>
      </c>
    </row>
    <row r="1375" spans="1:5" x14ac:dyDescent="0.2">
      <c r="A1375" t="s">
        <v>8219</v>
      </c>
      <c r="B1375">
        <v>43</v>
      </c>
      <c r="D1375" t="s">
        <v>8221</v>
      </c>
      <c r="E1375">
        <v>1</v>
      </c>
    </row>
    <row r="1376" spans="1:5" x14ac:dyDescent="0.2">
      <c r="A1376" t="s">
        <v>8219</v>
      </c>
      <c r="B1376">
        <v>43</v>
      </c>
      <c r="D1376" t="s">
        <v>8221</v>
      </c>
      <c r="E1376">
        <v>1</v>
      </c>
    </row>
    <row r="1377" spans="1:5" x14ac:dyDescent="0.2">
      <c r="A1377" t="s">
        <v>8219</v>
      </c>
      <c r="B1377">
        <v>43</v>
      </c>
      <c r="D1377" t="s">
        <v>8221</v>
      </c>
      <c r="E1377">
        <v>1</v>
      </c>
    </row>
    <row r="1378" spans="1:5" x14ac:dyDescent="0.2">
      <c r="A1378" t="s">
        <v>8219</v>
      </c>
      <c r="B1378">
        <v>43</v>
      </c>
      <c r="D1378" t="s">
        <v>8221</v>
      </c>
      <c r="E1378">
        <v>1</v>
      </c>
    </row>
    <row r="1379" spans="1:5" x14ac:dyDescent="0.2">
      <c r="A1379" t="s">
        <v>8219</v>
      </c>
      <c r="B1379">
        <v>42</v>
      </c>
      <c r="D1379" t="s">
        <v>8221</v>
      </c>
      <c r="E1379">
        <v>1</v>
      </c>
    </row>
    <row r="1380" spans="1:5" x14ac:dyDescent="0.2">
      <c r="A1380" t="s">
        <v>8219</v>
      </c>
      <c r="B1380">
        <v>42</v>
      </c>
      <c r="D1380" t="s">
        <v>8221</v>
      </c>
      <c r="E1380">
        <v>1</v>
      </c>
    </row>
    <row r="1381" spans="1:5" x14ac:dyDescent="0.2">
      <c r="A1381" t="s">
        <v>8219</v>
      </c>
      <c r="B1381">
        <v>42</v>
      </c>
      <c r="D1381" t="s">
        <v>8221</v>
      </c>
      <c r="E1381">
        <v>1</v>
      </c>
    </row>
    <row r="1382" spans="1:5" x14ac:dyDescent="0.2">
      <c r="A1382" t="s">
        <v>8219</v>
      </c>
      <c r="B1382">
        <v>42</v>
      </c>
      <c r="D1382" t="s">
        <v>8221</v>
      </c>
      <c r="E1382">
        <v>1</v>
      </c>
    </row>
    <row r="1383" spans="1:5" x14ac:dyDescent="0.2">
      <c r="A1383" t="s">
        <v>8219</v>
      </c>
      <c r="B1383">
        <v>42</v>
      </c>
      <c r="D1383" t="s">
        <v>8221</v>
      </c>
      <c r="E1383">
        <v>1</v>
      </c>
    </row>
    <row r="1384" spans="1:5" x14ac:dyDescent="0.2">
      <c r="A1384" t="s">
        <v>8219</v>
      </c>
      <c r="B1384">
        <v>42</v>
      </c>
      <c r="D1384" t="s">
        <v>8221</v>
      </c>
      <c r="E1384">
        <v>1</v>
      </c>
    </row>
    <row r="1385" spans="1:5" x14ac:dyDescent="0.2">
      <c r="A1385" t="s">
        <v>8219</v>
      </c>
      <c r="B1385">
        <v>42</v>
      </c>
      <c r="D1385" t="s">
        <v>8221</v>
      </c>
      <c r="E1385">
        <v>1</v>
      </c>
    </row>
    <row r="1386" spans="1:5" x14ac:dyDescent="0.2">
      <c r="A1386" t="s">
        <v>8219</v>
      </c>
      <c r="B1386">
        <v>42</v>
      </c>
      <c r="D1386" t="s">
        <v>8221</v>
      </c>
      <c r="E1386">
        <v>1</v>
      </c>
    </row>
    <row r="1387" spans="1:5" x14ac:dyDescent="0.2">
      <c r="A1387" t="s">
        <v>8219</v>
      </c>
      <c r="B1387">
        <v>42</v>
      </c>
      <c r="D1387" t="s">
        <v>8221</v>
      </c>
      <c r="E1387">
        <v>1</v>
      </c>
    </row>
    <row r="1388" spans="1:5" x14ac:dyDescent="0.2">
      <c r="A1388" t="s">
        <v>8219</v>
      </c>
      <c r="B1388">
        <v>42</v>
      </c>
      <c r="D1388" t="s">
        <v>8221</v>
      </c>
      <c r="E1388">
        <v>1</v>
      </c>
    </row>
    <row r="1389" spans="1:5" x14ac:dyDescent="0.2">
      <c r="A1389" t="s">
        <v>8219</v>
      </c>
      <c r="B1389">
        <v>42</v>
      </c>
      <c r="D1389" t="s">
        <v>8221</v>
      </c>
      <c r="E1389">
        <v>1</v>
      </c>
    </row>
    <row r="1390" spans="1:5" x14ac:dyDescent="0.2">
      <c r="A1390" t="s">
        <v>8219</v>
      </c>
      <c r="B1390">
        <v>42</v>
      </c>
      <c r="D1390" t="s">
        <v>8221</v>
      </c>
      <c r="E1390">
        <v>1</v>
      </c>
    </row>
    <row r="1391" spans="1:5" x14ac:dyDescent="0.2">
      <c r="A1391" t="s">
        <v>8219</v>
      </c>
      <c r="B1391">
        <v>42</v>
      </c>
      <c r="D1391" t="s">
        <v>8221</v>
      </c>
      <c r="E1391">
        <v>1</v>
      </c>
    </row>
    <row r="1392" spans="1:5" x14ac:dyDescent="0.2">
      <c r="A1392" t="s">
        <v>8219</v>
      </c>
      <c r="B1392">
        <v>42</v>
      </c>
      <c r="D1392" t="s">
        <v>8221</v>
      </c>
      <c r="E1392">
        <v>1</v>
      </c>
    </row>
    <row r="1393" spans="1:5" x14ac:dyDescent="0.2">
      <c r="A1393" t="s">
        <v>8219</v>
      </c>
      <c r="B1393">
        <v>41</v>
      </c>
      <c r="D1393" t="s">
        <v>8221</v>
      </c>
      <c r="E1393">
        <v>1</v>
      </c>
    </row>
    <row r="1394" spans="1:5" x14ac:dyDescent="0.2">
      <c r="A1394" t="s">
        <v>8219</v>
      </c>
      <c r="B1394">
        <v>41</v>
      </c>
      <c r="D1394" t="s">
        <v>8221</v>
      </c>
      <c r="E1394">
        <v>1</v>
      </c>
    </row>
    <row r="1395" spans="1:5" x14ac:dyDescent="0.2">
      <c r="A1395" t="s">
        <v>8219</v>
      </c>
      <c r="B1395">
        <v>41</v>
      </c>
      <c r="D1395" t="s">
        <v>8221</v>
      </c>
      <c r="E1395">
        <v>1</v>
      </c>
    </row>
    <row r="1396" spans="1:5" x14ac:dyDescent="0.2">
      <c r="A1396" t="s">
        <v>8219</v>
      </c>
      <c r="B1396">
        <v>41</v>
      </c>
      <c r="D1396" t="s">
        <v>8221</v>
      </c>
      <c r="E1396">
        <v>1</v>
      </c>
    </row>
    <row r="1397" spans="1:5" x14ac:dyDescent="0.2">
      <c r="A1397" t="s">
        <v>8219</v>
      </c>
      <c r="B1397">
        <v>41</v>
      </c>
      <c r="D1397" t="s">
        <v>8221</v>
      </c>
      <c r="E1397">
        <v>1</v>
      </c>
    </row>
    <row r="1398" spans="1:5" x14ac:dyDescent="0.2">
      <c r="A1398" t="s">
        <v>8219</v>
      </c>
      <c r="B1398">
        <v>41</v>
      </c>
      <c r="D1398" t="s">
        <v>8221</v>
      </c>
      <c r="E1398">
        <v>1</v>
      </c>
    </row>
    <row r="1399" spans="1:5" x14ac:dyDescent="0.2">
      <c r="A1399" t="s">
        <v>8219</v>
      </c>
      <c r="B1399">
        <v>41</v>
      </c>
      <c r="D1399" t="s">
        <v>8221</v>
      </c>
      <c r="E1399">
        <v>1</v>
      </c>
    </row>
    <row r="1400" spans="1:5" x14ac:dyDescent="0.2">
      <c r="A1400" t="s">
        <v>8219</v>
      </c>
      <c r="B1400">
        <v>41</v>
      </c>
      <c r="D1400" t="s">
        <v>8221</v>
      </c>
      <c r="E1400">
        <v>1</v>
      </c>
    </row>
    <row r="1401" spans="1:5" x14ac:dyDescent="0.2">
      <c r="A1401" t="s">
        <v>8219</v>
      </c>
      <c r="B1401">
        <v>41</v>
      </c>
      <c r="D1401" t="s">
        <v>8221</v>
      </c>
      <c r="E1401">
        <v>1</v>
      </c>
    </row>
    <row r="1402" spans="1:5" x14ac:dyDescent="0.2">
      <c r="A1402" t="s">
        <v>8219</v>
      </c>
      <c r="B1402">
        <v>41</v>
      </c>
      <c r="D1402" t="s">
        <v>8221</v>
      </c>
      <c r="E1402">
        <v>1</v>
      </c>
    </row>
    <row r="1403" spans="1:5" x14ac:dyDescent="0.2">
      <c r="A1403" t="s">
        <v>8219</v>
      </c>
      <c r="B1403">
        <v>41</v>
      </c>
      <c r="D1403" t="s">
        <v>8221</v>
      </c>
      <c r="E1403">
        <v>1</v>
      </c>
    </row>
    <row r="1404" spans="1:5" x14ac:dyDescent="0.2">
      <c r="A1404" t="s">
        <v>8219</v>
      </c>
      <c r="B1404">
        <v>41</v>
      </c>
      <c r="D1404" t="s">
        <v>8221</v>
      </c>
      <c r="E1404">
        <v>1</v>
      </c>
    </row>
    <row r="1405" spans="1:5" x14ac:dyDescent="0.2">
      <c r="A1405" t="s">
        <v>8219</v>
      </c>
      <c r="B1405">
        <v>41</v>
      </c>
      <c r="D1405" t="s">
        <v>8221</v>
      </c>
      <c r="E1405">
        <v>1</v>
      </c>
    </row>
    <row r="1406" spans="1:5" x14ac:dyDescent="0.2">
      <c r="A1406" t="s">
        <v>8219</v>
      </c>
      <c r="B1406">
        <v>41</v>
      </c>
      <c r="D1406" t="s">
        <v>8221</v>
      </c>
      <c r="E1406">
        <v>1</v>
      </c>
    </row>
    <row r="1407" spans="1:5" x14ac:dyDescent="0.2">
      <c r="A1407" t="s">
        <v>8219</v>
      </c>
      <c r="B1407">
        <v>41</v>
      </c>
      <c r="D1407" t="s">
        <v>8221</v>
      </c>
      <c r="E1407">
        <v>1</v>
      </c>
    </row>
    <row r="1408" spans="1:5" x14ac:dyDescent="0.2">
      <c r="A1408" t="s">
        <v>8219</v>
      </c>
      <c r="B1408">
        <v>41</v>
      </c>
      <c r="D1408" t="s">
        <v>8221</v>
      </c>
      <c r="E1408">
        <v>1</v>
      </c>
    </row>
    <row r="1409" spans="1:5" x14ac:dyDescent="0.2">
      <c r="A1409" t="s">
        <v>8219</v>
      </c>
      <c r="B1409">
        <v>41</v>
      </c>
      <c r="D1409" t="s">
        <v>8221</v>
      </c>
      <c r="E1409">
        <v>1</v>
      </c>
    </row>
    <row r="1410" spans="1:5" x14ac:dyDescent="0.2">
      <c r="A1410" t="s">
        <v>8219</v>
      </c>
      <c r="B1410">
        <v>41</v>
      </c>
      <c r="D1410" t="s">
        <v>8221</v>
      </c>
      <c r="E1410">
        <v>1</v>
      </c>
    </row>
    <row r="1411" spans="1:5" x14ac:dyDescent="0.2">
      <c r="A1411" t="s">
        <v>8219</v>
      </c>
      <c r="B1411">
        <v>41</v>
      </c>
      <c r="D1411" t="s">
        <v>8221</v>
      </c>
      <c r="E1411">
        <v>1</v>
      </c>
    </row>
    <row r="1412" spans="1:5" x14ac:dyDescent="0.2">
      <c r="A1412" t="s">
        <v>8219</v>
      </c>
      <c r="B1412">
        <v>40</v>
      </c>
      <c r="D1412" t="s">
        <v>8221</v>
      </c>
      <c r="E1412">
        <v>1</v>
      </c>
    </row>
    <row r="1413" spans="1:5" x14ac:dyDescent="0.2">
      <c r="A1413" t="s">
        <v>8219</v>
      </c>
      <c r="B1413">
        <v>40</v>
      </c>
      <c r="D1413" t="s">
        <v>8221</v>
      </c>
      <c r="E1413">
        <v>1</v>
      </c>
    </row>
    <row r="1414" spans="1:5" x14ac:dyDescent="0.2">
      <c r="A1414" t="s">
        <v>8219</v>
      </c>
      <c r="B1414">
        <v>40</v>
      </c>
      <c r="D1414" t="s">
        <v>8221</v>
      </c>
      <c r="E1414">
        <v>1</v>
      </c>
    </row>
    <row r="1415" spans="1:5" x14ac:dyDescent="0.2">
      <c r="A1415" t="s">
        <v>8219</v>
      </c>
      <c r="B1415">
        <v>40</v>
      </c>
      <c r="D1415" t="s">
        <v>8221</v>
      </c>
      <c r="E1415">
        <v>1</v>
      </c>
    </row>
    <row r="1416" spans="1:5" x14ac:dyDescent="0.2">
      <c r="A1416" t="s">
        <v>8219</v>
      </c>
      <c r="B1416">
        <v>40</v>
      </c>
      <c r="D1416" t="s">
        <v>8221</v>
      </c>
      <c r="E1416">
        <v>1</v>
      </c>
    </row>
    <row r="1417" spans="1:5" x14ac:dyDescent="0.2">
      <c r="A1417" t="s">
        <v>8219</v>
      </c>
      <c r="B1417">
        <v>40</v>
      </c>
      <c r="D1417" t="s">
        <v>8221</v>
      </c>
      <c r="E1417">
        <v>1</v>
      </c>
    </row>
    <row r="1418" spans="1:5" x14ac:dyDescent="0.2">
      <c r="A1418" t="s">
        <v>8219</v>
      </c>
      <c r="B1418">
        <v>40</v>
      </c>
      <c r="D1418" t="s">
        <v>8221</v>
      </c>
      <c r="E1418">
        <v>1</v>
      </c>
    </row>
    <row r="1419" spans="1:5" x14ac:dyDescent="0.2">
      <c r="A1419" t="s">
        <v>8219</v>
      </c>
      <c r="B1419">
        <v>40</v>
      </c>
      <c r="D1419" t="s">
        <v>8221</v>
      </c>
      <c r="E1419">
        <v>1</v>
      </c>
    </row>
    <row r="1420" spans="1:5" x14ac:dyDescent="0.2">
      <c r="A1420" t="s">
        <v>8219</v>
      </c>
      <c r="B1420">
        <v>40</v>
      </c>
      <c r="D1420" t="s">
        <v>8221</v>
      </c>
      <c r="E1420">
        <v>1</v>
      </c>
    </row>
    <row r="1421" spans="1:5" x14ac:dyDescent="0.2">
      <c r="A1421" t="s">
        <v>8219</v>
      </c>
      <c r="B1421">
        <v>40</v>
      </c>
      <c r="D1421" t="s">
        <v>8221</v>
      </c>
      <c r="E1421">
        <v>1</v>
      </c>
    </row>
    <row r="1422" spans="1:5" x14ac:dyDescent="0.2">
      <c r="A1422" t="s">
        <v>8219</v>
      </c>
      <c r="B1422">
        <v>40</v>
      </c>
      <c r="D1422" t="s">
        <v>8221</v>
      </c>
      <c r="E1422">
        <v>1</v>
      </c>
    </row>
    <row r="1423" spans="1:5" x14ac:dyDescent="0.2">
      <c r="A1423" t="s">
        <v>8219</v>
      </c>
      <c r="B1423">
        <v>39</v>
      </c>
      <c r="D1423" t="s">
        <v>8221</v>
      </c>
      <c r="E1423">
        <v>1</v>
      </c>
    </row>
    <row r="1424" spans="1:5" x14ac:dyDescent="0.2">
      <c r="A1424" t="s">
        <v>8219</v>
      </c>
      <c r="B1424">
        <v>39</v>
      </c>
      <c r="D1424" t="s">
        <v>8221</v>
      </c>
      <c r="E1424">
        <v>1</v>
      </c>
    </row>
    <row r="1425" spans="1:5" x14ac:dyDescent="0.2">
      <c r="A1425" t="s">
        <v>8219</v>
      </c>
      <c r="B1425">
        <v>39</v>
      </c>
      <c r="D1425" t="s">
        <v>8221</v>
      </c>
      <c r="E1425">
        <v>1</v>
      </c>
    </row>
    <row r="1426" spans="1:5" x14ac:dyDescent="0.2">
      <c r="A1426" t="s">
        <v>8219</v>
      </c>
      <c r="B1426">
        <v>39</v>
      </c>
      <c r="D1426" t="s">
        <v>8221</v>
      </c>
      <c r="E1426">
        <v>1</v>
      </c>
    </row>
    <row r="1427" spans="1:5" x14ac:dyDescent="0.2">
      <c r="A1427" t="s">
        <v>8219</v>
      </c>
      <c r="B1427">
        <v>39</v>
      </c>
      <c r="D1427" t="s">
        <v>8221</v>
      </c>
      <c r="E1427">
        <v>1</v>
      </c>
    </row>
    <row r="1428" spans="1:5" x14ac:dyDescent="0.2">
      <c r="A1428" t="s">
        <v>8219</v>
      </c>
      <c r="B1428">
        <v>39</v>
      </c>
      <c r="D1428" t="s">
        <v>8221</v>
      </c>
      <c r="E1428">
        <v>1</v>
      </c>
    </row>
    <row r="1429" spans="1:5" x14ac:dyDescent="0.2">
      <c r="A1429" t="s">
        <v>8219</v>
      </c>
      <c r="B1429">
        <v>39</v>
      </c>
      <c r="D1429" t="s">
        <v>8221</v>
      </c>
      <c r="E1429">
        <v>1</v>
      </c>
    </row>
    <row r="1430" spans="1:5" x14ac:dyDescent="0.2">
      <c r="A1430" t="s">
        <v>8219</v>
      </c>
      <c r="B1430">
        <v>39</v>
      </c>
      <c r="D1430" t="s">
        <v>8221</v>
      </c>
      <c r="E1430">
        <v>1</v>
      </c>
    </row>
    <row r="1431" spans="1:5" x14ac:dyDescent="0.2">
      <c r="A1431" t="s">
        <v>8219</v>
      </c>
      <c r="B1431">
        <v>39</v>
      </c>
      <c r="D1431" t="s">
        <v>8221</v>
      </c>
      <c r="E1431">
        <v>1</v>
      </c>
    </row>
    <row r="1432" spans="1:5" x14ac:dyDescent="0.2">
      <c r="A1432" t="s">
        <v>8219</v>
      </c>
      <c r="B1432">
        <v>39</v>
      </c>
      <c r="D1432" t="s">
        <v>8221</v>
      </c>
      <c r="E1432">
        <v>1</v>
      </c>
    </row>
    <row r="1433" spans="1:5" x14ac:dyDescent="0.2">
      <c r="A1433" t="s">
        <v>8219</v>
      </c>
      <c r="B1433">
        <v>39</v>
      </c>
      <c r="D1433" t="s">
        <v>8221</v>
      </c>
      <c r="E1433">
        <v>1</v>
      </c>
    </row>
    <row r="1434" spans="1:5" x14ac:dyDescent="0.2">
      <c r="A1434" t="s">
        <v>8219</v>
      </c>
      <c r="B1434">
        <v>39</v>
      </c>
      <c r="D1434" t="s">
        <v>8221</v>
      </c>
      <c r="E1434">
        <v>1</v>
      </c>
    </row>
    <row r="1435" spans="1:5" x14ac:dyDescent="0.2">
      <c r="A1435" t="s">
        <v>8219</v>
      </c>
      <c r="B1435">
        <v>39</v>
      </c>
      <c r="D1435" t="s">
        <v>8221</v>
      </c>
      <c r="E1435">
        <v>1</v>
      </c>
    </row>
    <row r="1436" spans="1:5" x14ac:dyDescent="0.2">
      <c r="A1436" t="s">
        <v>8219</v>
      </c>
      <c r="B1436">
        <v>39</v>
      </c>
      <c r="D1436" t="s">
        <v>8221</v>
      </c>
      <c r="E1436">
        <v>1</v>
      </c>
    </row>
    <row r="1437" spans="1:5" x14ac:dyDescent="0.2">
      <c r="A1437" t="s">
        <v>8219</v>
      </c>
      <c r="B1437">
        <v>39</v>
      </c>
      <c r="D1437" t="s">
        <v>8221</v>
      </c>
      <c r="E1437">
        <v>1</v>
      </c>
    </row>
    <row r="1438" spans="1:5" x14ac:dyDescent="0.2">
      <c r="A1438" t="s">
        <v>8219</v>
      </c>
      <c r="B1438">
        <v>39</v>
      </c>
      <c r="D1438" t="s">
        <v>8221</v>
      </c>
      <c r="E1438">
        <v>1</v>
      </c>
    </row>
    <row r="1439" spans="1:5" x14ac:dyDescent="0.2">
      <c r="A1439" t="s">
        <v>8219</v>
      </c>
      <c r="B1439">
        <v>39</v>
      </c>
      <c r="D1439" t="s">
        <v>8221</v>
      </c>
      <c r="E1439">
        <v>1</v>
      </c>
    </row>
    <row r="1440" spans="1:5" x14ac:dyDescent="0.2">
      <c r="A1440" t="s">
        <v>8219</v>
      </c>
      <c r="B1440">
        <v>38</v>
      </c>
      <c r="D1440" t="s">
        <v>8221</v>
      </c>
      <c r="E1440">
        <v>1</v>
      </c>
    </row>
    <row r="1441" spans="1:5" x14ac:dyDescent="0.2">
      <c r="A1441" t="s">
        <v>8219</v>
      </c>
      <c r="B1441">
        <v>38</v>
      </c>
      <c r="D1441" t="s">
        <v>8221</v>
      </c>
      <c r="E1441">
        <v>1</v>
      </c>
    </row>
    <row r="1442" spans="1:5" x14ac:dyDescent="0.2">
      <c r="A1442" t="s">
        <v>8219</v>
      </c>
      <c r="B1442">
        <v>38</v>
      </c>
      <c r="D1442" t="s">
        <v>8221</v>
      </c>
      <c r="E1442">
        <v>1</v>
      </c>
    </row>
    <row r="1443" spans="1:5" x14ac:dyDescent="0.2">
      <c r="A1443" t="s">
        <v>8219</v>
      </c>
      <c r="B1443">
        <v>38</v>
      </c>
      <c r="D1443" t="s">
        <v>8221</v>
      </c>
      <c r="E1443">
        <v>1</v>
      </c>
    </row>
    <row r="1444" spans="1:5" x14ac:dyDescent="0.2">
      <c r="A1444" t="s">
        <v>8219</v>
      </c>
      <c r="B1444">
        <v>38</v>
      </c>
      <c r="D1444" t="s">
        <v>8221</v>
      </c>
      <c r="E1444">
        <v>1</v>
      </c>
    </row>
    <row r="1445" spans="1:5" x14ac:dyDescent="0.2">
      <c r="A1445" t="s">
        <v>8219</v>
      </c>
      <c r="B1445">
        <v>38</v>
      </c>
      <c r="D1445" t="s">
        <v>8221</v>
      </c>
      <c r="E1445">
        <v>1</v>
      </c>
    </row>
    <row r="1446" spans="1:5" x14ac:dyDescent="0.2">
      <c r="A1446" t="s">
        <v>8219</v>
      </c>
      <c r="B1446">
        <v>38</v>
      </c>
      <c r="D1446" t="s">
        <v>8221</v>
      </c>
      <c r="E1446">
        <v>1</v>
      </c>
    </row>
    <row r="1447" spans="1:5" x14ac:dyDescent="0.2">
      <c r="A1447" t="s">
        <v>8219</v>
      </c>
      <c r="B1447">
        <v>38</v>
      </c>
      <c r="D1447" t="s">
        <v>8221</v>
      </c>
      <c r="E1447">
        <v>1</v>
      </c>
    </row>
    <row r="1448" spans="1:5" x14ac:dyDescent="0.2">
      <c r="A1448" t="s">
        <v>8219</v>
      </c>
      <c r="B1448">
        <v>38</v>
      </c>
      <c r="D1448" t="s">
        <v>8221</v>
      </c>
      <c r="E1448">
        <v>1</v>
      </c>
    </row>
    <row r="1449" spans="1:5" x14ac:dyDescent="0.2">
      <c r="A1449" t="s">
        <v>8219</v>
      </c>
      <c r="B1449">
        <v>38</v>
      </c>
      <c r="D1449" t="s">
        <v>8221</v>
      </c>
      <c r="E1449">
        <v>1</v>
      </c>
    </row>
    <row r="1450" spans="1:5" x14ac:dyDescent="0.2">
      <c r="A1450" t="s">
        <v>8219</v>
      </c>
      <c r="B1450">
        <v>38</v>
      </c>
      <c r="D1450" t="s">
        <v>8221</v>
      </c>
      <c r="E1450">
        <v>1</v>
      </c>
    </row>
    <row r="1451" spans="1:5" x14ac:dyDescent="0.2">
      <c r="A1451" t="s">
        <v>8219</v>
      </c>
      <c r="B1451">
        <v>38</v>
      </c>
      <c r="D1451" t="s">
        <v>8221</v>
      </c>
      <c r="E1451">
        <v>1</v>
      </c>
    </row>
    <row r="1452" spans="1:5" x14ac:dyDescent="0.2">
      <c r="A1452" t="s">
        <v>8219</v>
      </c>
      <c r="B1452">
        <v>38</v>
      </c>
      <c r="D1452" t="s">
        <v>8221</v>
      </c>
      <c r="E1452">
        <v>1</v>
      </c>
    </row>
    <row r="1453" spans="1:5" x14ac:dyDescent="0.2">
      <c r="A1453" t="s">
        <v>8219</v>
      </c>
      <c r="B1453">
        <v>38</v>
      </c>
      <c r="D1453" t="s">
        <v>8221</v>
      </c>
      <c r="E1453">
        <v>1</v>
      </c>
    </row>
    <row r="1454" spans="1:5" x14ac:dyDescent="0.2">
      <c r="A1454" t="s">
        <v>8219</v>
      </c>
      <c r="B1454">
        <v>38</v>
      </c>
      <c r="D1454" t="s">
        <v>8221</v>
      </c>
      <c r="E1454">
        <v>1</v>
      </c>
    </row>
    <row r="1455" spans="1:5" x14ac:dyDescent="0.2">
      <c r="A1455" t="s">
        <v>8219</v>
      </c>
      <c r="B1455">
        <v>38</v>
      </c>
      <c r="D1455" t="s">
        <v>8221</v>
      </c>
      <c r="E1455">
        <v>1</v>
      </c>
    </row>
    <row r="1456" spans="1:5" x14ac:dyDescent="0.2">
      <c r="A1456" t="s">
        <v>8219</v>
      </c>
      <c r="B1456">
        <v>38</v>
      </c>
      <c r="D1456" t="s">
        <v>8221</v>
      </c>
      <c r="E1456">
        <v>1</v>
      </c>
    </row>
    <row r="1457" spans="1:5" x14ac:dyDescent="0.2">
      <c r="A1457" t="s">
        <v>8219</v>
      </c>
      <c r="B1457">
        <v>38</v>
      </c>
      <c r="D1457" t="s">
        <v>8221</v>
      </c>
      <c r="E1457">
        <v>1</v>
      </c>
    </row>
    <row r="1458" spans="1:5" x14ac:dyDescent="0.2">
      <c r="A1458" t="s">
        <v>8219</v>
      </c>
      <c r="B1458">
        <v>38</v>
      </c>
      <c r="D1458" t="s">
        <v>8221</v>
      </c>
      <c r="E1458">
        <v>1</v>
      </c>
    </row>
    <row r="1459" spans="1:5" x14ac:dyDescent="0.2">
      <c r="A1459" t="s">
        <v>8219</v>
      </c>
      <c r="B1459">
        <v>38</v>
      </c>
      <c r="D1459" t="s">
        <v>8221</v>
      </c>
      <c r="E1459">
        <v>1</v>
      </c>
    </row>
    <row r="1460" spans="1:5" x14ac:dyDescent="0.2">
      <c r="A1460" t="s">
        <v>8219</v>
      </c>
      <c r="B1460">
        <v>38</v>
      </c>
      <c r="D1460" t="s">
        <v>8221</v>
      </c>
      <c r="E1460">
        <v>1</v>
      </c>
    </row>
    <row r="1461" spans="1:5" x14ac:dyDescent="0.2">
      <c r="A1461" t="s">
        <v>8219</v>
      </c>
      <c r="B1461">
        <v>38</v>
      </c>
      <c r="D1461" t="s">
        <v>8221</v>
      </c>
      <c r="E1461">
        <v>1</v>
      </c>
    </row>
    <row r="1462" spans="1:5" x14ac:dyDescent="0.2">
      <c r="A1462" t="s">
        <v>8219</v>
      </c>
      <c r="B1462">
        <v>38</v>
      </c>
      <c r="D1462" t="s">
        <v>8221</v>
      </c>
      <c r="E1462">
        <v>1</v>
      </c>
    </row>
    <row r="1463" spans="1:5" x14ac:dyDescent="0.2">
      <c r="A1463" t="s">
        <v>8219</v>
      </c>
      <c r="B1463">
        <v>38</v>
      </c>
      <c r="D1463" t="s">
        <v>8221</v>
      </c>
      <c r="E1463">
        <v>1</v>
      </c>
    </row>
    <row r="1464" spans="1:5" x14ac:dyDescent="0.2">
      <c r="A1464" t="s">
        <v>8219</v>
      </c>
      <c r="B1464">
        <v>38</v>
      </c>
      <c r="D1464" t="s">
        <v>8221</v>
      </c>
      <c r="E1464">
        <v>1</v>
      </c>
    </row>
    <row r="1465" spans="1:5" x14ac:dyDescent="0.2">
      <c r="A1465" t="s">
        <v>8219</v>
      </c>
      <c r="B1465">
        <v>38</v>
      </c>
      <c r="D1465" t="s">
        <v>8221</v>
      </c>
      <c r="E1465">
        <v>1</v>
      </c>
    </row>
    <row r="1466" spans="1:5" x14ac:dyDescent="0.2">
      <c r="A1466" t="s">
        <v>8219</v>
      </c>
      <c r="B1466">
        <v>38</v>
      </c>
      <c r="D1466" t="s">
        <v>8221</v>
      </c>
      <c r="E1466">
        <v>1</v>
      </c>
    </row>
    <row r="1467" spans="1:5" x14ac:dyDescent="0.2">
      <c r="A1467" t="s">
        <v>8219</v>
      </c>
      <c r="B1467">
        <v>38</v>
      </c>
      <c r="D1467" t="s">
        <v>8221</v>
      </c>
      <c r="E1467">
        <v>1</v>
      </c>
    </row>
    <row r="1468" spans="1:5" x14ac:dyDescent="0.2">
      <c r="A1468" t="s">
        <v>8219</v>
      </c>
      <c r="B1468">
        <v>38</v>
      </c>
      <c r="D1468" t="s">
        <v>8221</v>
      </c>
      <c r="E1468">
        <v>1</v>
      </c>
    </row>
    <row r="1469" spans="1:5" x14ac:dyDescent="0.2">
      <c r="A1469" t="s">
        <v>8219</v>
      </c>
      <c r="B1469">
        <v>37</v>
      </c>
      <c r="D1469" t="s">
        <v>8221</v>
      </c>
      <c r="E1469">
        <v>1</v>
      </c>
    </row>
    <row r="1470" spans="1:5" x14ac:dyDescent="0.2">
      <c r="A1470" t="s">
        <v>8219</v>
      </c>
      <c r="B1470">
        <v>37</v>
      </c>
      <c r="D1470" t="s">
        <v>8221</v>
      </c>
      <c r="E1470">
        <v>1</v>
      </c>
    </row>
    <row r="1471" spans="1:5" x14ac:dyDescent="0.2">
      <c r="A1471" t="s">
        <v>8219</v>
      </c>
      <c r="B1471">
        <v>37</v>
      </c>
      <c r="D1471" t="s">
        <v>8221</v>
      </c>
      <c r="E1471">
        <v>1</v>
      </c>
    </row>
    <row r="1472" spans="1:5" x14ac:dyDescent="0.2">
      <c r="A1472" t="s">
        <v>8219</v>
      </c>
      <c r="B1472">
        <v>37</v>
      </c>
      <c r="D1472" t="s">
        <v>8221</v>
      </c>
      <c r="E1472">
        <v>1</v>
      </c>
    </row>
    <row r="1473" spans="1:5" x14ac:dyDescent="0.2">
      <c r="A1473" t="s">
        <v>8219</v>
      </c>
      <c r="B1473">
        <v>37</v>
      </c>
      <c r="D1473" t="s">
        <v>8221</v>
      </c>
      <c r="E1473">
        <v>1</v>
      </c>
    </row>
    <row r="1474" spans="1:5" x14ac:dyDescent="0.2">
      <c r="A1474" t="s">
        <v>8219</v>
      </c>
      <c r="B1474">
        <v>37</v>
      </c>
      <c r="D1474" t="s">
        <v>8221</v>
      </c>
      <c r="E1474">
        <v>1</v>
      </c>
    </row>
    <row r="1475" spans="1:5" x14ac:dyDescent="0.2">
      <c r="A1475" t="s">
        <v>8219</v>
      </c>
      <c r="B1475">
        <v>37</v>
      </c>
      <c r="D1475" t="s">
        <v>8221</v>
      </c>
      <c r="E1475">
        <v>1</v>
      </c>
    </row>
    <row r="1476" spans="1:5" x14ac:dyDescent="0.2">
      <c r="A1476" t="s">
        <v>8219</v>
      </c>
      <c r="B1476">
        <v>37</v>
      </c>
      <c r="D1476" t="s">
        <v>8221</v>
      </c>
      <c r="E1476">
        <v>1</v>
      </c>
    </row>
    <row r="1477" spans="1:5" x14ac:dyDescent="0.2">
      <c r="A1477" t="s">
        <v>8219</v>
      </c>
      <c r="B1477">
        <v>37</v>
      </c>
      <c r="D1477" t="s">
        <v>8220</v>
      </c>
      <c r="E1477">
        <v>0</v>
      </c>
    </row>
    <row r="1478" spans="1:5" x14ac:dyDescent="0.2">
      <c r="A1478" t="s">
        <v>8219</v>
      </c>
      <c r="B1478">
        <v>37</v>
      </c>
      <c r="D1478" t="s">
        <v>8220</v>
      </c>
      <c r="E1478">
        <v>0</v>
      </c>
    </row>
    <row r="1479" spans="1:5" x14ac:dyDescent="0.2">
      <c r="A1479" t="s">
        <v>8219</v>
      </c>
      <c r="B1479">
        <v>37</v>
      </c>
      <c r="D1479" t="s">
        <v>8220</v>
      </c>
      <c r="E1479">
        <v>0</v>
      </c>
    </row>
    <row r="1480" spans="1:5" x14ac:dyDescent="0.2">
      <c r="A1480" t="s">
        <v>8219</v>
      </c>
      <c r="B1480">
        <v>37</v>
      </c>
      <c r="D1480" t="s">
        <v>8220</v>
      </c>
      <c r="E1480">
        <v>0</v>
      </c>
    </row>
    <row r="1481" spans="1:5" x14ac:dyDescent="0.2">
      <c r="A1481" t="s">
        <v>8219</v>
      </c>
      <c r="B1481">
        <v>37</v>
      </c>
      <c r="D1481" t="s">
        <v>8220</v>
      </c>
      <c r="E1481">
        <v>0</v>
      </c>
    </row>
    <row r="1482" spans="1:5" x14ac:dyDescent="0.2">
      <c r="A1482" t="s">
        <v>8219</v>
      </c>
      <c r="B1482">
        <v>37</v>
      </c>
      <c r="D1482" t="s">
        <v>8220</v>
      </c>
      <c r="E1482">
        <v>0</v>
      </c>
    </row>
    <row r="1483" spans="1:5" x14ac:dyDescent="0.2">
      <c r="A1483" t="s">
        <v>8219</v>
      </c>
      <c r="B1483">
        <v>37</v>
      </c>
      <c r="D1483" t="s">
        <v>8220</v>
      </c>
      <c r="E1483">
        <v>0</v>
      </c>
    </row>
    <row r="1484" spans="1:5" x14ac:dyDescent="0.2">
      <c r="A1484" t="s">
        <v>8219</v>
      </c>
      <c r="B1484">
        <v>37</v>
      </c>
      <c r="D1484" t="s">
        <v>8220</v>
      </c>
      <c r="E1484">
        <v>0</v>
      </c>
    </row>
    <row r="1485" spans="1:5" x14ac:dyDescent="0.2">
      <c r="A1485" t="s">
        <v>8219</v>
      </c>
      <c r="B1485">
        <v>37</v>
      </c>
      <c r="D1485" t="s">
        <v>8220</v>
      </c>
      <c r="E1485">
        <v>0</v>
      </c>
    </row>
    <row r="1486" spans="1:5" x14ac:dyDescent="0.2">
      <c r="A1486" t="s">
        <v>8219</v>
      </c>
      <c r="B1486">
        <v>36</v>
      </c>
      <c r="D1486" t="s">
        <v>8220</v>
      </c>
      <c r="E1486">
        <v>0</v>
      </c>
    </row>
    <row r="1487" spans="1:5" x14ac:dyDescent="0.2">
      <c r="A1487" t="s">
        <v>8219</v>
      </c>
      <c r="B1487">
        <v>36</v>
      </c>
      <c r="D1487" t="s">
        <v>8220</v>
      </c>
      <c r="E1487">
        <v>0</v>
      </c>
    </row>
    <row r="1488" spans="1:5" x14ac:dyDescent="0.2">
      <c r="A1488" t="s">
        <v>8219</v>
      </c>
      <c r="B1488">
        <v>36</v>
      </c>
      <c r="D1488" t="s">
        <v>8220</v>
      </c>
      <c r="E1488">
        <v>0</v>
      </c>
    </row>
    <row r="1489" spans="1:5" x14ac:dyDescent="0.2">
      <c r="A1489" t="s">
        <v>8219</v>
      </c>
      <c r="B1489">
        <v>36</v>
      </c>
      <c r="D1489" t="s">
        <v>8220</v>
      </c>
      <c r="E1489">
        <v>0</v>
      </c>
    </row>
    <row r="1490" spans="1:5" x14ac:dyDescent="0.2">
      <c r="A1490" t="s">
        <v>8219</v>
      </c>
      <c r="B1490">
        <v>36</v>
      </c>
      <c r="D1490" t="s">
        <v>8220</v>
      </c>
      <c r="E1490">
        <v>0</v>
      </c>
    </row>
    <row r="1491" spans="1:5" x14ac:dyDescent="0.2">
      <c r="A1491" t="s">
        <v>8219</v>
      </c>
      <c r="B1491">
        <v>36</v>
      </c>
      <c r="D1491" t="s">
        <v>8220</v>
      </c>
      <c r="E1491">
        <v>0</v>
      </c>
    </row>
    <row r="1492" spans="1:5" x14ac:dyDescent="0.2">
      <c r="A1492" t="s">
        <v>8219</v>
      </c>
      <c r="B1492">
        <v>36</v>
      </c>
      <c r="D1492" t="s">
        <v>8220</v>
      </c>
      <c r="E1492">
        <v>0</v>
      </c>
    </row>
    <row r="1493" spans="1:5" x14ac:dyDescent="0.2">
      <c r="A1493" t="s">
        <v>8219</v>
      </c>
      <c r="B1493">
        <v>36</v>
      </c>
      <c r="D1493" t="s">
        <v>8220</v>
      </c>
      <c r="E1493">
        <v>0</v>
      </c>
    </row>
    <row r="1494" spans="1:5" x14ac:dyDescent="0.2">
      <c r="A1494" t="s">
        <v>8219</v>
      </c>
      <c r="B1494">
        <v>36</v>
      </c>
      <c r="D1494" t="s">
        <v>8220</v>
      </c>
      <c r="E1494">
        <v>0</v>
      </c>
    </row>
    <row r="1495" spans="1:5" x14ac:dyDescent="0.2">
      <c r="A1495" t="s">
        <v>8219</v>
      </c>
      <c r="B1495">
        <v>36</v>
      </c>
      <c r="D1495" t="s">
        <v>8220</v>
      </c>
      <c r="E1495">
        <v>0</v>
      </c>
    </row>
    <row r="1496" spans="1:5" x14ac:dyDescent="0.2">
      <c r="A1496" t="s">
        <v>8219</v>
      </c>
      <c r="B1496">
        <v>36</v>
      </c>
      <c r="D1496" t="s">
        <v>8220</v>
      </c>
      <c r="E1496">
        <v>0</v>
      </c>
    </row>
    <row r="1497" spans="1:5" x14ac:dyDescent="0.2">
      <c r="A1497" t="s">
        <v>8219</v>
      </c>
      <c r="B1497">
        <v>36</v>
      </c>
      <c r="D1497" t="s">
        <v>8220</v>
      </c>
      <c r="E1497">
        <v>0</v>
      </c>
    </row>
    <row r="1498" spans="1:5" x14ac:dyDescent="0.2">
      <c r="A1498" t="s">
        <v>8219</v>
      </c>
      <c r="B1498">
        <v>36</v>
      </c>
      <c r="D1498" t="s">
        <v>8220</v>
      </c>
      <c r="E1498">
        <v>0</v>
      </c>
    </row>
    <row r="1499" spans="1:5" x14ac:dyDescent="0.2">
      <c r="A1499" t="s">
        <v>8219</v>
      </c>
      <c r="B1499">
        <v>36</v>
      </c>
      <c r="D1499" t="s">
        <v>8220</v>
      </c>
      <c r="E1499">
        <v>0</v>
      </c>
    </row>
    <row r="1500" spans="1:5" x14ac:dyDescent="0.2">
      <c r="A1500" t="s">
        <v>8219</v>
      </c>
      <c r="B1500">
        <v>36</v>
      </c>
      <c r="D1500" t="s">
        <v>8220</v>
      </c>
      <c r="E1500">
        <v>0</v>
      </c>
    </row>
    <row r="1501" spans="1:5" x14ac:dyDescent="0.2">
      <c r="A1501" t="s">
        <v>8219</v>
      </c>
      <c r="B1501">
        <v>35</v>
      </c>
      <c r="D1501" t="s">
        <v>8220</v>
      </c>
      <c r="E1501">
        <v>0</v>
      </c>
    </row>
    <row r="1502" spans="1:5" x14ac:dyDescent="0.2">
      <c r="A1502" t="s">
        <v>8219</v>
      </c>
      <c r="B1502">
        <v>35</v>
      </c>
      <c r="D1502" t="s">
        <v>8220</v>
      </c>
      <c r="E1502">
        <v>0</v>
      </c>
    </row>
    <row r="1503" spans="1:5" x14ac:dyDescent="0.2">
      <c r="A1503" t="s">
        <v>8219</v>
      </c>
      <c r="B1503">
        <v>35</v>
      </c>
      <c r="D1503" t="s">
        <v>8220</v>
      </c>
      <c r="E1503">
        <v>0</v>
      </c>
    </row>
    <row r="1504" spans="1:5" x14ac:dyDescent="0.2">
      <c r="A1504" t="s">
        <v>8219</v>
      </c>
      <c r="B1504">
        <v>35</v>
      </c>
      <c r="D1504" t="s">
        <v>8220</v>
      </c>
      <c r="E1504">
        <v>0</v>
      </c>
    </row>
    <row r="1505" spans="1:5" x14ac:dyDescent="0.2">
      <c r="A1505" t="s">
        <v>8219</v>
      </c>
      <c r="B1505">
        <v>35</v>
      </c>
      <c r="D1505" t="s">
        <v>8220</v>
      </c>
      <c r="E1505">
        <v>0</v>
      </c>
    </row>
    <row r="1506" spans="1:5" x14ac:dyDescent="0.2">
      <c r="A1506" t="s">
        <v>8219</v>
      </c>
      <c r="B1506">
        <v>35</v>
      </c>
      <c r="D1506" t="s">
        <v>8220</v>
      </c>
      <c r="E1506">
        <v>0</v>
      </c>
    </row>
    <row r="1507" spans="1:5" x14ac:dyDescent="0.2">
      <c r="A1507" t="s">
        <v>8219</v>
      </c>
      <c r="B1507">
        <v>35</v>
      </c>
      <c r="D1507" t="s">
        <v>8220</v>
      </c>
      <c r="E1507">
        <v>0</v>
      </c>
    </row>
    <row r="1508" spans="1:5" x14ac:dyDescent="0.2">
      <c r="A1508" t="s">
        <v>8219</v>
      </c>
      <c r="B1508">
        <v>35</v>
      </c>
      <c r="D1508" t="s">
        <v>8220</v>
      </c>
      <c r="E1508">
        <v>0</v>
      </c>
    </row>
    <row r="1509" spans="1:5" x14ac:dyDescent="0.2">
      <c r="A1509" t="s">
        <v>8219</v>
      </c>
      <c r="B1509">
        <v>35</v>
      </c>
      <c r="D1509" t="s">
        <v>8220</v>
      </c>
      <c r="E1509">
        <v>0</v>
      </c>
    </row>
    <row r="1510" spans="1:5" x14ac:dyDescent="0.2">
      <c r="A1510" t="s">
        <v>8219</v>
      </c>
      <c r="B1510">
        <v>35</v>
      </c>
      <c r="D1510" t="s">
        <v>8220</v>
      </c>
      <c r="E1510">
        <v>0</v>
      </c>
    </row>
    <row r="1511" spans="1:5" x14ac:dyDescent="0.2">
      <c r="A1511" t="s">
        <v>8219</v>
      </c>
      <c r="B1511">
        <v>35</v>
      </c>
      <c r="D1511" t="s">
        <v>8220</v>
      </c>
      <c r="E1511">
        <v>0</v>
      </c>
    </row>
    <row r="1512" spans="1:5" x14ac:dyDescent="0.2">
      <c r="A1512" t="s">
        <v>8219</v>
      </c>
      <c r="B1512">
        <v>35</v>
      </c>
      <c r="D1512" t="s">
        <v>8220</v>
      </c>
      <c r="E1512">
        <v>0</v>
      </c>
    </row>
    <row r="1513" spans="1:5" x14ac:dyDescent="0.2">
      <c r="A1513" t="s">
        <v>8219</v>
      </c>
      <c r="B1513">
        <v>35</v>
      </c>
      <c r="D1513" t="s">
        <v>8220</v>
      </c>
      <c r="E1513">
        <v>0</v>
      </c>
    </row>
    <row r="1514" spans="1:5" x14ac:dyDescent="0.2">
      <c r="A1514" t="s">
        <v>8219</v>
      </c>
      <c r="B1514">
        <v>35</v>
      </c>
      <c r="D1514" t="s">
        <v>8220</v>
      </c>
      <c r="E1514">
        <v>0</v>
      </c>
    </row>
    <row r="1515" spans="1:5" x14ac:dyDescent="0.2">
      <c r="A1515" t="s">
        <v>8219</v>
      </c>
      <c r="B1515">
        <v>35</v>
      </c>
      <c r="D1515" t="s">
        <v>8220</v>
      </c>
      <c r="E1515">
        <v>0</v>
      </c>
    </row>
    <row r="1516" spans="1:5" x14ac:dyDescent="0.2">
      <c r="A1516" t="s">
        <v>8219</v>
      </c>
      <c r="B1516">
        <v>35</v>
      </c>
      <c r="D1516" t="s">
        <v>8220</v>
      </c>
      <c r="E1516">
        <v>0</v>
      </c>
    </row>
    <row r="1517" spans="1:5" x14ac:dyDescent="0.2">
      <c r="A1517" t="s">
        <v>8219</v>
      </c>
      <c r="B1517">
        <v>35</v>
      </c>
      <c r="D1517" t="s">
        <v>8220</v>
      </c>
      <c r="E1517">
        <v>0</v>
      </c>
    </row>
    <row r="1518" spans="1:5" x14ac:dyDescent="0.2">
      <c r="A1518" t="s">
        <v>8219</v>
      </c>
      <c r="B1518">
        <v>35</v>
      </c>
      <c r="D1518" t="s">
        <v>8220</v>
      </c>
      <c r="E1518">
        <v>0</v>
      </c>
    </row>
    <row r="1519" spans="1:5" x14ac:dyDescent="0.2">
      <c r="A1519" t="s">
        <v>8219</v>
      </c>
      <c r="B1519">
        <v>35</v>
      </c>
      <c r="D1519" t="s">
        <v>8220</v>
      </c>
      <c r="E1519">
        <v>0</v>
      </c>
    </row>
    <row r="1520" spans="1:5" x14ac:dyDescent="0.2">
      <c r="A1520" t="s">
        <v>8219</v>
      </c>
      <c r="B1520">
        <v>35</v>
      </c>
      <c r="D1520" t="s">
        <v>8220</v>
      </c>
      <c r="E1520">
        <v>0</v>
      </c>
    </row>
    <row r="1521" spans="1:5" x14ac:dyDescent="0.2">
      <c r="A1521" t="s">
        <v>8219</v>
      </c>
      <c r="B1521">
        <v>35</v>
      </c>
      <c r="D1521" t="s">
        <v>8220</v>
      </c>
      <c r="E1521">
        <v>0</v>
      </c>
    </row>
    <row r="1522" spans="1:5" x14ac:dyDescent="0.2">
      <c r="A1522" t="s">
        <v>8219</v>
      </c>
      <c r="B1522">
        <v>35</v>
      </c>
      <c r="D1522" t="s">
        <v>8220</v>
      </c>
      <c r="E1522">
        <v>0</v>
      </c>
    </row>
    <row r="1523" spans="1:5" x14ac:dyDescent="0.2">
      <c r="A1523" t="s">
        <v>8219</v>
      </c>
      <c r="B1523">
        <v>35</v>
      </c>
      <c r="D1523" t="s">
        <v>8220</v>
      </c>
      <c r="E1523">
        <v>0</v>
      </c>
    </row>
    <row r="1524" spans="1:5" x14ac:dyDescent="0.2">
      <c r="A1524" t="s">
        <v>8219</v>
      </c>
      <c r="B1524">
        <v>34</v>
      </c>
      <c r="D1524" t="s">
        <v>8220</v>
      </c>
      <c r="E1524">
        <v>0</v>
      </c>
    </row>
    <row r="1525" spans="1:5" x14ac:dyDescent="0.2">
      <c r="A1525" t="s">
        <v>8219</v>
      </c>
      <c r="B1525">
        <v>34</v>
      </c>
      <c r="D1525" t="s">
        <v>8220</v>
      </c>
      <c r="E1525">
        <v>0</v>
      </c>
    </row>
    <row r="1526" spans="1:5" x14ac:dyDescent="0.2">
      <c r="A1526" t="s">
        <v>8219</v>
      </c>
      <c r="B1526">
        <v>34</v>
      </c>
      <c r="D1526" t="s">
        <v>8220</v>
      </c>
      <c r="E1526">
        <v>0</v>
      </c>
    </row>
    <row r="1527" spans="1:5" x14ac:dyDescent="0.2">
      <c r="A1527" t="s">
        <v>8219</v>
      </c>
      <c r="B1527">
        <v>34</v>
      </c>
      <c r="D1527" t="s">
        <v>8220</v>
      </c>
      <c r="E1527">
        <v>0</v>
      </c>
    </row>
    <row r="1528" spans="1:5" x14ac:dyDescent="0.2">
      <c r="A1528" t="s">
        <v>8219</v>
      </c>
      <c r="B1528">
        <v>34</v>
      </c>
      <c r="D1528" t="s">
        <v>8220</v>
      </c>
      <c r="E1528">
        <v>0</v>
      </c>
    </row>
    <row r="1529" spans="1:5" x14ac:dyDescent="0.2">
      <c r="A1529" t="s">
        <v>8219</v>
      </c>
      <c r="B1529">
        <v>34</v>
      </c>
      <c r="D1529" t="s">
        <v>8220</v>
      </c>
      <c r="E1529">
        <v>0</v>
      </c>
    </row>
    <row r="1530" spans="1:5" x14ac:dyDescent="0.2">
      <c r="A1530" t="s">
        <v>8219</v>
      </c>
      <c r="B1530">
        <v>34</v>
      </c>
      <c r="D1530" t="s">
        <v>8220</v>
      </c>
      <c r="E1530">
        <v>0</v>
      </c>
    </row>
    <row r="1531" spans="1:5" x14ac:dyDescent="0.2">
      <c r="A1531" t="s">
        <v>8219</v>
      </c>
      <c r="B1531">
        <v>34</v>
      </c>
      <c r="D1531" t="s">
        <v>8220</v>
      </c>
      <c r="E1531">
        <v>0</v>
      </c>
    </row>
    <row r="1532" spans="1:5" x14ac:dyDescent="0.2">
      <c r="A1532" t="s">
        <v>8219</v>
      </c>
      <c r="B1532">
        <v>34</v>
      </c>
      <c r="D1532" t="s">
        <v>8220</v>
      </c>
      <c r="E1532">
        <v>0</v>
      </c>
    </row>
    <row r="1533" spans="1:5" x14ac:dyDescent="0.2">
      <c r="A1533" t="s">
        <v>8219</v>
      </c>
      <c r="B1533">
        <v>34</v>
      </c>
      <c r="D1533" t="s">
        <v>8220</v>
      </c>
      <c r="E1533">
        <v>0</v>
      </c>
    </row>
    <row r="1534" spans="1:5" x14ac:dyDescent="0.2">
      <c r="A1534" t="s">
        <v>8219</v>
      </c>
      <c r="B1534">
        <v>34</v>
      </c>
      <c r="D1534" t="s">
        <v>8220</v>
      </c>
      <c r="E1534">
        <v>0</v>
      </c>
    </row>
    <row r="1535" spans="1:5" x14ac:dyDescent="0.2">
      <c r="A1535" t="s">
        <v>8219</v>
      </c>
      <c r="B1535">
        <v>34</v>
      </c>
      <c r="D1535" t="s">
        <v>8220</v>
      </c>
      <c r="E1535">
        <v>0</v>
      </c>
    </row>
    <row r="1536" spans="1:5" x14ac:dyDescent="0.2">
      <c r="A1536" t="s">
        <v>8219</v>
      </c>
      <c r="B1536">
        <v>34</v>
      </c>
      <c r="D1536" t="s">
        <v>8220</v>
      </c>
      <c r="E1536">
        <v>0</v>
      </c>
    </row>
    <row r="1537" spans="1:5" x14ac:dyDescent="0.2">
      <c r="A1537" t="s">
        <v>8219</v>
      </c>
      <c r="B1537">
        <v>34</v>
      </c>
      <c r="D1537" t="s">
        <v>8220</v>
      </c>
      <c r="E1537">
        <v>0</v>
      </c>
    </row>
    <row r="1538" spans="1:5" x14ac:dyDescent="0.2">
      <c r="A1538" t="s">
        <v>8219</v>
      </c>
      <c r="B1538">
        <v>34</v>
      </c>
      <c r="D1538" t="s">
        <v>8220</v>
      </c>
      <c r="E1538">
        <v>0</v>
      </c>
    </row>
    <row r="1539" spans="1:5" x14ac:dyDescent="0.2">
      <c r="A1539" t="s">
        <v>8219</v>
      </c>
      <c r="B1539">
        <v>34</v>
      </c>
      <c r="D1539" t="s">
        <v>8220</v>
      </c>
      <c r="E1539">
        <v>0</v>
      </c>
    </row>
    <row r="1540" spans="1:5" x14ac:dyDescent="0.2">
      <c r="A1540" t="s">
        <v>8219</v>
      </c>
      <c r="B1540">
        <v>34</v>
      </c>
      <c r="D1540" t="s">
        <v>8220</v>
      </c>
      <c r="E1540">
        <v>0</v>
      </c>
    </row>
    <row r="1541" spans="1:5" x14ac:dyDescent="0.2">
      <c r="A1541" t="s">
        <v>8219</v>
      </c>
      <c r="B1541">
        <v>34</v>
      </c>
      <c r="D1541" t="s">
        <v>8220</v>
      </c>
      <c r="E1541">
        <v>0</v>
      </c>
    </row>
    <row r="1542" spans="1:5" x14ac:dyDescent="0.2">
      <c r="A1542" t="s">
        <v>8219</v>
      </c>
      <c r="B1542">
        <v>34</v>
      </c>
      <c r="D1542" t="s">
        <v>8220</v>
      </c>
      <c r="E1542">
        <v>0</v>
      </c>
    </row>
    <row r="1543" spans="1:5" x14ac:dyDescent="0.2">
      <c r="A1543" t="s">
        <v>8219</v>
      </c>
      <c r="B1543">
        <v>34</v>
      </c>
      <c r="D1543" t="s">
        <v>8220</v>
      </c>
      <c r="E1543">
        <v>0</v>
      </c>
    </row>
    <row r="1544" spans="1:5" x14ac:dyDescent="0.2">
      <c r="A1544" t="s">
        <v>8219</v>
      </c>
      <c r="B1544">
        <v>34</v>
      </c>
      <c r="D1544" t="s">
        <v>8220</v>
      </c>
      <c r="E1544">
        <v>0</v>
      </c>
    </row>
    <row r="1545" spans="1:5" x14ac:dyDescent="0.2">
      <c r="A1545" t="s">
        <v>8219</v>
      </c>
      <c r="B1545">
        <v>34</v>
      </c>
      <c r="D1545" t="s">
        <v>8220</v>
      </c>
      <c r="E1545">
        <v>0</v>
      </c>
    </row>
    <row r="1546" spans="1:5" x14ac:dyDescent="0.2">
      <c r="A1546" t="s">
        <v>8219</v>
      </c>
      <c r="B1546">
        <v>34</v>
      </c>
      <c r="D1546" t="s">
        <v>8220</v>
      </c>
      <c r="E1546">
        <v>0</v>
      </c>
    </row>
    <row r="1547" spans="1:5" x14ac:dyDescent="0.2">
      <c r="A1547" t="s">
        <v>8219</v>
      </c>
      <c r="B1547">
        <v>34</v>
      </c>
      <c r="D1547" t="s">
        <v>8220</v>
      </c>
      <c r="E1547">
        <v>0</v>
      </c>
    </row>
    <row r="1548" spans="1:5" x14ac:dyDescent="0.2">
      <c r="A1548" t="s">
        <v>8219</v>
      </c>
      <c r="B1548">
        <v>34</v>
      </c>
      <c r="D1548" t="s">
        <v>8220</v>
      </c>
      <c r="E1548">
        <v>0</v>
      </c>
    </row>
    <row r="1549" spans="1:5" x14ac:dyDescent="0.2">
      <c r="A1549" t="s">
        <v>8219</v>
      </c>
      <c r="B1549">
        <v>34</v>
      </c>
      <c r="D1549" t="s">
        <v>8220</v>
      </c>
      <c r="E1549">
        <v>0</v>
      </c>
    </row>
    <row r="1550" spans="1:5" x14ac:dyDescent="0.2">
      <c r="A1550" t="s">
        <v>8219</v>
      </c>
      <c r="B1550">
        <v>33</v>
      </c>
      <c r="D1550" t="s">
        <v>8220</v>
      </c>
      <c r="E1550">
        <v>0</v>
      </c>
    </row>
    <row r="1551" spans="1:5" x14ac:dyDescent="0.2">
      <c r="A1551" t="s">
        <v>8219</v>
      </c>
      <c r="B1551">
        <v>33</v>
      </c>
      <c r="D1551" t="s">
        <v>8220</v>
      </c>
      <c r="E1551">
        <v>0</v>
      </c>
    </row>
    <row r="1552" spans="1:5" x14ac:dyDescent="0.2">
      <c r="A1552" t="s">
        <v>8219</v>
      </c>
      <c r="B1552">
        <v>33</v>
      </c>
      <c r="D1552" t="s">
        <v>8220</v>
      </c>
      <c r="E1552">
        <v>0</v>
      </c>
    </row>
    <row r="1553" spans="1:5" x14ac:dyDescent="0.2">
      <c r="A1553" t="s">
        <v>8219</v>
      </c>
      <c r="B1553">
        <v>33</v>
      </c>
      <c r="D1553" t="s">
        <v>8220</v>
      </c>
      <c r="E1553">
        <v>0</v>
      </c>
    </row>
    <row r="1554" spans="1:5" x14ac:dyDescent="0.2">
      <c r="A1554" t="s">
        <v>8219</v>
      </c>
      <c r="B1554">
        <v>33</v>
      </c>
      <c r="D1554" t="s">
        <v>8220</v>
      </c>
      <c r="E1554">
        <v>0</v>
      </c>
    </row>
    <row r="1555" spans="1:5" x14ac:dyDescent="0.2">
      <c r="A1555" t="s">
        <v>8219</v>
      </c>
      <c r="B1555">
        <v>33</v>
      </c>
      <c r="D1555" t="s">
        <v>8220</v>
      </c>
      <c r="E1555">
        <v>0</v>
      </c>
    </row>
    <row r="1556" spans="1:5" x14ac:dyDescent="0.2">
      <c r="A1556" t="s">
        <v>8219</v>
      </c>
      <c r="B1556">
        <v>33</v>
      </c>
      <c r="D1556" t="s">
        <v>8220</v>
      </c>
      <c r="E1556">
        <v>0</v>
      </c>
    </row>
    <row r="1557" spans="1:5" x14ac:dyDescent="0.2">
      <c r="A1557" t="s">
        <v>8219</v>
      </c>
      <c r="B1557">
        <v>33</v>
      </c>
      <c r="D1557" t="s">
        <v>8220</v>
      </c>
      <c r="E1557">
        <v>0</v>
      </c>
    </row>
    <row r="1558" spans="1:5" x14ac:dyDescent="0.2">
      <c r="A1558" t="s">
        <v>8219</v>
      </c>
      <c r="B1558">
        <v>33</v>
      </c>
      <c r="D1558" t="s">
        <v>8220</v>
      </c>
      <c r="E1558">
        <v>0</v>
      </c>
    </row>
    <row r="1559" spans="1:5" x14ac:dyDescent="0.2">
      <c r="A1559" t="s">
        <v>8219</v>
      </c>
      <c r="B1559">
        <v>33</v>
      </c>
      <c r="D1559" t="s">
        <v>8220</v>
      </c>
      <c r="E1559">
        <v>0</v>
      </c>
    </row>
    <row r="1560" spans="1:5" x14ac:dyDescent="0.2">
      <c r="A1560" t="s">
        <v>8219</v>
      </c>
      <c r="B1560">
        <v>33</v>
      </c>
      <c r="D1560" t="s">
        <v>8220</v>
      </c>
      <c r="E1560">
        <v>0</v>
      </c>
    </row>
    <row r="1561" spans="1:5" x14ac:dyDescent="0.2">
      <c r="A1561" t="s">
        <v>8219</v>
      </c>
      <c r="B1561">
        <v>33</v>
      </c>
      <c r="D1561" t="s">
        <v>8220</v>
      </c>
      <c r="E1561">
        <v>0</v>
      </c>
    </row>
    <row r="1562" spans="1:5" x14ac:dyDescent="0.2">
      <c r="A1562" t="s">
        <v>8219</v>
      </c>
      <c r="B1562">
        <v>33</v>
      </c>
      <c r="D1562" t="s">
        <v>8220</v>
      </c>
      <c r="E1562">
        <v>0</v>
      </c>
    </row>
    <row r="1563" spans="1:5" x14ac:dyDescent="0.2">
      <c r="A1563" t="s">
        <v>8219</v>
      </c>
      <c r="B1563">
        <v>33</v>
      </c>
      <c r="D1563" t="s">
        <v>8220</v>
      </c>
      <c r="E1563">
        <v>0</v>
      </c>
    </row>
    <row r="1564" spans="1:5" x14ac:dyDescent="0.2">
      <c r="A1564" t="s">
        <v>8219</v>
      </c>
      <c r="B1564">
        <v>33</v>
      </c>
      <c r="D1564" t="s">
        <v>8220</v>
      </c>
      <c r="E1564">
        <v>0</v>
      </c>
    </row>
    <row r="1565" spans="1:5" x14ac:dyDescent="0.2">
      <c r="A1565" t="s">
        <v>8219</v>
      </c>
      <c r="B1565">
        <v>33</v>
      </c>
      <c r="D1565" t="s">
        <v>8220</v>
      </c>
      <c r="E1565">
        <v>0</v>
      </c>
    </row>
    <row r="1566" spans="1:5" x14ac:dyDescent="0.2">
      <c r="A1566" t="s">
        <v>8219</v>
      </c>
      <c r="B1566">
        <v>33</v>
      </c>
      <c r="D1566" t="s">
        <v>8220</v>
      </c>
      <c r="E1566">
        <v>0</v>
      </c>
    </row>
    <row r="1567" spans="1:5" x14ac:dyDescent="0.2">
      <c r="A1567" t="s">
        <v>8219</v>
      </c>
      <c r="B1567">
        <v>33</v>
      </c>
      <c r="D1567" t="s">
        <v>8220</v>
      </c>
      <c r="E1567">
        <v>0</v>
      </c>
    </row>
    <row r="1568" spans="1:5" x14ac:dyDescent="0.2">
      <c r="A1568" t="s">
        <v>8219</v>
      </c>
      <c r="B1568">
        <v>33</v>
      </c>
      <c r="D1568" t="s">
        <v>8220</v>
      </c>
      <c r="E1568">
        <v>0</v>
      </c>
    </row>
    <row r="1569" spans="1:5" x14ac:dyDescent="0.2">
      <c r="A1569" t="s">
        <v>8219</v>
      </c>
      <c r="B1569">
        <v>33</v>
      </c>
      <c r="D1569" t="s">
        <v>8220</v>
      </c>
      <c r="E1569">
        <v>0</v>
      </c>
    </row>
    <row r="1570" spans="1:5" x14ac:dyDescent="0.2">
      <c r="A1570" t="s">
        <v>8219</v>
      </c>
      <c r="B1570">
        <v>33</v>
      </c>
      <c r="D1570" t="s">
        <v>8220</v>
      </c>
      <c r="E1570">
        <v>0</v>
      </c>
    </row>
    <row r="1571" spans="1:5" x14ac:dyDescent="0.2">
      <c r="A1571" t="s">
        <v>8219</v>
      </c>
      <c r="B1571">
        <v>33</v>
      </c>
      <c r="D1571" t="s">
        <v>8220</v>
      </c>
      <c r="E1571">
        <v>0</v>
      </c>
    </row>
    <row r="1572" spans="1:5" x14ac:dyDescent="0.2">
      <c r="A1572" t="s">
        <v>8219</v>
      </c>
      <c r="B1572">
        <v>33</v>
      </c>
      <c r="D1572" t="s">
        <v>8220</v>
      </c>
      <c r="E1572">
        <v>0</v>
      </c>
    </row>
    <row r="1573" spans="1:5" x14ac:dyDescent="0.2">
      <c r="A1573" t="s">
        <v>8219</v>
      </c>
      <c r="B1573">
        <v>33</v>
      </c>
      <c r="D1573" t="s">
        <v>8220</v>
      </c>
      <c r="E1573">
        <v>0</v>
      </c>
    </row>
    <row r="1574" spans="1:5" x14ac:dyDescent="0.2">
      <c r="A1574" t="s">
        <v>8219</v>
      </c>
      <c r="B1574">
        <v>32</v>
      </c>
      <c r="D1574" t="s">
        <v>8220</v>
      </c>
      <c r="E1574">
        <v>0</v>
      </c>
    </row>
    <row r="1575" spans="1:5" x14ac:dyDescent="0.2">
      <c r="A1575" t="s">
        <v>8219</v>
      </c>
      <c r="B1575">
        <v>32</v>
      </c>
      <c r="D1575" t="s">
        <v>8220</v>
      </c>
      <c r="E1575">
        <v>0</v>
      </c>
    </row>
    <row r="1576" spans="1:5" x14ac:dyDescent="0.2">
      <c r="A1576" t="s">
        <v>8219</v>
      </c>
      <c r="B1576">
        <v>32</v>
      </c>
      <c r="D1576" t="s">
        <v>8220</v>
      </c>
      <c r="E1576">
        <v>0</v>
      </c>
    </row>
    <row r="1577" spans="1:5" x14ac:dyDescent="0.2">
      <c r="A1577" t="s">
        <v>8219</v>
      </c>
      <c r="B1577">
        <v>32</v>
      </c>
      <c r="D1577" t="s">
        <v>8220</v>
      </c>
      <c r="E1577">
        <v>0</v>
      </c>
    </row>
    <row r="1578" spans="1:5" x14ac:dyDescent="0.2">
      <c r="A1578" t="s">
        <v>8219</v>
      </c>
      <c r="B1578">
        <v>32</v>
      </c>
      <c r="D1578" t="s">
        <v>8220</v>
      </c>
      <c r="E1578">
        <v>0</v>
      </c>
    </row>
    <row r="1579" spans="1:5" x14ac:dyDescent="0.2">
      <c r="A1579" t="s">
        <v>8219</v>
      </c>
      <c r="B1579">
        <v>32</v>
      </c>
      <c r="D1579" t="s">
        <v>8220</v>
      </c>
      <c r="E1579">
        <v>0</v>
      </c>
    </row>
    <row r="1580" spans="1:5" x14ac:dyDescent="0.2">
      <c r="A1580" t="s">
        <v>8219</v>
      </c>
      <c r="B1580">
        <v>32</v>
      </c>
      <c r="D1580" t="s">
        <v>8220</v>
      </c>
      <c r="E1580">
        <v>0</v>
      </c>
    </row>
    <row r="1581" spans="1:5" x14ac:dyDescent="0.2">
      <c r="A1581" t="s">
        <v>8219</v>
      </c>
      <c r="B1581">
        <v>32</v>
      </c>
      <c r="D1581" t="s">
        <v>8220</v>
      </c>
      <c r="E1581">
        <v>0</v>
      </c>
    </row>
    <row r="1582" spans="1:5" x14ac:dyDescent="0.2">
      <c r="A1582" t="s">
        <v>8219</v>
      </c>
      <c r="B1582">
        <v>32</v>
      </c>
      <c r="D1582" t="s">
        <v>8220</v>
      </c>
      <c r="E1582">
        <v>0</v>
      </c>
    </row>
    <row r="1583" spans="1:5" x14ac:dyDescent="0.2">
      <c r="A1583" t="s">
        <v>8219</v>
      </c>
      <c r="B1583">
        <v>32</v>
      </c>
      <c r="D1583" t="s">
        <v>8220</v>
      </c>
      <c r="E1583">
        <v>0</v>
      </c>
    </row>
    <row r="1584" spans="1:5" x14ac:dyDescent="0.2">
      <c r="A1584" t="s">
        <v>8219</v>
      </c>
      <c r="B1584">
        <v>32</v>
      </c>
      <c r="D1584" t="s">
        <v>8220</v>
      </c>
      <c r="E1584">
        <v>0</v>
      </c>
    </row>
    <row r="1585" spans="1:5" x14ac:dyDescent="0.2">
      <c r="A1585" t="s">
        <v>8219</v>
      </c>
      <c r="B1585">
        <v>32</v>
      </c>
      <c r="D1585" t="s">
        <v>8220</v>
      </c>
      <c r="E1585">
        <v>0</v>
      </c>
    </row>
    <row r="1586" spans="1:5" x14ac:dyDescent="0.2">
      <c r="A1586" t="s">
        <v>8219</v>
      </c>
      <c r="B1586">
        <v>32</v>
      </c>
      <c r="D1586" t="s">
        <v>8220</v>
      </c>
      <c r="E1586">
        <v>0</v>
      </c>
    </row>
    <row r="1587" spans="1:5" x14ac:dyDescent="0.2">
      <c r="A1587" t="s">
        <v>8219</v>
      </c>
      <c r="B1587">
        <v>32</v>
      </c>
      <c r="D1587" t="s">
        <v>8220</v>
      </c>
      <c r="E1587">
        <v>0</v>
      </c>
    </row>
    <row r="1588" spans="1:5" x14ac:dyDescent="0.2">
      <c r="A1588" t="s">
        <v>8219</v>
      </c>
      <c r="B1588">
        <v>32</v>
      </c>
      <c r="D1588" t="s">
        <v>8220</v>
      </c>
      <c r="E1588">
        <v>0</v>
      </c>
    </row>
    <row r="1589" spans="1:5" x14ac:dyDescent="0.2">
      <c r="A1589" t="s">
        <v>8219</v>
      </c>
      <c r="B1589">
        <v>32</v>
      </c>
      <c r="D1589" t="s">
        <v>8220</v>
      </c>
      <c r="E1589">
        <v>0</v>
      </c>
    </row>
    <row r="1590" spans="1:5" x14ac:dyDescent="0.2">
      <c r="A1590" t="s">
        <v>8219</v>
      </c>
      <c r="B1590">
        <v>32</v>
      </c>
      <c r="D1590" t="s">
        <v>8220</v>
      </c>
      <c r="E1590">
        <v>0</v>
      </c>
    </row>
    <row r="1591" spans="1:5" x14ac:dyDescent="0.2">
      <c r="A1591" t="s">
        <v>8219</v>
      </c>
      <c r="B1591">
        <v>32</v>
      </c>
      <c r="D1591" t="s">
        <v>8220</v>
      </c>
      <c r="E1591">
        <v>0</v>
      </c>
    </row>
    <row r="1592" spans="1:5" x14ac:dyDescent="0.2">
      <c r="A1592" t="s">
        <v>8219</v>
      </c>
      <c r="B1592">
        <v>32</v>
      </c>
      <c r="D1592" t="s">
        <v>8220</v>
      </c>
      <c r="E1592">
        <v>0</v>
      </c>
    </row>
    <row r="1593" spans="1:5" x14ac:dyDescent="0.2">
      <c r="A1593" t="s">
        <v>8219</v>
      </c>
      <c r="B1593">
        <v>31</v>
      </c>
      <c r="D1593" t="s">
        <v>8220</v>
      </c>
      <c r="E1593">
        <v>0</v>
      </c>
    </row>
    <row r="1594" spans="1:5" x14ac:dyDescent="0.2">
      <c r="A1594" t="s">
        <v>8219</v>
      </c>
      <c r="B1594">
        <v>31</v>
      </c>
      <c r="D1594" t="s">
        <v>8221</v>
      </c>
      <c r="E1594">
        <v>0</v>
      </c>
    </row>
    <row r="1595" spans="1:5" x14ac:dyDescent="0.2">
      <c r="A1595" t="s">
        <v>8219</v>
      </c>
      <c r="B1595">
        <v>31</v>
      </c>
      <c r="D1595" t="s">
        <v>8221</v>
      </c>
      <c r="E1595">
        <v>0</v>
      </c>
    </row>
    <row r="1596" spans="1:5" x14ac:dyDescent="0.2">
      <c r="A1596" t="s">
        <v>8219</v>
      </c>
      <c r="B1596">
        <v>31</v>
      </c>
      <c r="D1596" t="s">
        <v>8221</v>
      </c>
      <c r="E1596">
        <v>0</v>
      </c>
    </row>
    <row r="1597" spans="1:5" x14ac:dyDescent="0.2">
      <c r="A1597" t="s">
        <v>8219</v>
      </c>
      <c r="B1597">
        <v>31</v>
      </c>
      <c r="D1597" t="s">
        <v>8221</v>
      </c>
      <c r="E1597">
        <v>0</v>
      </c>
    </row>
    <row r="1598" spans="1:5" x14ac:dyDescent="0.2">
      <c r="A1598" t="s">
        <v>8219</v>
      </c>
      <c r="B1598">
        <v>31</v>
      </c>
      <c r="D1598" t="s">
        <v>8221</v>
      </c>
      <c r="E1598">
        <v>0</v>
      </c>
    </row>
    <row r="1599" spans="1:5" x14ac:dyDescent="0.2">
      <c r="A1599" t="s">
        <v>8219</v>
      </c>
      <c r="B1599">
        <v>31</v>
      </c>
      <c r="D1599" t="s">
        <v>8221</v>
      </c>
      <c r="E1599">
        <v>0</v>
      </c>
    </row>
    <row r="1600" spans="1:5" x14ac:dyDescent="0.2">
      <c r="A1600" t="s">
        <v>8219</v>
      </c>
      <c r="B1600">
        <v>31</v>
      </c>
      <c r="D1600" t="s">
        <v>8221</v>
      </c>
      <c r="E1600">
        <v>0</v>
      </c>
    </row>
    <row r="1601" spans="1:5" x14ac:dyDescent="0.2">
      <c r="A1601" t="s">
        <v>8219</v>
      </c>
      <c r="B1601">
        <v>31</v>
      </c>
      <c r="D1601" t="s">
        <v>8221</v>
      </c>
      <c r="E1601">
        <v>0</v>
      </c>
    </row>
    <row r="1602" spans="1:5" x14ac:dyDescent="0.2">
      <c r="A1602" t="s">
        <v>8219</v>
      </c>
      <c r="B1602">
        <v>31</v>
      </c>
      <c r="D1602" t="s">
        <v>8221</v>
      </c>
      <c r="E1602">
        <v>0</v>
      </c>
    </row>
    <row r="1603" spans="1:5" x14ac:dyDescent="0.2">
      <c r="A1603" t="s">
        <v>8219</v>
      </c>
      <c r="B1603">
        <v>31</v>
      </c>
      <c r="D1603" t="s">
        <v>8221</v>
      </c>
      <c r="E1603">
        <v>0</v>
      </c>
    </row>
    <row r="1604" spans="1:5" x14ac:dyDescent="0.2">
      <c r="A1604" t="s">
        <v>8219</v>
      </c>
      <c r="B1604">
        <v>31</v>
      </c>
      <c r="D1604" t="s">
        <v>8221</v>
      </c>
      <c r="E1604">
        <v>0</v>
      </c>
    </row>
    <row r="1605" spans="1:5" x14ac:dyDescent="0.2">
      <c r="A1605" t="s">
        <v>8219</v>
      </c>
      <c r="B1605">
        <v>31</v>
      </c>
      <c r="D1605" t="s">
        <v>8221</v>
      </c>
      <c r="E1605">
        <v>0</v>
      </c>
    </row>
    <row r="1606" spans="1:5" x14ac:dyDescent="0.2">
      <c r="A1606" t="s">
        <v>8219</v>
      </c>
      <c r="B1606">
        <v>31</v>
      </c>
      <c r="D1606" t="s">
        <v>8221</v>
      </c>
      <c r="E1606">
        <v>0</v>
      </c>
    </row>
    <row r="1607" spans="1:5" x14ac:dyDescent="0.2">
      <c r="A1607" t="s">
        <v>8219</v>
      </c>
      <c r="B1607">
        <v>31</v>
      </c>
      <c r="D1607" t="s">
        <v>8221</v>
      </c>
      <c r="E1607">
        <v>0</v>
      </c>
    </row>
    <row r="1608" spans="1:5" x14ac:dyDescent="0.2">
      <c r="A1608" t="s">
        <v>8219</v>
      </c>
      <c r="B1608">
        <v>31</v>
      </c>
      <c r="D1608" t="s">
        <v>8221</v>
      </c>
      <c r="E1608">
        <v>0</v>
      </c>
    </row>
    <row r="1609" spans="1:5" x14ac:dyDescent="0.2">
      <c r="A1609" t="s">
        <v>8219</v>
      </c>
      <c r="B1609">
        <v>31</v>
      </c>
      <c r="D1609" t="s">
        <v>8221</v>
      </c>
      <c r="E1609">
        <v>0</v>
      </c>
    </row>
    <row r="1610" spans="1:5" x14ac:dyDescent="0.2">
      <c r="A1610" t="s">
        <v>8219</v>
      </c>
      <c r="B1610">
        <v>31</v>
      </c>
      <c r="D1610" t="s">
        <v>8221</v>
      </c>
      <c r="E1610">
        <v>0</v>
      </c>
    </row>
    <row r="1611" spans="1:5" x14ac:dyDescent="0.2">
      <c r="A1611" t="s">
        <v>8219</v>
      </c>
      <c r="B1611">
        <v>31</v>
      </c>
      <c r="D1611" t="s">
        <v>8221</v>
      </c>
      <c r="E1611">
        <v>0</v>
      </c>
    </row>
    <row r="1612" spans="1:5" x14ac:dyDescent="0.2">
      <c r="A1612" t="s">
        <v>8219</v>
      </c>
      <c r="B1612">
        <v>31</v>
      </c>
      <c r="D1612" t="s">
        <v>8221</v>
      </c>
      <c r="E1612">
        <v>0</v>
      </c>
    </row>
    <row r="1613" spans="1:5" x14ac:dyDescent="0.2">
      <c r="A1613" t="s">
        <v>8219</v>
      </c>
      <c r="B1613">
        <v>30</v>
      </c>
      <c r="D1613" t="s">
        <v>8221</v>
      </c>
      <c r="E1613">
        <v>0</v>
      </c>
    </row>
    <row r="1614" spans="1:5" x14ac:dyDescent="0.2">
      <c r="A1614" t="s">
        <v>8219</v>
      </c>
      <c r="B1614">
        <v>30</v>
      </c>
      <c r="D1614" t="s">
        <v>8221</v>
      </c>
      <c r="E1614">
        <v>0</v>
      </c>
    </row>
    <row r="1615" spans="1:5" x14ac:dyDescent="0.2">
      <c r="A1615" t="s">
        <v>8219</v>
      </c>
      <c r="B1615">
        <v>30</v>
      </c>
      <c r="D1615" t="s">
        <v>8221</v>
      </c>
      <c r="E1615">
        <v>0</v>
      </c>
    </row>
    <row r="1616" spans="1:5" x14ac:dyDescent="0.2">
      <c r="A1616" t="s">
        <v>8219</v>
      </c>
      <c r="B1616">
        <v>30</v>
      </c>
      <c r="D1616" t="s">
        <v>8221</v>
      </c>
      <c r="E1616">
        <v>0</v>
      </c>
    </row>
    <row r="1617" spans="1:5" x14ac:dyDescent="0.2">
      <c r="A1617" t="s">
        <v>8219</v>
      </c>
      <c r="B1617">
        <v>30</v>
      </c>
      <c r="D1617" t="s">
        <v>8221</v>
      </c>
      <c r="E1617">
        <v>0</v>
      </c>
    </row>
    <row r="1618" spans="1:5" x14ac:dyDescent="0.2">
      <c r="A1618" t="s">
        <v>8219</v>
      </c>
      <c r="B1618">
        <v>30</v>
      </c>
      <c r="D1618" t="s">
        <v>8221</v>
      </c>
      <c r="E1618">
        <v>0</v>
      </c>
    </row>
    <row r="1619" spans="1:5" x14ac:dyDescent="0.2">
      <c r="A1619" t="s">
        <v>8219</v>
      </c>
      <c r="B1619">
        <v>30</v>
      </c>
      <c r="D1619" t="s">
        <v>8221</v>
      </c>
      <c r="E1619">
        <v>0</v>
      </c>
    </row>
    <row r="1620" spans="1:5" x14ac:dyDescent="0.2">
      <c r="A1620" t="s">
        <v>8219</v>
      </c>
      <c r="B1620">
        <v>30</v>
      </c>
      <c r="D1620" t="s">
        <v>8221</v>
      </c>
      <c r="E1620">
        <v>0</v>
      </c>
    </row>
    <row r="1621" spans="1:5" x14ac:dyDescent="0.2">
      <c r="A1621" t="s">
        <v>8219</v>
      </c>
      <c r="B1621">
        <v>30</v>
      </c>
      <c r="D1621" t="s">
        <v>8221</v>
      </c>
      <c r="E1621">
        <v>0</v>
      </c>
    </row>
    <row r="1622" spans="1:5" x14ac:dyDescent="0.2">
      <c r="A1622" t="s">
        <v>8219</v>
      </c>
      <c r="B1622">
        <v>30</v>
      </c>
      <c r="D1622" t="s">
        <v>8221</v>
      </c>
      <c r="E1622">
        <v>0</v>
      </c>
    </row>
    <row r="1623" spans="1:5" x14ac:dyDescent="0.2">
      <c r="A1623" t="s">
        <v>8219</v>
      </c>
      <c r="B1623">
        <v>30</v>
      </c>
      <c r="D1623" t="s">
        <v>8221</v>
      </c>
      <c r="E1623">
        <v>0</v>
      </c>
    </row>
    <row r="1624" spans="1:5" x14ac:dyDescent="0.2">
      <c r="A1624" t="s">
        <v>8219</v>
      </c>
      <c r="B1624">
        <v>30</v>
      </c>
      <c r="D1624" t="s">
        <v>8221</v>
      </c>
      <c r="E1624">
        <v>0</v>
      </c>
    </row>
    <row r="1625" spans="1:5" x14ac:dyDescent="0.2">
      <c r="A1625" t="s">
        <v>8219</v>
      </c>
      <c r="B1625">
        <v>30</v>
      </c>
      <c r="D1625" t="s">
        <v>8221</v>
      </c>
      <c r="E1625">
        <v>0</v>
      </c>
    </row>
    <row r="1626" spans="1:5" x14ac:dyDescent="0.2">
      <c r="A1626" t="s">
        <v>8219</v>
      </c>
      <c r="B1626">
        <v>30</v>
      </c>
      <c r="D1626" t="s">
        <v>8221</v>
      </c>
      <c r="E1626">
        <v>0</v>
      </c>
    </row>
    <row r="1627" spans="1:5" x14ac:dyDescent="0.2">
      <c r="A1627" t="s">
        <v>8219</v>
      </c>
      <c r="B1627">
        <v>30</v>
      </c>
      <c r="D1627" t="s">
        <v>8221</v>
      </c>
      <c r="E1627">
        <v>0</v>
      </c>
    </row>
    <row r="1628" spans="1:5" x14ac:dyDescent="0.2">
      <c r="A1628" t="s">
        <v>8219</v>
      </c>
      <c r="B1628">
        <v>30</v>
      </c>
      <c r="D1628" t="s">
        <v>8221</v>
      </c>
      <c r="E1628">
        <v>0</v>
      </c>
    </row>
    <row r="1629" spans="1:5" x14ac:dyDescent="0.2">
      <c r="A1629" t="s">
        <v>8219</v>
      </c>
      <c r="B1629">
        <v>30</v>
      </c>
      <c r="D1629" t="s">
        <v>8221</v>
      </c>
      <c r="E1629">
        <v>0</v>
      </c>
    </row>
    <row r="1630" spans="1:5" x14ac:dyDescent="0.2">
      <c r="A1630" t="s">
        <v>8219</v>
      </c>
      <c r="B1630">
        <v>30</v>
      </c>
      <c r="D1630" t="s">
        <v>8221</v>
      </c>
      <c r="E1630">
        <v>0</v>
      </c>
    </row>
    <row r="1631" spans="1:5" x14ac:dyDescent="0.2">
      <c r="A1631" t="s">
        <v>8219</v>
      </c>
      <c r="B1631">
        <v>30</v>
      </c>
      <c r="D1631" t="s">
        <v>8221</v>
      </c>
      <c r="E1631">
        <v>0</v>
      </c>
    </row>
    <row r="1632" spans="1:5" x14ac:dyDescent="0.2">
      <c r="A1632" t="s">
        <v>8219</v>
      </c>
      <c r="B1632">
        <v>30</v>
      </c>
      <c r="D1632" t="s">
        <v>8221</v>
      </c>
      <c r="E1632">
        <v>0</v>
      </c>
    </row>
    <row r="1633" spans="1:5" x14ac:dyDescent="0.2">
      <c r="A1633" t="s">
        <v>8219</v>
      </c>
      <c r="B1633">
        <v>30</v>
      </c>
      <c r="D1633" t="s">
        <v>8221</v>
      </c>
      <c r="E1633">
        <v>0</v>
      </c>
    </row>
    <row r="1634" spans="1:5" x14ac:dyDescent="0.2">
      <c r="A1634" t="s">
        <v>8219</v>
      </c>
      <c r="B1634">
        <v>30</v>
      </c>
      <c r="D1634" t="s">
        <v>8221</v>
      </c>
      <c r="E1634">
        <v>0</v>
      </c>
    </row>
    <row r="1635" spans="1:5" x14ac:dyDescent="0.2">
      <c r="A1635" t="s">
        <v>8219</v>
      </c>
      <c r="B1635">
        <v>30</v>
      </c>
      <c r="D1635" t="s">
        <v>8221</v>
      </c>
      <c r="E1635">
        <v>0</v>
      </c>
    </row>
    <row r="1636" spans="1:5" x14ac:dyDescent="0.2">
      <c r="A1636" t="s">
        <v>8219</v>
      </c>
      <c r="B1636">
        <v>30</v>
      </c>
      <c r="D1636" t="s">
        <v>8221</v>
      </c>
      <c r="E1636">
        <v>0</v>
      </c>
    </row>
    <row r="1637" spans="1:5" x14ac:dyDescent="0.2">
      <c r="A1637" t="s">
        <v>8219</v>
      </c>
      <c r="B1637">
        <v>29</v>
      </c>
      <c r="D1637" t="s">
        <v>8221</v>
      </c>
      <c r="E1637">
        <v>0</v>
      </c>
    </row>
    <row r="1638" spans="1:5" x14ac:dyDescent="0.2">
      <c r="A1638" t="s">
        <v>8219</v>
      </c>
      <c r="B1638">
        <v>29</v>
      </c>
      <c r="D1638" t="s">
        <v>8221</v>
      </c>
      <c r="E1638">
        <v>0</v>
      </c>
    </row>
    <row r="1639" spans="1:5" x14ac:dyDescent="0.2">
      <c r="A1639" t="s">
        <v>8219</v>
      </c>
      <c r="B1639">
        <v>29</v>
      </c>
      <c r="D1639" t="s">
        <v>8221</v>
      </c>
      <c r="E1639">
        <v>0</v>
      </c>
    </row>
    <row r="1640" spans="1:5" x14ac:dyDescent="0.2">
      <c r="A1640" t="s">
        <v>8219</v>
      </c>
      <c r="B1640">
        <v>29</v>
      </c>
      <c r="D1640" t="s">
        <v>8221</v>
      </c>
      <c r="E1640">
        <v>0</v>
      </c>
    </row>
    <row r="1641" spans="1:5" x14ac:dyDescent="0.2">
      <c r="A1641" t="s">
        <v>8219</v>
      </c>
      <c r="B1641">
        <v>29</v>
      </c>
      <c r="D1641" t="s">
        <v>8221</v>
      </c>
      <c r="E1641">
        <v>0</v>
      </c>
    </row>
    <row r="1642" spans="1:5" x14ac:dyDescent="0.2">
      <c r="A1642" t="s">
        <v>8219</v>
      </c>
      <c r="B1642">
        <v>29</v>
      </c>
      <c r="D1642" t="s">
        <v>8221</v>
      </c>
      <c r="E1642">
        <v>0</v>
      </c>
    </row>
    <row r="1643" spans="1:5" x14ac:dyDescent="0.2">
      <c r="A1643" t="s">
        <v>8219</v>
      </c>
      <c r="B1643">
        <v>29</v>
      </c>
      <c r="D1643" t="s">
        <v>8221</v>
      </c>
      <c r="E1643">
        <v>0</v>
      </c>
    </row>
    <row r="1644" spans="1:5" x14ac:dyDescent="0.2">
      <c r="A1644" t="s">
        <v>8219</v>
      </c>
      <c r="B1644">
        <v>29</v>
      </c>
      <c r="D1644" t="s">
        <v>8221</v>
      </c>
      <c r="E1644">
        <v>0</v>
      </c>
    </row>
    <row r="1645" spans="1:5" x14ac:dyDescent="0.2">
      <c r="A1645" t="s">
        <v>8219</v>
      </c>
      <c r="B1645">
        <v>29</v>
      </c>
      <c r="D1645" t="s">
        <v>8221</v>
      </c>
      <c r="E1645">
        <v>0</v>
      </c>
    </row>
    <row r="1646" spans="1:5" x14ac:dyDescent="0.2">
      <c r="A1646" t="s">
        <v>8219</v>
      </c>
      <c r="B1646">
        <v>29</v>
      </c>
      <c r="D1646" t="s">
        <v>8221</v>
      </c>
      <c r="E1646">
        <v>0</v>
      </c>
    </row>
    <row r="1647" spans="1:5" x14ac:dyDescent="0.2">
      <c r="A1647" t="s">
        <v>8219</v>
      </c>
      <c r="B1647">
        <v>29</v>
      </c>
      <c r="D1647" t="s">
        <v>8221</v>
      </c>
      <c r="E1647">
        <v>0</v>
      </c>
    </row>
    <row r="1648" spans="1:5" x14ac:dyDescent="0.2">
      <c r="A1648" t="s">
        <v>8219</v>
      </c>
      <c r="B1648">
        <v>29</v>
      </c>
      <c r="D1648" t="s">
        <v>8221</v>
      </c>
      <c r="E1648">
        <v>0</v>
      </c>
    </row>
    <row r="1649" spans="1:5" x14ac:dyDescent="0.2">
      <c r="A1649" t="s">
        <v>8219</v>
      </c>
      <c r="B1649">
        <v>29</v>
      </c>
      <c r="D1649" t="s">
        <v>8221</v>
      </c>
      <c r="E1649">
        <v>0</v>
      </c>
    </row>
    <row r="1650" spans="1:5" x14ac:dyDescent="0.2">
      <c r="A1650" t="s">
        <v>8219</v>
      </c>
      <c r="B1650">
        <v>29</v>
      </c>
      <c r="D1650" t="s">
        <v>8221</v>
      </c>
      <c r="E1650">
        <v>0</v>
      </c>
    </row>
    <row r="1651" spans="1:5" x14ac:dyDescent="0.2">
      <c r="A1651" t="s">
        <v>8219</v>
      </c>
      <c r="B1651">
        <v>29</v>
      </c>
      <c r="D1651" t="s">
        <v>8221</v>
      </c>
      <c r="E1651">
        <v>0</v>
      </c>
    </row>
    <row r="1652" spans="1:5" x14ac:dyDescent="0.2">
      <c r="A1652" t="s">
        <v>8219</v>
      </c>
      <c r="B1652">
        <v>29</v>
      </c>
      <c r="D1652" t="s">
        <v>8221</v>
      </c>
      <c r="E1652">
        <v>0</v>
      </c>
    </row>
    <row r="1653" spans="1:5" x14ac:dyDescent="0.2">
      <c r="A1653" t="s">
        <v>8219</v>
      </c>
      <c r="B1653">
        <v>29</v>
      </c>
      <c r="D1653" t="s">
        <v>8221</v>
      </c>
      <c r="E1653">
        <v>0</v>
      </c>
    </row>
    <row r="1654" spans="1:5" x14ac:dyDescent="0.2">
      <c r="A1654" t="s">
        <v>8219</v>
      </c>
      <c r="B1654">
        <v>29</v>
      </c>
      <c r="D1654" t="s">
        <v>8221</v>
      </c>
      <c r="E1654">
        <v>0</v>
      </c>
    </row>
    <row r="1655" spans="1:5" x14ac:dyDescent="0.2">
      <c r="A1655" t="s">
        <v>8219</v>
      </c>
      <c r="B1655">
        <v>28</v>
      </c>
      <c r="D1655" t="s">
        <v>8221</v>
      </c>
      <c r="E1655">
        <v>0</v>
      </c>
    </row>
    <row r="1656" spans="1:5" x14ac:dyDescent="0.2">
      <c r="A1656" t="s">
        <v>8219</v>
      </c>
      <c r="B1656">
        <v>28</v>
      </c>
      <c r="D1656" t="s">
        <v>8221</v>
      </c>
      <c r="E1656">
        <v>0</v>
      </c>
    </row>
    <row r="1657" spans="1:5" x14ac:dyDescent="0.2">
      <c r="A1657" t="s">
        <v>8219</v>
      </c>
      <c r="B1657">
        <v>28</v>
      </c>
      <c r="D1657" t="s">
        <v>8221</v>
      </c>
      <c r="E1657">
        <v>0</v>
      </c>
    </row>
    <row r="1658" spans="1:5" x14ac:dyDescent="0.2">
      <c r="A1658" t="s">
        <v>8219</v>
      </c>
      <c r="B1658">
        <v>28</v>
      </c>
      <c r="D1658" t="s">
        <v>8221</v>
      </c>
      <c r="E1658">
        <v>0</v>
      </c>
    </row>
    <row r="1659" spans="1:5" x14ac:dyDescent="0.2">
      <c r="A1659" t="s">
        <v>8219</v>
      </c>
      <c r="B1659">
        <v>28</v>
      </c>
      <c r="D1659" t="s">
        <v>8221</v>
      </c>
      <c r="E1659">
        <v>0</v>
      </c>
    </row>
    <row r="1660" spans="1:5" x14ac:dyDescent="0.2">
      <c r="A1660" t="s">
        <v>8219</v>
      </c>
      <c r="B1660">
        <v>28</v>
      </c>
      <c r="D1660" t="s">
        <v>8221</v>
      </c>
      <c r="E1660">
        <v>0</v>
      </c>
    </row>
    <row r="1661" spans="1:5" x14ac:dyDescent="0.2">
      <c r="A1661" t="s">
        <v>8219</v>
      </c>
      <c r="B1661">
        <v>28</v>
      </c>
      <c r="D1661" t="s">
        <v>8221</v>
      </c>
      <c r="E1661">
        <v>0</v>
      </c>
    </row>
    <row r="1662" spans="1:5" x14ac:dyDescent="0.2">
      <c r="A1662" t="s">
        <v>8219</v>
      </c>
      <c r="B1662">
        <v>28</v>
      </c>
      <c r="D1662" t="s">
        <v>8221</v>
      </c>
      <c r="E1662">
        <v>0</v>
      </c>
    </row>
    <row r="1663" spans="1:5" x14ac:dyDescent="0.2">
      <c r="A1663" t="s">
        <v>8219</v>
      </c>
      <c r="B1663">
        <v>28</v>
      </c>
      <c r="D1663" t="s">
        <v>8221</v>
      </c>
      <c r="E1663">
        <v>0</v>
      </c>
    </row>
    <row r="1664" spans="1:5" x14ac:dyDescent="0.2">
      <c r="A1664" t="s">
        <v>8219</v>
      </c>
      <c r="B1664">
        <v>28</v>
      </c>
      <c r="D1664" t="s">
        <v>8221</v>
      </c>
      <c r="E1664">
        <v>0</v>
      </c>
    </row>
    <row r="1665" spans="1:5" x14ac:dyDescent="0.2">
      <c r="A1665" t="s">
        <v>8219</v>
      </c>
      <c r="B1665">
        <v>28</v>
      </c>
      <c r="D1665" t="s">
        <v>8221</v>
      </c>
      <c r="E1665">
        <v>0</v>
      </c>
    </row>
    <row r="1666" spans="1:5" x14ac:dyDescent="0.2">
      <c r="A1666" t="s">
        <v>8219</v>
      </c>
      <c r="B1666">
        <v>28</v>
      </c>
      <c r="D1666" t="s">
        <v>8221</v>
      </c>
      <c r="E1666">
        <v>0</v>
      </c>
    </row>
    <row r="1667" spans="1:5" x14ac:dyDescent="0.2">
      <c r="A1667" t="s">
        <v>8219</v>
      </c>
      <c r="B1667">
        <v>28</v>
      </c>
      <c r="D1667" t="s">
        <v>8221</v>
      </c>
      <c r="E1667">
        <v>0</v>
      </c>
    </row>
    <row r="1668" spans="1:5" x14ac:dyDescent="0.2">
      <c r="A1668" t="s">
        <v>8219</v>
      </c>
      <c r="B1668">
        <v>28</v>
      </c>
      <c r="D1668" t="s">
        <v>8221</v>
      </c>
      <c r="E1668">
        <v>0</v>
      </c>
    </row>
    <row r="1669" spans="1:5" x14ac:dyDescent="0.2">
      <c r="A1669" t="s">
        <v>8219</v>
      </c>
      <c r="B1669">
        <v>28</v>
      </c>
      <c r="D1669" t="s">
        <v>8221</v>
      </c>
      <c r="E1669">
        <v>0</v>
      </c>
    </row>
    <row r="1670" spans="1:5" x14ac:dyDescent="0.2">
      <c r="A1670" t="s">
        <v>8219</v>
      </c>
      <c r="B1670">
        <v>28</v>
      </c>
      <c r="D1670" t="s">
        <v>8221</v>
      </c>
      <c r="E1670">
        <v>0</v>
      </c>
    </row>
    <row r="1671" spans="1:5" x14ac:dyDescent="0.2">
      <c r="A1671" t="s">
        <v>8219</v>
      </c>
      <c r="B1671">
        <v>28</v>
      </c>
      <c r="D1671" t="s">
        <v>8221</v>
      </c>
      <c r="E1671">
        <v>0</v>
      </c>
    </row>
    <row r="1672" spans="1:5" x14ac:dyDescent="0.2">
      <c r="A1672" t="s">
        <v>8219</v>
      </c>
      <c r="B1672">
        <v>28</v>
      </c>
      <c r="D1672" t="s">
        <v>8221</v>
      </c>
      <c r="E1672">
        <v>0</v>
      </c>
    </row>
    <row r="1673" spans="1:5" x14ac:dyDescent="0.2">
      <c r="A1673" t="s">
        <v>8219</v>
      </c>
      <c r="B1673">
        <v>28</v>
      </c>
      <c r="D1673" t="s">
        <v>8221</v>
      </c>
      <c r="E1673">
        <v>0</v>
      </c>
    </row>
    <row r="1674" spans="1:5" x14ac:dyDescent="0.2">
      <c r="A1674" t="s">
        <v>8219</v>
      </c>
      <c r="B1674">
        <v>28</v>
      </c>
      <c r="D1674" t="s">
        <v>8221</v>
      </c>
      <c r="E1674">
        <v>0</v>
      </c>
    </row>
    <row r="1675" spans="1:5" x14ac:dyDescent="0.2">
      <c r="A1675" t="s">
        <v>8219</v>
      </c>
      <c r="B1675">
        <v>28</v>
      </c>
      <c r="D1675" t="s">
        <v>8221</v>
      </c>
      <c r="E1675">
        <v>0</v>
      </c>
    </row>
    <row r="1676" spans="1:5" x14ac:dyDescent="0.2">
      <c r="A1676" t="s">
        <v>8219</v>
      </c>
      <c r="B1676">
        <v>28</v>
      </c>
      <c r="D1676" t="s">
        <v>8221</v>
      </c>
      <c r="E1676">
        <v>0</v>
      </c>
    </row>
    <row r="1677" spans="1:5" x14ac:dyDescent="0.2">
      <c r="A1677" t="s">
        <v>8219</v>
      </c>
      <c r="B1677">
        <v>28</v>
      </c>
      <c r="D1677" t="s">
        <v>8221</v>
      </c>
      <c r="E1677">
        <v>0</v>
      </c>
    </row>
    <row r="1678" spans="1:5" x14ac:dyDescent="0.2">
      <c r="A1678" t="s">
        <v>8219</v>
      </c>
      <c r="B1678">
        <v>28</v>
      </c>
      <c r="D1678" t="s">
        <v>8221</v>
      </c>
      <c r="E1678">
        <v>0</v>
      </c>
    </row>
    <row r="1679" spans="1:5" x14ac:dyDescent="0.2">
      <c r="A1679" t="s">
        <v>8219</v>
      </c>
      <c r="B1679">
        <v>28</v>
      </c>
      <c r="D1679" t="s">
        <v>8221</v>
      </c>
      <c r="E1679">
        <v>0</v>
      </c>
    </row>
    <row r="1680" spans="1:5" x14ac:dyDescent="0.2">
      <c r="A1680" t="s">
        <v>8219</v>
      </c>
      <c r="B1680">
        <v>28</v>
      </c>
      <c r="D1680" t="s">
        <v>8221</v>
      </c>
      <c r="E1680">
        <v>0</v>
      </c>
    </row>
    <row r="1681" spans="1:5" x14ac:dyDescent="0.2">
      <c r="A1681" t="s">
        <v>8219</v>
      </c>
      <c r="B1681">
        <v>28</v>
      </c>
      <c r="D1681" t="s">
        <v>8221</v>
      </c>
      <c r="E1681">
        <v>0</v>
      </c>
    </row>
    <row r="1682" spans="1:5" x14ac:dyDescent="0.2">
      <c r="A1682" t="s">
        <v>8219</v>
      </c>
      <c r="B1682">
        <v>28</v>
      </c>
      <c r="D1682" t="s">
        <v>8221</v>
      </c>
      <c r="E1682">
        <v>0</v>
      </c>
    </row>
    <row r="1683" spans="1:5" x14ac:dyDescent="0.2">
      <c r="A1683" t="s">
        <v>8219</v>
      </c>
      <c r="B1683">
        <v>28</v>
      </c>
      <c r="D1683" t="s">
        <v>8221</v>
      </c>
      <c r="E1683">
        <v>0</v>
      </c>
    </row>
    <row r="1684" spans="1:5" x14ac:dyDescent="0.2">
      <c r="A1684" t="s">
        <v>8219</v>
      </c>
      <c r="B1684">
        <v>27</v>
      </c>
      <c r="D1684" t="s">
        <v>8221</v>
      </c>
      <c r="E1684">
        <v>0</v>
      </c>
    </row>
    <row r="1685" spans="1:5" x14ac:dyDescent="0.2">
      <c r="A1685" t="s">
        <v>8219</v>
      </c>
      <c r="B1685">
        <v>27</v>
      </c>
      <c r="D1685" t="s">
        <v>8221</v>
      </c>
      <c r="E1685">
        <v>0</v>
      </c>
    </row>
    <row r="1686" spans="1:5" x14ac:dyDescent="0.2">
      <c r="A1686" t="s">
        <v>8219</v>
      </c>
      <c r="B1686">
        <v>27</v>
      </c>
      <c r="D1686" t="s">
        <v>8221</v>
      </c>
      <c r="E1686">
        <v>0</v>
      </c>
    </row>
    <row r="1687" spans="1:5" x14ac:dyDescent="0.2">
      <c r="A1687" t="s">
        <v>8219</v>
      </c>
      <c r="B1687">
        <v>27</v>
      </c>
      <c r="D1687" t="s">
        <v>8221</v>
      </c>
      <c r="E1687">
        <v>0</v>
      </c>
    </row>
    <row r="1688" spans="1:5" x14ac:dyDescent="0.2">
      <c r="A1688" t="s">
        <v>8219</v>
      </c>
      <c r="B1688">
        <v>27</v>
      </c>
      <c r="D1688" t="s">
        <v>8221</v>
      </c>
      <c r="E1688">
        <v>0</v>
      </c>
    </row>
    <row r="1689" spans="1:5" x14ac:dyDescent="0.2">
      <c r="A1689" t="s">
        <v>8219</v>
      </c>
      <c r="B1689">
        <v>27</v>
      </c>
      <c r="D1689" t="s">
        <v>8221</v>
      </c>
      <c r="E1689">
        <v>0</v>
      </c>
    </row>
    <row r="1690" spans="1:5" x14ac:dyDescent="0.2">
      <c r="A1690" t="s">
        <v>8219</v>
      </c>
      <c r="B1690">
        <v>27</v>
      </c>
      <c r="D1690" t="s">
        <v>8221</v>
      </c>
      <c r="E1690">
        <v>0</v>
      </c>
    </row>
    <row r="1691" spans="1:5" x14ac:dyDescent="0.2">
      <c r="A1691" t="s">
        <v>8219</v>
      </c>
      <c r="B1691">
        <v>27</v>
      </c>
      <c r="D1691" t="s">
        <v>8221</v>
      </c>
      <c r="E1691">
        <v>0</v>
      </c>
    </row>
    <row r="1692" spans="1:5" x14ac:dyDescent="0.2">
      <c r="A1692" t="s">
        <v>8219</v>
      </c>
      <c r="B1692">
        <v>27</v>
      </c>
      <c r="D1692" t="s">
        <v>8221</v>
      </c>
      <c r="E1692">
        <v>0</v>
      </c>
    </row>
    <row r="1693" spans="1:5" x14ac:dyDescent="0.2">
      <c r="A1693" t="s">
        <v>8219</v>
      </c>
      <c r="B1693">
        <v>27</v>
      </c>
      <c r="D1693" t="s">
        <v>8221</v>
      </c>
      <c r="E1693">
        <v>0</v>
      </c>
    </row>
    <row r="1694" spans="1:5" x14ac:dyDescent="0.2">
      <c r="A1694" t="s">
        <v>8219</v>
      </c>
      <c r="B1694">
        <v>27</v>
      </c>
      <c r="D1694" t="s">
        <v>8221</v>
      </c>
      <c r="E1694">
        <v>0</v>
      </c>
    </row>
    <row r="1695" spans="1:5" x14ac:dyDescent="0.2">
      <c r="A1695" t="s">
        <v>8219</v>
      </c>
      <c r="B1695">
        <v>27</v>
      </c>
      <c r="D1695" t="s">
        <v>8221</v>
      </c>
      <c r="E1695">
        <v>0</v>
      </c>
    </row>
    <row r="1696" spans="1:5" x14ac:dyDescent="0.2">
      <c r="A1696" t="s">
        <v>8219</v>
      </c>
      <c r="B1696">
        <v>27</v>
      </c>
      <c r="D1696" t="s">
        <v>8221</v>
      </c>
      <c r="E1696">
        <v>0</v>
      </c>
    </row>
    <row r="1697" spans="1:5" x14ac:dyDescent="0.2">
      <c r="A1697" t="s">
        <v>8219</v>
      </c>
      <c r="B1697">
        <v>27</v>
      </c>
      <c r="D1697" t="s">
        <v>8221</v>
      </c>
      <c r="E1697">
        <v>0</v>
      </c>
    </row>
    <row r="1698" spans="1:5" x14ac:dyDescent="0.2">
      <c r="A1698" t="s">
        <v>8219</v>
      </c>
      <c r="B1698">
        <v>27</v>
      </c>
      <c r="D1698" t="s">
        <v>8221</v>
      </c>
      <c r="E1698">
        <v>0</v>
      </c>
    </row>
    <row r="1699" spans="1:5" x14ac:dyDescent="0.2">
      <c r="A1699" t="s">
        <v>8219</v>
      </c>
      <c r="B1699">
        <v>27</v>
      </c>
      <c r="D1699" t="s">
        <v>8221</v>
      </c>
      <c r="E1699">
        <v>0</v>
      </c>
    </row>
    <row r="1700" spans="1:5" x14ac:dyDescent="0.2">
      <c r="A1700" t="s">
        <v>8219</v>
      </c>
      <c r="B1700">
        <v>27</v>
      </c>
      <c r="D1700" t="s">
        <v>8221</v>
      </c>
      <c r="E1700">
        <v>0</v>
      </c>
    </row>
    <row r="1701" spans="1:5" x14ac:dyDescent="0.2">
      <c r="A1701" t="s">
        <v>8219</v>
      </c>
      <c r="B1701">
        <v>27</v>
      </c>
      <c r="D1701" t="s">
        <v>8221</v>
      </c>
      <c r="E1701">
        <v>0</v>
      </c>
    </row>
    <row r="1702" spans="1:5" x14ac:dyDescent="0.2">
      <c r="A1702" t="s">
        <v>8219</v>
      </c>
      <c r="B1702">
        <v>27</v>
      </c>
      <c r="D1702" t="s">
        <v>8221</v>
      </c>
      <c r="E1702">
        <v>0</v>
      </c>
    </row>
    <row r="1703" spans="1:5" x14ac:dyDescent="0.2">
      <c r="A1703" t="s">
        <v>8219</v>
      </c>
      <c r="B1703">
        <v>27</v>
      </c>
      <c r="D1703" t="s">
        <v>8221</v>
      </c>
      <c r="E1703">
        <v>0</v>
      </c>
    </row>
    <row r="1704" spans="1:5" x14ac:dyDescent="0.2">
      <c r="A1704" t="s">
        <v>8219</v>
      </c>
      <c r="B1704">
        <v>27</v>
      </c>
      <c r="D1704" t="s">
        <v>8221</v>
      </c>
      <c r="E1704">
        <v>0</v>
      </c>
    </row>
    <row r="1705" spans="1:5" x14ac:dyDescent="0.2">
      <c r="A1705" t="s">
        <v>8219</v>
      </c>
      <c r="B1705">
        <v>27</v>
      </c>
      <c r="D1705" t="s">
        <v>8221</v>
      </c>
      <c r="E1705">
        <v>0</v>
      </c>
    </row>
    <row r="1706" spans="1:5" x14ac:dyDescent="0.2">
      <c r="A1706" t="s">
        <v>8219</v>
      </c>
      <c r="B1706">
        <v>27</v>
      </c>
      <c r="D1706" t="s">
        <v>8221</v>
      </c>
      <c r="E1706">
        <v>0</v>
      </c>
    </row>
    <row r="1707" spans="1:5" x14ac:dyDescent="0.2">
      <c r="A1707" t="s">
        <v>8219</v>
      </c>
      <c r="B1707">
        <v>27</v>
      </c>
      <c r="D1707" t="s">
        <v>8221</v>
      </c>
      <c r="E1707">
        <v>0</v>
      </c>
    </row>
    <row r="1708" spans="1:5" x14ac:dyDescent="0.2">
      <c r="A1708" t="s">
        <v>8219</v>
      </c>
      <c r="B1708">
        <v>27</v>
      </c>
      <c r="D1708" t="s">
        <v>8221</v>
      </c>
      <c r="E1708">
        <v>0</v>
      </c>
    </row>
    <row r="1709" spans="1:5" x14ac:dyDescent="0.2">
      <c r="A1709" t="s">
        <v>8219</v>
      </c>
      <c r="B1709">
        <v>27</v>
      </c>
      <c r="D1709" t="s">
        <v>8221</v>
      </c>
      <c r="E1709">
        <v>0</v>
      </c>
    </row>
    <row r="1710" spans="1:5" x14ac:dyDescent="0.2">
      <c r="A1710" t="s">
        <v>8219</v>
      </c>
      <c r="B1710">
        <v>27</v>
      </c>
      <c r="D1710" t="s">
        <v>8221</v>
      </c>
      <c r="E1710">
        <v>0</v>
      </c>
    </row>
    <row r="1711" spans="1:5" x14ac:dyDescent="0.2">
      <c r="A1711" t="s">
        <v>8219</v>
      </c>
      <c r="B1711">
        <v>27</v>
      </c>
      <c r="D1711" t="s">
        <v>8221</v>
      </c>
      <c r="E1711">
        <v>0</v>
      </c>
    </row>
    <row r="1712" spans="1:5" x14ac:dyDescent="0.2">
      <c r="A1712" t="s">
        <v>8219</v>
      </c>
      <c r="B1712">
        <v>27</v>
      </c>
      <c r="D1712" t="s">
        <v>8221</v>
      </c>
      <c r="E1712">
        <v>0</v>
      </c>
    </row>
    <row r="1713" spans="1:5" x14ac:dyDescent="0.2">
      <c r="A1713" t="s">
        <v>8219</v>
      </c>
      <c r="B1713">
        <v>27</v>
      </c>
      <c r="D1713" t="s">
        <v>8221</v>
      </c>
      <c r="E1713">
        <v>0</v>
      </c>
    </row>
    <row r="1714" spans="1:5" x14ac:dyDescent="0.2">
      <c r="A1714" t="s">
        <v>8219</v>
      </c>
      <c r="B1714">
        <v>27</v>
      </c>
      <c r="D1714" t="s">
        <v>8221</v>
      </c>
      <c r="E1714">
        <v>0</v>
      </c>
    </row>
    <row r="1715" spans="1:5" x14ac:dyDescent="0.2">
      <c r="A1715" t="s">
        <v>8219</v>
      </c>
      <c r="B1715">
        <v>27</v>
      </c>
      <c r="D1715" t="s">
        <v>8221</v>
      </c>
      <c r="E1715">
        <v>0</v>
      </c>
    </row>
    <row r="1716" spans="1:5" x14ac:dyDescent="0.2">
      <c r="A1716" t="s">
        <v>8219</v>
      </c>
      <c r="B1716">
        <v>27</v>
      </c>
      <c r="D1716" t="s">
        <v>8221</v>
      </c>
      <c r="E1716">
        <v>0</v>
      </c>
    </row>
    <row r="1717" spans="1:5" x14ac:dyDescent="0.2">
      <c r="A1717" t="s">
        <v>8219</v>
      </c>
      <c r="B1717">
        <v>27</v>
      </c>
      <c r="D1717" t="s">
        <v>8221</v>
      </c>
      <c r="E1717">
        <v>0</v>
      </c>
    </row>
    <row r="1718" spans="1:5" x14ac:dyDescent="0.2">
      <c r="A1718" t="s">
        <v>8219</v>
      </c>
      <c r="B1718">
        <v>27</v>
      </c>
      <c r="D1718" t="s">
        <v>8221</v>
      </c>
      <c r="E1718">
        <v>0</v>
      </c>
    </row>
    <row r="1719" spans="1:5" x14ac:dyDescent="0.2">
      <c r="A1719" t="s">
        <v>8219</v>
      </c>
      <c r="B1719">
        <v>27</v>
      </c>
      <c r="D1719" t="s">
        <v>8221</v>
      </c>
      <c r="E1719">
        <v>0</v>
      </c>
    </row>
    <row r="1720" spans="1:5" x14ac:dyDescent="0.2">
      <c r="A1720" t="s">
        <v>8219</v>
      </c>
      <c r="B1720">
        <v>27</v>
      </c>
      <c r="D1720" t="s">
        <v>8221</v>
      </c>
      <c r="E1720">
        <v>0</v>
      </c>
    </row>
    <row r="1721" spans="1:5" x14ac:dyDescent="0.2">
      <c r="A1721" t="s">
        <v>8219</v>
      </c>
      <c r="B1721">
        <v>26</v>
      </c>
      <c r="D1721" t="s">
        <v>8221</v>
      </c>
      <c r="E1721">
        <v>0</v>
      </c>
    </row>
    <row r="1722" spans="1:5" x14ac:dyDescent="0.2">
      <c r="A1722" t="s">
        <v>8219</v>
      </c>
      <c r="B1722">
        <v>26</v>
      </c>
      <c r="D1722" t="s">
        <v>8221</v>
      </c>
      <c r="E1722">
        <v>0</v>
      </c>
    </row>
    <row r="1723" spans="1:5" x14ac:dyDescent="0.2">
      <c r="A1723" t="s">
        <v>8219</v>
      </c>
      <c r="B1723">
        <v>26</v>
      </c>
      <c r="D1723" t="s">
        <v>8221</v>
      </c>
      <c r="E1723">
        <v>0</v>
      </c>
    </row>
    <row r="1724" spans="1:5" x14ac:dyDescent="0.2">
      <c r="A1724" t="s">
        <v>8219</v>
      </c>
      <c r="B1724">
        <v>26</v>
      </c>
      <c r="D1724" t="s">
        <v>8221</v>
      </c>
      <c r="E1724">
        <v>0</v>
      </c>
    </row>
    <row r="1725" spans="1:5" x14ac:dyDescent="0.2">
      <c r="A1725" t="s">
        <v>8219</v>
      </c>
      <c r="B1725">
        <v>26</v>
      </c>
      <c r="D1725" t="s">
        <v>8221</v>
      </c>
      <c r="E1725">
        <v>0</v>
      </c>
    </row>
    <row r="1726" spans="1:5" x14ac:dyDescent="0.2">
      <c r="A1726" t="s">
        <v>8219</v>
      </c>
      <c r="B1726">
        <v>26</v>
      </c>
      <c r="D1726" t="s">
        <v>8221</v>
      </c>
      <c r="E1726">
        <v>0</v>
      </c>
    </row>
    <row r="1727" spans="1:5" x14ac:dyDescent="0.2">
      <c r="A1727" t="s">
        <v>8219</v>
      </c>
      <c r="B1727">
        <v>26</v>
      </c>
      <c r="D1727" t="s">
        <v>8221</v>
      </c>
      <c r="E1727">
        <v>0</v>
      </c>
    </row>
    <row r="1728" spans="1:5" x14ac:dyDescent="0.2">
      <c r="A1728" t="s">
        <v>8219</v>
      </c>
      <c r="B1728">
        <v>26</v>
      </c>
      <c r="D1728" t="s">
        <v>8221</v>
      </c>
      <c r="E1728">
        <v>0</v>
      </c>
    </row>
    <row r="1729" spans="1:5" x14ac:dyDescent="0.2">
      <c r="A1729" t="s">
        <v>8219</v>
      </c>
      <c r="B1729">
        <v>26</v>
      </c>
      <c r="D1729" t="s">
        <v>8221</v>
      </c>
      <c r="E1729">
        <v>0</v>
      </c>
    </row>
    <row r="1730" spans="1:5" x14ac:dyDescent="0.2">
      <c r="A1730" t="s">
        <v>8219</v>
      </c>
      <c r="B1730">
        <v>26</v>
      </c>
      <c r="D1730" t="s">
        <v>8221</v>
      </c>
      <c r="E1730">
        <v>0</v>
      </c>
    </row>
    <row r="1731" spans="1:5" x14ac:dyDescent="0.2">
      <c r="A1731" t="s">
        <v>8219</v>
      </c>
      <c r="B1731">
        <v>26</v>
      </c>
      <c r="D1731" t="s">
        <v>8221</v>
      </c>
      <c r="E1731">
        <v>0</v>
      </c>
    </row>
    <row r="1732" spans="1:5" x14ac:dyDescent="0.2">
      <c r="A1732" t="s">
        <v>8219</v>
      </c>
      <c r="B1732">
        <v>26</v>
      </c>
      <c r="D1732" t="s">
        <v>8221</v>
      </c>
      <c r="E1732">
        <v>0</v>
      </c>
    </row>
    <row r="1733" spans="1:5" x14ac:dyDescent="0.2">
      <c r="A1733" t="s">
        <v>8219</v>
      </c>
      <c r="B1733">
        <v>26</v>
      </c>
      <c r="D1733" t="s">
        <v>8221</v>
      </c>
      <c r="E1733">
        <v>0</v>
      </c>
    </row>
    <row r="1734" spans="1:5" x14ac:dyDescent="0.2">
      <c r="A1734" t="s">
        <v>8219</v>
      </c>
      <c r="B1734">
        <v>26</v>
      </c>
      <c r="D1734" t="s">
        <v>8221</v>
      </c>
      <c r="E1734">
        <v>0</v>
      </c>
    </row>
    <row r="1735" spans="1:5" x14ac:dyDescent="0.2">
      <c r="A1735" t="s">
        <v>8219</v>
      </c>
      <c r="B1735">
        <v>26</v>
      </c>
      <c r="D1735" t="s">
        <v>8221</v>
      </c>
      <c r="E1735">
        <v>0</v>
      </c>
    </row>
    <row r="1736" spans="1:5" x14ac:dyDescent="0.2">
      <c r="A1736" t="s">
        <v>8219</v>
      </c>
      <c r="B1736">
        <v>26</v>
      </c>
      <c r="D1736" t="s">
        <v>8221</v>
      </c>
      <c r="E1736">
        <v>0</v>
      </c>
    </row>
    <row r="1737" spans="1:5" x14ac:dyDescent="0.2">
      <c r="A1737" t="s">
        <v>8219</v>
      </c>
      <c r="B1737">
        <v>26</v>
      </c>
      <c r="D1737" t="s">
        <v>8221</v>
      </c>
      <c r="E1737">
        <v>0</v>
      </c>
    </row>
    <row r="1738" spans="1:5" x14ac:dyDescent="0.2">
      <c r="A1738" t="s">
        <v>8219</v>
      </c>
      <c r="B1738">
        <v>26</v>
      </c>
      <c r="D1738" t="s">
        <v>8221</v>
      </c>
      <c r="E1738">
        <v>0</v>
      </c>
    </row>
    <row r="1739" spans="1:5" x14ac:dyDescent="0.2">
      <c r="A1739" t="s">
        <v>8219</v>
      </c>
      <c r="B1739">
        <v>26</v>
      </c>
      <c r="D1739" t="s">
        <v>8221</v>
      </c>
      <c r="E1739">
        <v>0</v>
      </c>
    </row>
    <row r="1740" spans="1:5" x14ac:dyDescent="0.2">
      <c r="A1740" t="s">
        <v>8219</v>
      </c>
      <c r="B1740">
        <v>26</v>
      </c>
      <c r="D1740" t="s">
        <v>8221</v>
      </c>
      <c r="E1740">
        <v>0</v>
      </c>
    </row>
    <row r="1741" spans="1:5" x14ac:dyDescent="0.2">
      <c r="A1741" t="s">
        <v>8219</v>
      </c>
      <c r="B1741">
        <v>26</v>
      </c>
      <c r="D1741" t="s">
        <v>8221</v>
      </c>
      <c r="E1741">
        <v>0</v>
      </c>
    </row>
    <row r="1742" spans="1:5" x14ac:dyDescent="0.2">
      <c r="A1742" t="s">
        <v>8219</v>
      </c>
      <c r="B1742">
        <v>26</v>
      </c>
      <c r="D1742" t="s">
        <v>8221</v>
      </c>
      <c r="E1742">
        <v>0</v>
      </c>
    </row>
    <row r="1743" spans="1:5" x14ac:dyDescent="0.2">
      <c r="A1743" t="s">
        <v>8219</v>
      </c>
      <c r="B1743">
        <v>26</v>
      </c>
      <c r="D1743" t="s">
        <v>8221</v>
      </c>
      <c r="E1743">
        <v>0</v>
      </c>
    </row>
    <row r="1744" spans="1:5" x14ac:dyDescent="0.2">
      <c r="A1744" t="s">
        <v>8219</v>
      </c>
      <c r="B1744">
        <v>26</v>
      </c>
      <c r="D1744" t="s">
        <v>8221</v>
      </c>
      <c r="E1744">
        <v>0</v>
      </c>
    </row>
    <row r="1745" spans="1:5" x14ac:dyDescent="0.2">
      <c r="A1745" t="s">
        <v>8219</v>
      </c>
      <c r="B1745">
        <v>26</v>
      </c>
      <c r="D1745" t="s">
        <v>8221</v>
      </c>
      <c r="E1745">
        <v>0</v>
      </c>
    </row>
    <row r="1746" spans="1:5" x14ac:dyDescent="0.2">
      <c r="A1746" t="s">
        <v>8219</v>
      </c>
      <c r="B1746">
        <v>26</v>
      </c>
      <c r="D1746" t="s">
        <v>8221</v>
      </c>
      <c r="E1746">
        <v>0</v>
      </c>
    </row>
    <row r="1747" spans="1:5" x14ac:dyDescent="0.2">
      <c r="A1747" t="s">
        <v>8219</v>
      </c>
      <c r="B1747">
        <v>26</v>
      </c>
      <c r="D1747" t="s">
        <v>8221</v>
      </c>
      <c r="E1747">
        <v>0</v>
      </c>
    </row>
    <row r="1748" spans="1:5" x14ac:dyDescent="0.2">
      <c r="A1748" t="s">
        <v>8219</v>
      </c>
      <c r="B1748">
        <v>26</v>
      </c>
      <c r="D1748" t="s">
        <v>8221</v>
      </c>
      <c r="E1748">
        <v>0</v>
      </c>
    </row>
    <row r="1749" spans="1:5" x14ac:dyDescent="0.2">
      <c r="A1749" t="s">
        <v>8219</v>
      </c>
      <c r="B1749">
        <v>25</v>
      </c>
      <c r="D1749" t="s">
        <v>8221</v>
      </c>
      <c r="E1749">
        <v>0</v>
      </c>
    </row>
    <row r="1750" spans="1:5" x14ac:dyDescent="0.2">
      <c r="A1750" t="s">
        <v>8219</v>
      </c>
      <c r="B1750">
        <v>25</v>
      </c>
      <c r="D1750" t="s">
        <v>8221</v>
      </c>
      <c r="E1750">
        <v>0</v>
      </c>
    </row>
    <row r="1751" spans="1:5" x14ac:dyDescent="0.2">
      <c r="A1751" t="s">
        <v>8219</v>
      </c>
      <c r="B1751">
        <v>25</v>
      </c>
      <c r="D1751" t="s">
        <v>8221</v>
      </c>
      <c r="E1751">
        <v>0</v>
      </c>
    </row>
    <row r="1752" spans="1:5" x14ac:dyDescent="0.2">
      <c r="A1752" t="s">
        <v>8219</v>
      </c>
      <c r="B1752">
        <v>25</v>
      </c>
      <c r="D1752" t="s">
        <v>8221</v>
      </c>
      <c r="E1752">
        <v>0</v>
      </c>
    </row>
    <row r="1753" spans="1:5" x14ac:dyDescent="0.2">
      <c r="A1753" t="s">
        <v>8219</v>
      </c>
      <c r="B1753">
        <v>25</v>
      </c>
      <c r="D1753" t="s">
        <v>8221</v>
      </c>
      <c r="E1753">
        <v>0</v>
      </c>
    </row>
    <row r="1754" spans="1:5" x14ac:dyDescent="0.2">
      <c r="A1754" t="s">
        <v>8219</v>
      </c>
      <c r="B1754">
        <v>25</v>
      </c>
      <c r="D1754" t="s">
        <v>8221</v>
      </c>
      <c r="E1754">
        <v>0</v>
      </c>
    </row>
    <row r="1755" spans="1:5" x14ac:dyDescent="0.2">
      <c r="A1755" t="s">
        <v>8219</v>
      </c>
      <c r="B1755">
        <v>25</v>
      </c>
      <c r="D1755" t="s">
        <v>8221</v>
      </c>
      <c r="E1755">
        <v>0</v>
      </c>
    </row>
    <row r="1756" spans="1:5" x14ac:dyDescent="0.2">
      <c r="A1756" t="s">
        <v>8219</v>
      </c>
      <c r="B1756">
        <v>25</v>
      </c>
      <c r="D1756" t="s">
        <v>8221</v>
      </c>
      <c r="E1756">
        <v>0</v>
      </c>
    </row>
    <row r="1757" spans="1:5" x14ac:dyDescent="0.2">
      <c r="A1757" t="s">
        <v>8219</v>
      </c>
      <c r="B1757">
        <v>25</v>
      </c>
      <c r="D1757" t="s">
        <v>8221</v>
      </c>
      <c r="E1757">
        <v>0</v>
      </c>
    </row>
    <row r="1758" spans="1:5" x14ac:dyDescent="0.2">
      <c r="A1758" t="s">
        <v>8219</v>
      </c>
      <c r="B1758">
        <v>25</v>
      </c>
      <c r="D1758" t="s">
        <v>8221</v>
      </c>
      <c r="E1758">
        <v>0</v>
      </c>
    </row>
    <row r="1759" spans="1:5" x14ac:dyDescent="0.2">
      <c r="A1759" t="s">
        <v>8219</v>
      </c>
      <c r="B1759">
        <v>25</v>
      </c>
      <c r="D1759" t="s">
        <v>8221</v>
      </c>
      <c r="E1759">
        <v>0</v>
      </c>
    </row>
    <row r="1760" spans="1:5" x14ac:dyDescent="0.2">
      <c r="A1760" t="s">
        <v>8219</v>
      </c>
      <c r="B1760">
        <v>25</v>
      </c>
      <c r="D1760" t="s">
        <v>8221</v>
      </c>
      <c r="E1760">
        <v>0</v>
      </c>
    </row>
    <row r="1761" spans="1:5" x14ac:dyDescent="0.2">
      <c r="A1761" t="s">
        <v>8219</v>
      </c>
      <c r="B1761">
        <v>25</v>
      </c>
      <c r="D1761" t="s">
        <v>8221</v>
      </c>
      <c r="E1761">
        <v>0</v>
      </c>
    </row>
    <row r="1762" spans="1:5" x14ac:dyDescent="0.2">
      <c r="A1762" t="s">
        <v>8219</v>
      </c>
      <c r="B1762">
        <v>25</v>
      </c>
      <c r="D1762" t="s">
        <v>8221</v>
      </c>
      <c r="E1762">
        <v>0</v>
      </c>
    </row>
    <row r="1763" spans="1:5" x14ac:dyDescent="0.2">
      <c r="A1763" t="s">
        <v>8219</v>
      </c>
      <c r="B1763">
        <v>25</v>
      </c>
      <c r="D1763" t="s">
        <v>8221</v>
      </c>
      <c r="E1763">
        <v>0</v>
      </c>
    </row>
    <row r="1764" spans="1:5" x14ac:dyDescent="0.2">
      <c r="A1764" t="s">
        <v>8219</v>
      </c>
      <c r="B1764">
        <v>25</v>
      </c>
      <c r="D1764" t="s">
        <v>8221</v>
      </c>
      <c r="E1764">
        <v>0</v>
      </c>
    </row>
    <row r="1765" spans="1:5" x14ac:dyDescent="0.2">
      <c r="A1765" t="s">
        <v>8219</v>
      </c>
      <c r="B1765">
        <v>25</v>
      </c>
      <c r="D1765" t="s">
        <v>8221</v>
      </c>
      <c r="E1765">
        <v>0</v>
      </c>
    </row>
    <row r="1766" spans="1:5" x14ac:dyDescent="0.2">
      <c r="A1766" t="s">
        <v>8219</v>
      </c>
      <c r="B1766">
        <v>25</v>
      </c>
      <c r="D1766" t="s">
        <v>8221</v>
      </c>
      <c r="E1766">
        <v>0</v>
      </c>
    </row>
    <row r="1767" spans="1:5" x14ac:dyDescent="0.2">
      <c r="A1767" t="s">
        <v>8219</v>
      </c>
      <c r="B1767">
        <v>25</v>
      </c>
      <c r="D1767" t="s">
        <v>8221</v>
      </c>
      <c r="E1767">
        <v>0</v>
      </c>
    </row>
    <row r="1768" spans="1:5" x14ac:dyDescent="0.2">
      <c r="A1768" t="s">
        <v>8219</v>
      </c>
      <c r="B1768">
        <v>25</v>
      </c>
      <c r="D1768" t="s">
        <v>8221</v>
      </c>
      <c r="E1768">
        <v>0</v>
      </c>
    </row>
    <row r="1769" spans="1:5" x14ac:dyDescent="0.2">
      <c r="A1769" t="s">
        <v>8219</v>
      </c>
      <c r="B1769">
        <v>25</v>
      </c>
      <c r="D1769" t="s">
        <v>8221</v>
      </c>
      <c r="E1769">
        <v>0</v>
      </c>
    </row>
    <row r="1770" spans="1:5" x14ac:dyDescent="0.2">
      <c r="A1770" t="s">
        <v>8219</v>
      </c>
      <c r="B1770">
        <v>25</v>
      </c>
      <c r="D1770" t="s">
        <v>8221</v>
      </c>
      <c r="E1770">
        <v>0</v>
      </c>
    </row>
    <row r="1771" spans="1:5" x14ac:dyDescent="0.2">
      <c r="A1771" t="s">
        <v>8219</v>
      </c>
      <c r="B1771">
        <v>25</v>
      </c>
      <c r="D1771" t="s">
        <v>8221</v>
      </c>
      <c r="E1771">
        <v>0</v>
      </c>
    </row>
    <row r="1772" spans="1:5" x14ac:dyDescent="0.2">
      <c r="A1772" t="s">
        <v>8219</v>
      </c>
      <c r="B1772">
        <v>25</v>
      </c>
      <c r="D1772" t="s">
        <v>8221</v>
      </c>
      <c r="E1772">
        <v>0</v>
      </c>
    </row>
    <row r="1773" spans="1:5" x14ac:dyDescent="0.2">
      <c r="A1773" t="s">
        <v>8219</v>
      </c>
      <c r="B1773">
        <v>25</v>
      </c>
      <c r="D1773" t="s">
        <v>8221</v>
      </c>
      <c r="E1773">
        <v>0</v>
      </c>
    </row>
    <row r="1774" spans="1:5" x14ac:dyDescent="0.2">
      <c r="A1774" t="s">
        <v>8219</v>
      </c>
      <c r="B1774">
        <v>25</v>
      </c>
      <c r="D1774" t="s">
        <v>8221</v>
      </c>
      <c r="E1774">
        <v>0</v>
      </c>
    </row>
    <row r="1775" spans="1:5" x14ac:dyDescent="0.2">
      <c r="A1775" t="s">
        <v>8219</v>
      </c>
      <c r="B1775">
        <v>25</v>
      </c>
      <c r="D1775" t="s">
        <v>8221</v>
      </c>
      <c r="E1775">
        <v>0</v>
      </c>
    </row>
    <row r="1776" spans="1:5" x14ac:dyDescent="0.2">
      <c r="A1776" t="s">
        <v>8219</v>
      </c>
      <c r="B1776">
        <v>25</v>
      </c>
      <c r="D1776" t="s">
        <v>8221</v>
      </c>
      <c r="E1776">
        <v>0</v>
      </c>
    </row>
    <row r="1777" spans="1:5" x14ac:dyDescent="0.2">
      <c r="A1777" t="s">
        <v>8219</v>
      </c>
      <c r="B1777">
        <v>25</v>
      </c>
      <c r="D1777" t="s">
        <v>8221</v>
      </c>
      <c r="E1777">
        <v>0</v>
      </c>
    </row>
    <row r="1778" spans="1:5" x14ac:dyDescent="0.2">
      <c r="A1778" t="s">
        <v>8219</v>
      </c>
      <c r="B1778">
        <v>25</v>
      </c>
      <c r="D1778" t="s">
        <v>8221</v>
      </c>
      <c r="E1778">
        <v>0</v>
      </c>
    </row>
    <row r="1779" spans="1:5" x14ac:dyDescent="0.2">
      <c r="A1779" t="s">
        <v>8219</v>
      </c>
      <c r="B1779">
        <v>25</v>
      </c>
      <c r="D1779" t="s">
        <v>8221</v>
      </c>
      <c r="E1779">
        <v>0</v>
      </c>
    </row>
    <row r="1780" spans="1:5" x14ac:dyDescent="0.2">
      <c r="A1780" t="s">
        <v>8219</v>
      </c>
      <c r="B1780">
        <v>25</v>
      </c>
      <c r="D1780" t="s">
        <v>8221</v>
      </c>
      <c r="E1780">
        <v>0</v>
      </c>
    </row>
    <row r="1781" spans="1:5" x14ac:dyDescent="0.2">
      <c r="A1781" t="s">
        <v>8219</v>
      </c>
      <c r="B1781">
        <v>24</v>
      </c>
      <c r="D1781" t="s">
        <v>8221</v>
      </c>
      <c r="E1781">
        <v>0</v>
      </c>
    </row>
    <row r="1782" spans="1:5" x14ac:dyDescent="0.2">
      <c r="A1782" t="s">
        <v>8219</v>
      </c>
      <c r="B1782">
        <v>24</v>
      </c>
      <c r="D1782" t="s">
        <v>8221</v>
      </c>
      <c r="E1782">
        <v>0</v>
      </c>
    </row>
    <row r="1783" spans="1:5" x14ac:dyDescent="0.2">
      <c r="A1783" t="s">
        <v>8219</v>
      </c>
      <c r="B1783">
        <v>24</v>
      </c>
      <c r="D1783" t="s">
        <v>8221</v>
      </c>
      <c r="E1783">
        <v>0</v>
      </c>
    </row>
    <row r="1784" spans="1:5" x14ac:dyDescent="0.2">
      <c r="A1784" t="s">
        <v>8219</v>
      </c>
      <c r="B1784">
        <v>24</v>
      </c>
      <c r="D1784" t="s">
        <v>8221</v>
      </c>
      <c r="E1784">
        <v>0</v>
      </c>
    </row>
    <row r="1785" spans="1:5" x14ac:dyDescent="0.2">
      <c r="A1785" t="s">
        <v>8219</v>
      </c>
      <c r="B1785">
        <v>24</v>
      </c>
      <c r="D1785" t="s">
        <v>8221</v>
      </c>
      <c r="E1785">
        <v>0</v>
      </c>
    </row>
    <row r="1786" spans="1:5" x14ac:dyDescent="0.2">
      <c r="A1786" t="s">
        <v>8219</v>
      </c>
      <c r="B1786">
        <v>24</v>
      </c>
      <c r="D1786" t="s">
        <v>8221</v>
      </c>
      <c r="E1786">
        <v>0</v>
      </c>
    </row>
    <row r="1787" spans="1:5" x14ac:dyDescent="0.2">
      <c r="A1787" t="s">
        <v>8219</v>
      </c>
      <c r="B1787">
        <v>24</v>
      </c>
      <c r="D1787" t="s">
        <v>8221</v>
      </c>
      <c r="E1787">
        <v>0</v>
      </c>
    </row>
    <row r="1788" spans="1:5" x14ac:dyDescent="0.2">
      <c r="A1788" t="s">
        <v>8219</v>
      </c>
      <c r="B1788">
        <v>24</v>
      </c>
      <c r="D1788" t="s">
        <v>8221</v>
      </c>
      <c r="E1788">
        <v>0</v>
      </c>
    </row>
    <row r="1789" spans="1:5" x14ac:dyDescent="0.2">
      <c r="A1789" t="s">
        <v>8219</v>
      </c>
      <c r="B1789">
        <v>24</v>
      </c>
      <c r="D1789" t="s">
        <v>8221</v>
      </c>
      <c r="E1789">
        <v>0</v>
      </c>
    </row>
    <row r="1790" spans="1:5" x14ac:dyDescent="0.2">
      <c r="A1790" t="s">
        <v>8219</v>
      </c>
      <c r="B1790">
        <v>24</v>
      </c>
      <c r="D1790" t="s">
        <v>8221</v>
      </c>
      <c r="E1790">
        <v>0</v>
      </c>
    </row>
    <row r="1791" spans="1:5" x14ac:dyDescent="0.2">
      <c r="A1791" t="s">
        <v>8219</v>
      </c>
      <c r="B1791">
        <v>24</v>
      </c>
      <c r="D1791" t="s">
        <v>8221</v>
      </c>
      <c r="E1791">
        <v>0</v>
      </c>
    </row>
    <row r="1792" spans="1:5" x14ac:dyDescent="0.2">
      <c r="A1792" t="s">
        <v>8219</v>
      </c>
      <c r="B1792">
        <v>24</v>
      </c>
      <c r="D1792" t="s">
        <v>8221</v>
      </c>
      <c r="E1792">
        <v>0</v>
      </c>
    </row>
    <row r="1793" spans="1:5" x14ac:dyDescent="0.2">
      <c r="A1793" t="s">
        <v>8219</v>
      </c>
      <c r="B1793">
        <v>24</v>
      </c>
      <c r="D1793" t="s">
        <v>8221</v>
      </c>
      <c r="E1793">
        <v>0</v>
      </c>
    </row>
    <row r="1794" spans="1:5" x14ac:dyDescent="0.2">
      <c r="A1794" t="s">
        <v>8219</v>
      </c>
      <c r="B1794">
        <v>24</v>
      </c>
      <c r="D1794" t="s">
        <v>8221</v>
      </c>
      <c r="E1794">
        <v>0</v>
      </c>
    </row>
    <row r="1795" spans="1:5" x14ac:dyDescent="0.2">
      <c r="A1795" t="s">
        <v>8219</v>
      </c>
      <c r="B1795">
        <v>24</v>
      </c>
      <c r="D1795" t="s">
        <v>8221</v>
      </c>
      <c r="E1795">
        <v>0</v>
      </c>
    </row>
    <row r="1796" spans="1:5" x14ac:dyDescent="0.2">
      <c r="A1796" t="s">
        <v>8219</v>
      </c>
      <c r="B1796">
        <v>24</v>
      </c>
      <c r="D1796" t="s">
        <v>8221</v>
      </c>
      <c r="E1796">
        <v>0</v>
      </c>
    </row>
    <row r="1797" spans="1:5" x14ac:dyDescent="0.2">
      <c r="A1797" t="s">
        <v>8219</v>
      </c>
      <c r="B1797">
        <v>24</v>
      </c>
      <c r="D1797" t="s">
        <v>8221</v>
      </c>
      <c r="E1797">
        <v>0</v>
      </c>
    </row>
    <row r="1798" spans="1:5" x14ac:dyDescent="0.2">
      <c r="A1798" t="s">
        <v>8219</v>
      </c>
      <c r="B1798">
        <v>24</v>
      </c>
      <c r="D1798" t="s">
        <v>8221</v>
      </c>
      <c r="E1798">
        <v>0</v>
      </c>
    </row>
    <row r="1799" spans="1:5" x14ac:dyDescent="0.2">
      <c r="A1799" t="s">
        <v>8219</v>
      </c>
      <c r="B1799">
        <v>24</v>
      </c>
      <c r="D1799" t="s">
        <v>8221</v>
      </c>
      <c r="E1799">
        <v>0</v>
      </c>
    </row>
    <row r="1800" spans="1:5" x14ac:dyDescent="0.2">
      <c r="A1800" t="s">
        <v>8219</v>
      </c>
      <c r="B1800">
        <v>23</v>
      </c>
      <c r="D1800" t="s">
        <v>8221</v>
      </c>
      <c r="E1800">
        <v>0</v>
      </c>
    </row>
    <row r="1801" spans="1:5" x14ac:dyDescent="0.2">
      <c r="A1801" t="s">
        <v>8219</v>
      </c>
      <c r="B1801">
        <v>23</v>
      </c>
      <c r="D1801" t="s">
        <v>8221</v>
      </c>
      <c r="E1801">
        <v>0</v>
      </c>
    </row>
    <row r="1802" spans="1:5" x14ac:dyDescent="0.2">
      <c r="A1802" t="s">
        <v>8219</v>
      </c>
      <c r="B1802">
        <v>23</v>
      </c>
      <c r="D1802" t="s">
        <v>8221</v>
      </c>
      <c r="E1802">
        <v>0</v>
      </c>
    </row>
    <row r="1803" spans="1:5" x14ac:dyDescent="0.2">
      <c r="A1803" t="s">
        <v>8219</v>
      </c>
      <c r="B1803">
        <v>23</v>
      </c>
      <c r="D1803" t="s">
        <v>8221</v>
      </c>
      <c r="E1803">
        <v>0</v>
      </c>
    </row>
    <row r="1804" spans="1:5" x14ac:dyDescent="0.2">
      <c r="A1804" t="s">
        <v>8219</v>
      </c>
      <c r="B1804">
        <v>23</v>
      </c>
      <c r="D1804" t="s">
        <v>8221</v>
      </c>
      <c r="E1804">
        <v>0</v>
      </c>
    </row>
    <row r="1805" spans="1:5" x14ac:dyDescent="0.2">
      <c r="A1805" t="s">
        <v>8219</v>
      </c>
      <c r="B1805">
        <v>23</v>
      </c>
      <c r="D1805" t="s">
        <v>8221</v>
      </c>
      <c r="E1805">
        <v>0</v>
      </c>
    </row>
    <row r="1806" spans="1:5" x14ac:dyDescent="0.2">
      <c r="A1806" t="s">
        <v>8219</v>
      </c>
      <c r="B1806">
        <v>23</v>
      </c>
      <c r="D1806" t="s">
        <v>8221</v>
      </c>
      <c r="E1806">
        <v>0</v>
      </c>
    </row>
    <row r="1807" spans="1:5" x14ac:dyDescent="0.2">
      <c r="A1807" t="s">
        <v>8219</v>
      </c>
      <c r="B1807">
        <v>23</v>
      </c>
      <c r="D1807" t="s">
        <v>8221</v>
      </c>
      <c r="E1807">
        <v>0</v>
      </c>
    </row>
    <row r="1808" spans="1:5" x14ac:dyDescent="0.2">
      <c r="A1808" t="s">
        <v>8219</v>
      </c>
      <c r="B1808">
        <v>23</v>
      </c>
      <c r="D1808" t="s">
        <v>8221</v>
      </c>
      <c r="E1808">
        <v>0</v>
      </c>
    </row>
    <row r="1809" spans="1:5" x14ac:dyDescent="0.2">
      <c r="A1809" t="s">
        <v>8219</v>
      </c>
      <c r="B1809">
        <v>23</v>
      </c>
      <c r="D1809" t="s">
        <v>8221</v>
      </c>
      <c r="E1809">
        <v>0</v>
      </c>
    </row>
    <row r="1810" spans="1:5" x14ac:dyDescent="0.2">
      <c r="A1810" t="s">
        <v>8219</v>
      </c>
      <c r="B1810">
        <v>23</v>
      </c>
      <c r="D1810" t="s">
        <v>8221</v>
      </c>
      <c r="E1810">
        <v>0</v>
      </c>
    </row>
    <row r="1811" spans="1:5" x14ac:dyDescent="0.2">
      <c r="A1811" t="s">
        <v>8219</v>
      </c>
      <c r="B1811">
        <v>23</v>
      </c>
      <c r="D1811" t="s">
        <v>8221</v>
      </c>
      <c r="E1811">
        <v>0</v>
      </c>
    </row>
    <row r="1812" spans="1:5" x14ac:dyDescent="0.2">
      <c r="A1812" t="s">
        <v>8219</v>
      </c>
      <c r="B1812">
        <v>23</v>
      </c>
      <c r="D1812" t="s">
        <v>8221</v>
      </c>
      <c r="E1812">
        <v>0</v>
      </c>
    </row>
    <row r="1813" spans="1:5" x14ac:dyDescent="0.2">
      <c r="A1813" t="s">
        <v>8219</v>
      </c>
      <c r="B1813">
        <v>23</v>
      </c>
      <c r="D1813" t="s">
        <v>8221</v>
      </c>
      <c r="E1813">
        <v>0</v>
      </c>
    </row>
    <row r="1814" spans="1:5" x14ac:dyDescent="0.2">
      <c r="A1814" t="s">
        <v>8219</v>
      </c>
      <c r="B1814">
        <v>23</v>
      </c>
      <c r="D1814" t="s">
        <v>8221</v>
      </c>
      <c r="E1814">
        <v>0</v>
      </c>
    </row>
    <row r="1815" spans="1:5" x14ac:dyDescent="0.2">
      <c r="A1815" t="s">
        <v>8219</v>
      </c>
      <c r="B1815">
        <v>23</v>
      </c>
      <c r="D1815" t="s">
        <v>8221</v>
      </c>
      <c r="E1815">
        <v>0</v>
      </c>
    </row>
    <row r="1816" spans="1:5" x14ac:dyDescent="0.2">
      <c r="A1816" t="s">
        <v>8219</v>
      </c>
      <c r="B1816">
        <v>23</v>
      </c>
      <c r="D1816" t="s">
        <v>8221</v>
      </c>
      <c r="E1816">
        <v>0</v>
      </c>
    </row>
    <row r="1817" spans="1:5" x14ac:dyDescent="0.2">
      <c r="A1817" t="s">
        <v>8219</v>
      </c>
      <c r="B1817">
        <v>23</v>
      </c>
      <c r="D1817" t="s">
        <v>8221</v>
      </c>
      <c r="E1817">
        <v>0</v>
      </c>
    </row>
    <row r="1818" spans="1:5" x14ac:dyDescent="0.2">
      <c r="A1818" t="s">
        <v>8219</v>
      </c>
      <c r="B1818">
        <v>23</v>
      </c>
      <c r="D1818" t="s">
        <v>8221</v>
      </c>
      <c r="E1818">
        <v>0</v>
      </c>
    </row>
    <row r="1819" spans="1:5" x14ac:dyDescent="0.2">
      <c r="A1819" t="s">
        <v>8219</v>
      </c>
      <c r="B1819">
        <v>23</v>
      </c>
      <c r="D1819" t="s">
        <v>8221</v>
      </c>
      <c r="E1819">
        <v>0</v>
      </c>
    </row>
    <row r="1820" spans="1:5" x14ac:dyDescent="0.2">
      <c r="A1820" t="s">
        <v>8219</v>
      </c>
      <c r="B1820">
        <v>23</v>
      </c>
      <c r="D1820" t="s">
        <v>8221</v>
      </c>
      <c r="E1820">
        <v>0</v>
      </c>
    </row>
    <row r="1821" spans="1:5" x14ac:dyDescent="0.2">
      <c r="A1821" t="s">
        <v>8219</v>
      </c>
      <c r="B1821">
        <v>23</v>
      </c>
      <c r="D1821" t="s">
        <v>8221</v>
      </c>
      <c r="E1821">
        <v>0</v>
      </c>
    </row>
    <row r="1822" spans="1:5" x14ac:dyDescent="0.2">
      <c r="A1822" t="s">
        <v>8219</v>
      </c>
      <c r="B1822">
        <v>23</v>
      </c>
      <c r="D1822" t="s">
        <v>8221</v>
      </c>
      <c r="E1822">
        <v>0</v>
      </c>
    </row>
    <row r="1823" spans="1:5" x14ac:dyDescent="0.2">
      <c r="A1823" t="s">
        <v>8219</v>
      </c>
      <c r="B1823">
        <v>23</v>
      </c>
      <c r="D1823" t="s">
        <v>8221</v>
      </c>
      <c r="E1823">
        <v>0</v>
      </c>
    </row>
    <row r="1824" spans="1:5" x14ac:dyDescent="0.2">
      <c r="A1824" t="s">
        <v>8219</v>
      </c>
      <c r="B1824">
        <v>22</v>
      </c>
      <c r="D1824" t="s">
        <v>8221</v>
      </c>
      <c r="E1824">
        <v>0</v>
      </c>
    </row>
    <row r="1825" spans="1:5" x14ac:dyDescent="0.2">
      <c r="A1825" t="s">
        <v>8219</v>
      </c>
      <c r="B1825">
        <v>22</v>
      </c>
      <c r="D1825" t="s">
        <v>8221</v>
      </c>
      <c r="E1825">
        <v>0</v>
      </c>
    </row>
    <row r="1826" spans="1:5" x14ac:dyDescent="0.2">
      <c r="A1826" t="s">
        <v>8219</v>
      </c>
      <c r="B1826">
        <v>22</v>
      </c>
      <c r="D1826" t="s">
        <v>8221</v>
      </c>
      <c r="E1826">
        <v>0</v>
      </c>
    </row>
    <row r="1827" spans="1:5" x14ac:dyDescent="0.2">
      <c r="A1827" t="s">
        <v>8219</v>
      </c>
      <c r="B1827">
        <v>22</v>
      </c>
      <c r="D1827" t="s">
        <v>8221</v>
      </c>
      <c r="E1827">
        <v>0</v>
      </c>
    </row>
    <row r="1828" spans="1:5" x14ac:dyDescent="0.2">
      <c r="A1828" t="s">
        <v>8219</v>
      </c>
      <c r="B1828">
        <v>22</v>
      </c>
      <c r="D1828" t="s">
        <v>8221</v>
      </c>
      <c r="E1828">
        <v>0</v>
      </c>
    </row>
    <row r="1829" spans="1:5" x14ac:dyDescent="0.2">
      <c r="A1829" t="s">
        <v>8219</v>
      </c>
      <c r="B1829">
        <v>22</v>
      </c>
      <c r="D1829" t="s">
        <v>8221</v>
      </c>
      <c r="E1829">
        <v>0</v>
      </c>
    </row>
    <row r="1830" spans="1:5" x14ac:dyDescent="0.2">
      <c r="A1830" t="s">
        <v>8219</v>
      </c>
      <c r="B1830">
        <v>22</v>
      </c>
      <c r="D1830" t="s">
        <v>8221</v>
      </c>
      <c r="E1830">
        <v>0</v>
      </c>
    </row>
    <row r="1831" spans="1:5" x14ac:dyDescent="0.2">
      <c r="A1831" t="s">
        <v>8219</v>
      </c>
      <c r="B1831">
        <v>22</v>
      </c>
      <c r="D1831" t="s">
        <v>8221</v>
      </c>
      <c r="E1831">
        <v>0</v>
      </c>
    </row>
    <row r="1832" spans="1:5" x14ac:dyDescent="0.2">
      <c r="A1832" t="s">
        <v>8219</v>
      </c>
      <c r="B1832">
        <v>22</v>
      </c>
      <c r="D1832" t="s">
        <v>8221</v>
      </c>
      <c r="E1832">
        <v>0</v>
      </c>
    </row>
    <row r="1833" spans="1:5" x14ac:dyDescent="0.2">
      <c r="A1833" t="s">
        <v>8219</v>
      </c>
      <c r="B1833">
        <v>22</v>
      </c>
      <c r="D1833" t="s">
        <v>8221</v>
      </c>
      <c r="E1833">
        <v>0</v>
      </c>
    </row>
    <row r="1834" spans="1:5" x14ac:dyDescent="0.2">
      <c r="A1834" t="s">
        <v>8219</v>
      </c>
      <c r="B1834">
        <v>22</v>
      </c>
      <c r="D1834" t="s">
        <v>8221</v>
      </c>
      <c r="E1834">
        <v>0</v>
      </c>
    </row>
    <row r="1835" spans="1:5" x14ac:dyDescent="0.2">
      <c r="A1835" t="s">
        <v>8219</v>
      </c>
      <c r="B1835">
        <v>22</v>
      </c>
      <c r="D1835" t="s">
        <v>8221</v>
      </c>
      <c r="E1835">
        <v>0</v>
      </c>
    </row>
    <row r="1836" spans="1:5" x14ac:dyDescent="0.2">
      <c r="A1836" t="s">
        <v>8219</v>
      </c>
      <c r="B1836">
        <v>22</v>
      </c>
      <c r="D1836" t="s">
        <v>8221</v>
      </c>
      <c r="E1836">
        <v>0</v>
      </c>
    </row>
    <row r="1837" spans="1:5" x14ac:dyDescent="0.2">
      <c r="A1837" t="s">
        <v>8219</v>
      </c>
      <c r="B1837">
        <v>22</v>
      </c>
      <c r="D1837" t="s">
        <v>8221</v>
      </c>
      <c r="E1837">
        <v>0</v>
      </c>
    </row>
    <row r="1838" spans="1:5" x14ac:dyDescent="0.2">
      <c r="A1838" t="s">
        <v>8219</v>
      </c>
      <c r="B1838">
        <v>22</v>
      </c>
      <c r="D1838" t="s">
        <v>8221</v>
      </c>
      <c r="E1838">
        <v>0</v>
      </c>
    </row>
    <row r="1839" spans="1:5" x14ac:dyDescent="0.2">
      <c r="A1839" t="s">
        <v>8219</v>
      </c>
      <c r="B1839">
        <v>22</v>
      </c>
      <c r="D1839" t="s">
        <v>8221</v>
      </c>
      <c r="E1839">
        <v>0</v>
      </c>
    </row>
    <row r="1840" spans="1:5" x14ac:dyDescent="0.2">
      <c r="A1840" t="s">
        <v>8219</v>
      </c>
      <c r="B1840">
        <v>22</v>
      </c>
      <c r="D1840" t="s">
        <v>8221</v>
      </c>
      <c r="E1840">
        <v>0</v>
      </c>
    </row>
    <row r="1841" spans="1:5" x14ac:dyDescent="0.2">
      <c r="A1841" t="s">
        <v>8219</v>
      </c>
      <c r="B1841">
        <v>22</v>
      </c>
      <c r="D1841" t="s">
        <v>8221</v>
      </c>
      <c r="E1841">
        <v>0</v>
      </c>
    </row>
    <row r="1842" spans="1:5" x14ac:dyDescent="0.2">
      <c r="A1842" t="s">
        <v>8219</v>
      </c>
      <c r="B1842">
        <v>21</v>
      </c>
      <c r="D1842" t="s">
        <v>8221</v>
      </c>
      <c r="E1842">
        <v>0</v>
      </c>
    </row>
    <row r="1843" spans="1:5" x14ac:dyDescent="0.2">
      <c r="A1843" t="s">
        <v>8219</v>
      </c>
      <c r="B1843">
        <v>21</v>
      </c>
      <c r="D1843" t="s">
        <v>8221</v>
      </c>
      <c r="E1843">
        <v>0</v>
      </c>
    </row>
    <row r="1844" spans="1:5" x14ac:dyDescent="0.2">
      <c r="A1844" t="s">
        <v>8219</v>
      </c>
      <c r="B1844">
        <v>21</v>
      </c>
      <c r="D1844" t="s">
        <v>8221</v>
      </c>
      <c r="E1844">
        <v>0</v>
      </c>
    </row>
    <row r="1845" spans="1:5" x14ac:dyDescent="0.2">
      <c r="A1845" t="s">
        <v>8219</v>
      </c>
      <c r="B1845">
        <v>21</v>
      </c>
      <c r="D1845" t="s">
        <v>8221</v>
      </c>
      <c r="E1845">
        <v>0</v>
      </c>
    </row>
    <row r="1846" spans="1:5" x14ac:dyDescent="0.2">
      <c r="A1846" t="s">
        <v>8219</v>
      </c>
      <c r="B1846">
        <v>21</v>
      </c>
      <c r="D1846" t="s">
        <v>8221</v>
      </c>
      <c r="E1846">
        <v>0</v>
      </c>
    </row>
    <row r="1847" spans="1:5" x14ac:dyDescent="0.2">
      <c r="A1847" t="s">
        <v>8219</v>
      </c>
      <c r="B1847">
        <v>21</v>
      </c>
      <c r="D1847" t="s">
        <v>8221</v>
      </c>
      <c r="E1847">
        <v>0</v>
      </c>
    </row>
    <row r="1848" spans="1:5" x14ac:dyDescent="0.2">
      <c r="A1848" t="s">
        <v>8219</v>
      </c>
      <c r="B1848">
        <v>21</v>
      </c>
      <c r="D1848" t="s">
        <v>8221</v>
      </c>
      <c r="E1848">
        <v>0</v>
      </c>
    </row>
    <row r="1849" spans="1:5" x14ac:dyDescent="0.2">
      <c r="A1849" t="s">
        <v>8219</v>
      </c>
      <c r="B1849">
        <v>21</v>
      </c>
      <c r="D1849" t="s">
        <v>8221</v>
      </c>
      <c r="E1849">
        <v>0</v>
      </c>
    </row>
    <row r="1850" spans="1:5" x14ac:dyDescent="0.2">
      <c r="A1850" t="s">
        <v>8219</v>
      </c>
      <c r="B1850">
        <v>21</v>
      </c>
      <c r="D1850" t="s">
        <v>8221</v>
      </c>
      <c r="E1850">
        <v>0</v>
      </c>
    </row>
    <row r="1851" spans="1:5" x14ac:dyDescent="0.2">
      <c r="A1851" t="s">
        <v>8219</v>
      </c>
      <c r="B1851">
        <v>21</v>
      </c>
      <c r="D1851" t="s">
        <v>8221</v>
      </c>
      <c r="E1851">
        <v>0</v>
      </c>
    </row>
    <row r="1852" spans="1:5" x14ac:dyDescent="0.2">
      <c r="A1852" t="s">
        <v>8219</v>
      </c>
      <c r="B1852">
        <v>21</v>
      </c>
      <c r="D1852" t="s">
        <v>8221</v>
      </c>
      <c r="E1852">
        <v>0</v>
      </c>
    </row>
    <row r="1853" spans="1:5" x14ac:dyDescent="0.2">
      <c r="A1853" t="s">
        <v>8219</v>
      </c>
      <c r="B1853">
        <v>21</v>
      </c>
      <c r="D1853" t="s">
        <v>8221</v>
      </c>
      <c r="E1853">
        <v>0</v>
      </c>
    </row>
    <row r="1854" spans="1:5" x14ac:dyDescent="0.2">
      <c r="A1854" t="s">
        <v>8219</v>
      </c>
      <c r="B1854">
        <v>21</v>
      </c>
      <c r="D1854" t="s">
        <v>8221</v>
      </c>
      <c r="E1854">
        <v>0</v>
      </c>
    </row>
    <row r="1855" spans="1:5" x14ac:dyDescent="0.2">
      <c r="A1855" t="s">
        <v>8219</v>
      </c>
      <c r="B1855">
        <v>21</v>
      </c>
      <c r="D1855" t="s">
        <v>8221</v>
      </c>
      <c r="E1855">
        <v>0</v>
      </c>
    </row>
    <row r="1856" spans="1:5" x14ac:dyDescent="0.2">
      <c r="A1856" t="s">
        <v>8219</v>
      </c>
      <c r="B1856">
        <v>21</v>
      </c>
      <c r="D1856" t="s">
        <v>8221</v>
      </c>
      <c r="E1856">
        <v>0</v>
      </c>
    </row>
    <row r="1857" spans="1:5" x14ac:dyDescent="0.2">
      <c r="A1857" t="s">
        <v>8219</v>
      </c>
      <c r="B1857">
        <v>21</v>
      </c>
      <c r="D1857" t="s">
        <v>8221</v>
      </c>
      <c r="E1857">
        <v>0</v>
      </c>
    </row>
    <row r="1858" spans="1:5" x14ac:dyDescent="0.2">
      <c r="A1858" t="s">
        <v>8219</v>
      </c>
      <c r="B1858">
        <v>21</v>
      </c>
      <c r="D1858" t="s">
        <v>8221</v>
      </c>
      <c r="E1858">
        <v>0</v>
      </c>
    </row>
    <row r="1859" spans="1:5" x14ac:dyDescent="0.2">
      <c r="A1859" t="s">
        <v>8219</v>
      </c>
      <c r="B1859">
        <v>21</v>
      </c>
      <c r="D1859" t="s">
        <v>8221</v>
      </c>
      <c r="E1859">
        <v>0</v>
      </c>
    </row>
    <row r="1860" spans="1:5" x14ac:dyDescent="0.2">
      <c r="A1860" t="s">
        <v>8219</v>
      </c>
      <c r="B1860">
        <v>21</v>
      </c>
      <c r="D1860" t="s">
        <v>8221</v>
      </c>
      <c r="E1860">
        <v>0</v>
      </c>
    </row>
    <row r="1861" spans="1:5" x14ac:dyDescent="0.2">
      <c r="A1861" t="s">
        <v>8219</v>
      </c>
      <c r="B1861">
        <v>21</v>
      </c>
      <c r="D1861" t="s">
        <v>8221</v>
      </c>
      <c r="E1861">
        <v>0</v>
      </c>
    </row>
    <row r="1862" spans="1:5" x14ac:dyDescent="0.2">
      <c r="A1862" t="s">
        <v>8219</v>
      </c>
      <c r="B1862">
        <v>21</v>
      </c>
      <c r="D1862" t="s">
        <v>8221</v>
      </c>
      <c r="E1862">
        <v>0</v>
      </c>
    </row>
    <row r="1863" spans="1:5" x14ac:dyDescent="0.2">
      <c r="A1863" t="s">
        <v>8219</v>
      </c>
      <c r="B1863">
        <v>21</v>
      </c>
      <c r="D1863" t="s">
        <v>8221</v>
      </c>
      <c r="E1863">
        <v>0</v>
      </c>
    </row>
    <row r="1864" spans="1:5" x14ac:dyDescent="0.2">
      <c r="A1864" t="s">
        <v>8219</v>
      </c>
      <c r="B1864">
        <v>21</v>
      </c>
      <c r="D1864" t="s">
        <v>8221</v>
      </c>
      <c r="E1864">
        <v>0</v>
      </c>
    </row>
    <row r="1865" spans="1:5" x14ac:dyDescent="0.2">
      <c r="A1865" t="s">
        <v>8219</v>
      </c>
      <c r="B1865">
        <v>21</v>
      </c>
      <c r="D1865" t="s">
        <v>8221</v>
      </c>
      <c r="E1865">
        <v>0</v>
      </c>
    </row>
    <row r="1866" spans="1:5" x14ac:dyDescent="0.2">
      <c r="A1866" t="s">
        <v>8219</v>
      </c>
      <c r="B1866">
        <v>21</v>
      </c>
      <c r="D1866" t="s">
        <v>8221</v>
      </c>
      <c r="E1866">
        <v>0</v>
      </c>
    </row>
    <row r="1867" spans="1:5" x14ac:dyDescent="0.2">
      <c r="A1867" t="s">
        <v>8219</v>
      </c>
      <c r="B1867">
        <v>21</v>
      </c>
      <c r="D1867" t="s">
        <v>8221</v>
      </c>
      <c r="E1867">
        <v>0</v>
      </c>
    </row>
    <row r="1868" spans="1:5" x14ac:dyDescent="0.2">
      <c r="A1868" t="s">
        <v>8219</v>
      </c>
      <c r="B1868">
        <v>21</v>
      </c>
      <c r="D1868" t="s">
        <v>8221</v>
      </c>
      <c r="E1868">
        <v>0</v>
      </c>
    </row>
    <row r="1869" spans="1:5" x14ac:dyDescent="0.2">
      <c r="A1869" t="s">
        <v>8219</v>
      </c>
      <c r="B1869">
        <v>21</v>
      </c>
      <c r="D1869" t="s">
        <v>8221</v>
      </c>
      <c r="E1869">
        <v>0</v>
      </c>
    </row>
    <row r="1870" spans="1:5" x14ac:dyDescent="0.2">
      <c r="A1870" t="s">
        <v>8219</v>
      </c>
      <c r="B1870">
        <v>20</v>
      </c>
      <c r="D1870" t="s">
        <v>8221</v>
      </c>
      <c r="E1870">
        <v>0</v>
      </c>
    </row>
    <row r="1871" spans="1:5" x14ac:dyDescent="0.2">
      <c r="A1871" t="s">
        <v>8219</v>
      </c>
      <c r="B1871">
        <v>20</v>
      </c>
      <c r="D1871" t="s">
        <v>8221</v>
      </c>
      <c r="E1871">
        <v>0</v>
      </c>
    </row>
    <row r="1872" spans="1:5" x14ac:dyDescent="0.2">
      <c r="A1872" t="s">
        <v>8219</v>
      </c>
      <c r="B1872">
        <v>20</v>
      </c>
      <c r="D1872" t="s">
        <v>8221</v>
      </c>
      <c r="E1872">
        <v>0</v>
      </c>
    </row>
    <row r="1873" spans="1:5" x14ac:dyDescent="0.2">
      <c r="A1873" t="s">
        <v>8219</v>
      </c>
      <c r="B1873">
        <v>20</v>
      </c>
      <c r="D1873" t="s">
        <v>8221</v>
      </c>
      <c r="E1873">
        <v>0</v>
      </c>
    </row>
    <row r="1874" spans="1:5" x14ac:dyDescent="0.2">
      <c r="A1874" t="s">
        <v>8219</v>
      </c>
      <c r="B1874">
        <v>20</v>
      </c>
      <c r="D1874" t="s">
        <v>8221</v>
      </c>
      <c r="E1874">
        <v>0</v>
      </c>
    </row>
    <row r="1875" spans="1:5" x14ac:dyDescent="0.2">
      <c r="A1875" t="s">
        <v>8219</v>
      </c>
      <c r="B1875">
        <v>20</v>
      </c>
      <c r="D1875" t="s">
        <v>8221</v>
      </c>
      <c r="E1875">
        <v>0</v>
      </c>
    </row>
    <row r="1876" spans="1:5" x14ac:dyDescent="0.2">
      <c r="A1876" t="s">
        <v>8219</v>
      </c>
      <c r="B1876">
        <v>20</v>
      </c>
      <c r="D1876" t="s">
        <v>8221</v>
      </c>
      <c r="E1876">
        <v>0</v>
      </c>
    </row>
    <row r="1877" spans="1:5" x14ac:dyDescent="0.2">
      <c r="A1877" t="s">
        <v>8219</v>
      </c>
      <c r="B1877">
        <v>20</v>
      </c>
      <c r="D1877" t="s">
        <v>8221</v>
      </c>
      <c r="E1877">
        <v>0</v>
      </c>
    </row>
    <row r="1878" spans="1:5" x14ac:dyDescent="0.2">
      <c r="A1878" t="s">
        <v>8219</v>
      </c>
      <c r="B1878">
        <v>20</v>
      </c>
      <c r="D1878" t="s">
        <v>8221</v>
      </c>
      <c r="E1878">
        <v>0</v>
      </c>
    </row>
    <row r="1879" spans="1:5" x14ac:dyDescent="0.2">
      <c r="A1879" t="s">
        <v>8219</v>
      </c>
      <c r="B1879">
        <v>20</v>
      </c>
      <c r="D1879" t="s">
        <v>8221</v>
      </c>
      <c r="E1879">
        <v>0</v>
      </c>
    </row>
    <row r="1880" spans="1:5" x14ac:dyDescent="0.2">
      <c r="A1880" t="s">
        <v>8219</v>
      </c>
      <c r="B1880">
        <v>20</v>
      </c>
      <c r="D1880" t="s">
        <v>8221</v>
      </c>
      <c r="E1880">
        <v>0</v>
      </c>
    </row>
    <row r="1881" spans="1:5" x14ac:dyDescent="0.2">
      <c r="A1881" t="s">
        <v>8219</v>
      </c>
      <c r="B1881">
        <v>20</v>
      </c>
    </row>
    <row r="1882" spans="1:5" x14ac:dyDescent="0.2">
      <c r="A1882" t="s">
        <v>8219</v>
      </c>
      <c r="B1882">
        <v>20</v>
      </c>
    </row>
    <row r="1883" spans="1:5" x14ac:dyDescent="0.2">
      <c r="A1883" t="s">
        <v>8219</v>
      </c>
      <c r="B1883">
        <v>20</v>
      </c>
    </row>
    <row r="1884" spans="1:5" x14ac:dyDescent="0.2">
      <c r="A1884" t="s">
        <v>8219</v>
      </c>
      <c r="B1884">
        <v>20</v>
      </c>
    </row>
    <row r="1885" spans="1:5" x14ac:dyDescent="0.2">
      <c r="A1885" t="s">
        <v>8219</v>
      </c>
      <c r="B1885">
        <v>20</v>
      </c>
    </row>
    <row r="1886" spans="1:5" x14ac:dyDescent="0.2">
      <c r="A1886" t="s">
        <v>8219</v>
      </c>
      <c r="B1886">
        <v>20</v>
      </c>
    </row>
    <row r="1887" spans="1:5" x14ac:dyDescent="0.2">
      <c r="A1887" t="s">
        <v>8219</v>
      </c>
      <c r="B1887">
        <v>20</v>
      </c>
    </row>
    <row r="1888" spans="1:5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autoFilter ref="A1:B2186" xr:uid="{4BE6BE74-31C2-B144-96C1-904E755CCB29}">
    <sortState xmlns:xlrd2="http://schemas.microsoft.com/office/spreadsheetml/2017/richdata2" ref="A2:B2186">
      <sortCondition descending="1" ref="B1:B2186"/>
    </sortState>
  </autoFilter>
  <conditionalFormatting sqref="G1532:G1045992 D351:D1880 G1">
    <cfRule type="containsText" dxfId="23" priority="5" operator="containsText" text="live">
      <formula>NOT(ISERROR(SEARCH("live",D1)))</formula>
    </cfRule>
    <cfRule type="containsText" dxfId="22" priority="6" operator="containsText" text="cancelled">
      <formula>NOT(ISERROR(SEARCH("cancelled",D1)))</formula>
    </cfRule>
    <cfRule type="containsText" dxfId="21" priority="7" operator="containsText" text="failed">
      <formula>NOT(ISERROR(SEARCH("failed",D1)))</formula>
    </cfRule>
    <cfRule type="containsText" dxfId="20" priority="8" operator="containsText" text="Successful">
      <formula>NOT(ISERROR(SEARCH("Successful",D1)))</formula>
    </cfRule>
  </conditionalFormatting>
  <conditionalFormatting sqref="A1:A1046647">
    <cfRule type="containsText" dxfId="19" priority="13" operator="containsText" text="live">
      <formula>NOT(ISERROR(SEARCH("live",A1)))</formula>
    </cfRule>
    <cfRule type="containsText" dxfId="18" priority="14" operator="containsText" text="cancelled">
      <formula>NOT(ISERROR(SEARCH("cancelled",A1)))</formula>
    </cfRule>
    <cfRule type="containsText" dxfId="17" priority="15" operator="containsText" text="failed">
      <formula>NOT(ISERROR(SEARCH("failed",A1)))</formula>
    </cfRule>
    <cfRule type="containsText" dxfId="16" priority="16" operator="containsText" text="Successful">
      <formula>NOT(ISERROR(SEARCH("Successful",A1)))</formula>
    </cfRule>
  </conditionalFormatting>
  <conditionalFormatting sqref="D1:D350">
    <cfRule type="containsText" dxfId="15" priority="9" operator="containsText" text="live">
      <formula>NOT(ISERROR(SEARCH("live",D1)))</formula>
    </cfRule>
    <cfRule type="containsText" dxfId="14" priority="10" operator="containsText" text="cancelled">
      <formula>NOT(ISERROR(SEARCH("cancelled",D1)))</formula>
    </cfRule>
    <cfRule type="containsText" dxfId="13" priority="11" operator="containsText" text="failed">
      <formula>NOT(ISERROR(SEARCH("failed",D1)))</formula>
    </cfRule>
    <cfRule type="containsText" dxfId="12" priority="12" operator="containsText" text="Successful">
      <formula>NOT(ISERROR(SEARCH("Successful",D1)))</formula>
    </cfRule>
  </conditionalFormatting>
  <conditionalFormatting sqref="I1:I10 J9 I12:I15 I17:I50">
    <cfRule type="containsText" dxfId="11" priority="1" operator="containsText" text="live">
      <formula>NOT(ISERROR(SEARCH("live",I1)))</formula>
    </cfRule>
    <cfRule type="containsText" dxfId="10" priority="2" operator="containsText" text="cancelled">
      <formula>NOT(ISERROR(SEARCH("cancelled",I1)))</formula>
    </cfRule>
    <cfRule type="containsText" dxfId="9" priority="3" operator="containsText" text="failed">
      <formula>NOT(ISERROR(SEARCH("failed",I1)))</formula>
    </cfRule>
    <cfRule type="containsText" dxfId="8" priority="4" operator="containsText" text="Successful">
      <formula>NOT(ISERROR(SEARCH("Successful",I1)))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3FD0C-672F-D245-BC40-88D72379CA29}">
  <sheetPr codeName="Sheet4"/>
  <dimension ref="A1:H13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30" customWidth="1"/>
    <col min="2" max="2" width="20.83203125" customWidth="1"/>
    <col min="3" max="3" width="21.33203125" customWidth="1"/>
    <col min="4" max="4" width="21.83203125" customWidth="1"/>
    <col min="5" max="5" width="25.83203125" customWidth="1"/>
    <col min="6" max="6" width="21" customWidth="1"/>
    <col min="7" max="7" width="24" customWidth="1"/>
    <col min="8" max="8" width="19.1640625" customWidth="1"/>
  </cols>
  <sheetData>
    <row r="1" spans="1:8" x14ac:dyDescent="0.2">
      <c r="A1" s="1" t="s">
        <v>8381</v>
      </c>
      <c r="B1" s="1" t="s">
        <v>8382</v>
      </c>
      <c r="C1" s="1" t="s">
        <v>8383</v>
      </c>
      <c r="D1" s="1" t="s">
        <v>8400</v>
      </c>
      <c r="E1" s="1" t="s">
        <v>8384</v>
      </c>
      <c r="F1" s="1" t="s">
        <v>8385</v>
      </c>
      <c r="G1" s="1" t="s">
        <v>8387</v>
      </c>
      <c r="H1" s="1" t="s">
        <v>8386</v>
      </c>
    </row>
    <row r="2" spans="1:8" ht="16" x14ac:dyDescent="0.2">
      <c r="A2" s="16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ht="16" x14ac:dyDescent="0.2">
      <c r="A3" s="16" t="s">
        <v>8389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ht="16" x14ac:dyDescent="0.2">
      <c r="A4" s="16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ht="16" x14ac:dyDescent="0.2">
      <c r="A5" s="16" t="s">
        <v>8391</v>
      </c>
      <c r="B5">
        <f>COUNTIFS(Data!$D:$D,"&gt;=10000", Data!$D:$D,"&lt;=14999", Data!$F:$F,"successful")</f>
        <v>168</v>
      </c>
      <c r="C5">
        <f>COUNTIFS(Data!$D:$D,"&gt;=10000", Data!$D:$D,"&lt;=14999", Data!$F:$F,"failed")</f>
        <v>144</v>
      </c>
      <c r="D5">
        <f>COUNTIFS(Data!$D:$D,"&gt;=10000", Data!$D:$D,"&lt;=14999", Data!$F:$F,"canceled")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ht="16" x14ac:dyDescent="0.2">
      <c r="A6" s="16" t="s">
        <v>8392</v>
      </c>
      <c r="B6">
        <f>COUNTIFS(Data!$D:$D,"&gt;=15000", Data!$D:$D,"&lt;=19999", Data!$F:$F,"successful")</f>
        <v>94</v>
      </c>
      <c r="C6">
        <f>COUNTIFS(Data!$D:$D,"&gt;=15000", Data!$D:$D,"&lt;=19999", Data!$F:$F,"failed")</f>
        <v>90</v>
      </c>
      <c r="D6">
        <f>COUNTIFS(Data!$D:$D,"&gt;=15000", Data!$D:$D,"&lt;=19999", Data!$F:$F,"canceled")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ht="16" x14ac:dyDescent="0.2">
      <c r="A7" s="16" t="s">
        <v>8393</v>
      </c>
      <c r="B7">
        <f>COUNTIFS(Data!$D:$D,"&gt;=20000", Data!$D:$D,"&lt;=24999", Data!$F:$F,"successful")</f>
        <v>62</v>
      </c>
      <c r="C7">
        <f>COUNTIFS(Data!$D:$D,"&gt;=20000", Data!$D:$D,"&lt;=24999", Data!$F:$F,"failed")</f>
        <v>72</v>
      </c>
      <c r="D7">
        <f>COUNTIFS(Data!$D:$D,"&gt;=20000", Data!$D:$D,"&lt;=24999", Data!$F:$F,"canceled")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ht="16" x14ac:dyDescent="0.2">
      <c r="A8" s="16" t="s">
        <v>8394</v>
      </c>
      <c r="B8">
        <f>COUNTIFS(Data!$D:$D,"&gt;=25000", Data!$D:$D,"&lt;=29999", Data!$F:$F,"successful")</f>
        <v>55</v>
      </c>
      <c r="C8">
        <f>COUNTIFS(Data!$D:$D,"&gt;=25000", Data!$D:$D,"&lt;=29999", Data!$F:$F,"failed")</f>
        <v>64</v>
      </c>
      <c r="D8">
        <f>COUNTIFS(Data!$D:$D,"&gt;=25000", Data!$D:$D,"&lt;=29999", Data!$F:$F,"canceled")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ht="16" x14ac:dyDescent="0.2">
      <c r="A9" s="16" t="s">
        <v>8395</v>
      </c>
      <c r="B9">
        <f>COUNTIFS(Data!$D:$D,"&gt;=30000", Data!$D:$D,"&lt;=34999", Data!$F:$F,"successful")</f>
        <v>32</v>
      </c>
      <c r="C9">
        <f>COUNTIFS(Data!$D:$D,"&gt;=30000", Data!$D:$D,"&lt;=34999", Data!$F:$F,"failed")</f>
        <v>37</v>
      </c>
      <c r="D9">
        <f>COUNTIFS(Data!$D:$D,"&gt;=30000", Data!$D:$D,"&lt;=34999", Data!$F:$F,"canceled")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ht="16" x14ac:dyDescent="0.2">
      <c r="A10" s="16" t="s">
        <v>8396</v>
      </c>
      <c r="B10">
        <f>COUNTIFS(Data!$D:$D,"&gt;=35000", Data!$D:$D,"&lt;=39999", Data!$F:$F,"successful")</f>
        <v>26</v>
      </c>
      <c r="C10">
        <f>COUNTIFS(Data!$D:$D,"&gt;=35000", Data!$D:$D,"&lt;=39999", Data!$F:$F,"failed")</f>
        <v>22</v>
      </c>
      <c r="D10">
        <f>COUNTIFS(Data!$D:$D,"&gt;=35000", Data!$D:$D,"&lt;=39999", Data!$F:$F,"canceled")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ht="16" x14ac:dyDescent="0.2">
      <c r="A11" s="16" t="s">
        <v>8397</v>
      </c>
      <c r="B11">
        <f>COUNTIFS(Data!$D:$D,"&gt;=40000", Data!$D:$D,"&lt;=44999", Data!$F:$F,"successful")</f>
        <v>21</v>
      </c>
      <c r="C11">
        <f>COUNTIFS(Data!$D:$D,"&gt;=40000", Data!$D:$D,"&lt;=44999", Data!$F:$F,"failed")</f>
        <v>16</v>
      </c>
      <c r="D11">
        <f>COUNTIFS(Data!$D:$D,"&gt;=40000", Data!$D:$D,"&lt;=44999", Data!$F:$F,"canceled")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ht="16" x14ac:dyDescent="0.2">
      <c r="A12" s="16" t="s">
        <v>8398</v>
      </c>
      <c r="B12">
        <f>COUNTIFS(Data!$D:$D,"&gt;=45000", Data!$D:$D,"&lt;=49999", Data!$F:$F,"successful")</f>
        <v>6</v>
      </c>
      <c r="C12">
        <f>COUNTIFS(Data!$D:$D,"&gt;=45000", Data!$D:$D,"&lt;=49999", Data!$F:$F,"failed")</f>
        <v>11</v>
      </c>
      <c r="D12">
        <f>COUNTIFS(Data!$D:$D,"&gt;=45000", Data!$D:$D,"&lt;=49999", Data!$F:$F,"canceled")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ht="16" x14ac:dyDescent="0.2">
      <c r="A13" s="16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conditionalFormatting sqref="C1:H1 C14:C1048576">
    <cfRule type="containsText" dxfId="7" priority="1" operator="containsText" text="live">
      <formula>NOT(ISERROR(SEARCH("live",C1)))</formula>
    </cfRule>
    <cfRule type="containsText" dxfId="6" priority="2" operator="containsText" text="cancelled">
      <formula>NOT(ISERROR(SEARCH("cancelled",C1)))</formula>
    </cfRule>
    <cfRule type="containsText" dxfId="5" priority="3" operator="containsText" text="failed">
      <formula>NOT(ISERROR(SEARCH("failed",C1)))</formula>
    </cfRule>
    <cfRule type="containsText" dxfId="4" priority="4" operator="containsText" text="Successful">
      <formula>NOT(ISERROR(SEARCH("Successful",C1)))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Status per category Piv</vt:lpstr>
      <vt:lpstr>Status per subcategory Piv</vt:lpstr>
      <vt:lpstr>Launch Date Outcomes</vt:lpstr>
      <vt:lpstr>Summary Statistics Table</vt:lpstr>
      <vt:lpstr>Percent Success Fail Cancel</vt:lpstr>
      <vt:lpstr>Backers</vt:lpstr>
      <vt:lpstr>goal</vt:lpstr>
      <vt:lpstr>Percent_Funded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Shapiro</cp:lastModifiedBy>
  <dcterms:created xsi:type="dcterms:W3CDTF">2017-04-20T15:17:24Z</dcterms:created>
  <dcterms:modified xsi:type="dcterms:W3CDTF">2021-04-02T19:07:19Z</dcterms:modified>
</cp:coreProperties>
</file>