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ry\Box Sync\USACE\R_Analysis\"/>
    </mc:Choice>
  </mc:AlternateContent>
  <bookViews>
    <workbookView xWindow="0" yWindow="0" windowWidth="20430" windowHeight="8760" activeTab="1"/>
  </bookViews>
  <sheets>
    <sheet name="Qpeak_01102500_dl_20160507" sheetId="1" r:id="rId1"/>
    <sheet name="Qpeak_01102500_import" sheetId="2" r:id="rId2"/>
  </sheets>
  <calcPr calcId="171027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2" i="2"/>
  <c r="A72" i="2"/>
  <c r="A73" i="2"/>
  <c r="A74" i="2"/>
  <c r="A75" i="2"/>
  <c r="A76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2" i="2"/>
</calcChain>
</file>

<file path=xl/sharedStrings.xml><?xml version="1.0" encoding="utf-8"?>
<sst xmlns="http://schemas.openxmlformats.org/spreadsheetml/2006/main" count="177" uniqueCount="84">
  <si>
    <t>#</t>
  </si>
  <si>
    <t># U.S. Geological Survey</t>
  </si>
  <si>
    <t># National Water Information System</t>
  </si>
  <si>
    <t># Retrieved: 2016-05-07 13:28:17 EDT</t>
  </si>
  <si>
    <t># ---------------------WARNING---------------------</t>
  </si>
  <si>
    <t># The data you have obtained from this automated</t>
  </si>
  <si>
    <t># U.S. Geological Survey database have not received</t>
  </si>
  <si>
    <t># Director's approval and as such are provisional</t>
  </si>
  <si>
    <t># and subject to revision.  The data are released</t>
  </si>
  <si>
    <t># on the condition that neither the USGS nor the</t>
  </si>
  <si>
    <t># United States Government may be held liable for</t>
  </si>
  <si>
    <t># any damages resulting from its use.</t>
  </si>
  <si>
    <t># More data may be available offline.</t>
  </si>
  <si>
    <t># For more information on these data,  contact  Massachusetts Water Data Inquiries.</t>
  </si>
  <si>
    <t># This file contains the annual peak streamflow data.</t>
  </si>
  <si>
    <t># This information includes the following fields:</t>
  </si>
  <si>
    <t>#  agency_cd     Agency Code</t>
  </si>
  <si>
    <t>#  site_no       USGS station number</t>
  </si>
  <si>
    <t>#  peak_dt       Date of peak streamflow (format YYYY-MM-DD)</t>
  </si>
  <si>
    <t>#  peak_tm       Time of peak streamflow (24 hour format, 00:00 - 23:59)</t>
  </si>
  <si>
    <t>#  peak_va       Annual peak streamflow value in cfs</t>
  </si>
  <si>
    <t>#  peak_cd       Peak Discharge-Qualification codes (see explanation below)</t>
  </si>
  <si>
    <t>#  gage_ht       Gage height for the associated peak streamflow in feet</t>
  </si>
  <si>
    <t>#  gage_ht_cd    Gage height qualification codes</t>
  </si>
  <si>
    <t>#  year_last_pk  Peak streamflow reported is the highest since this year</t>
  </si>
  <si>
    <t>#  ag_dt         Date of maximum gage-height for water year (if not concurrent with peak)</t>
  </si>
  <si>
    <t>#  ag_tm         Time of maximum gage-height for water year (if not concurrent with peak</t>
  </si>
  <si>
    <t>#  ag_gage_ht    maximum Gage height for water year in feet (if not concurrent with peak</t>
  </si>
  <si>
    <t>#  ag_gage_ht_cd maximum Gage height code</t>
  </si>
  <si>
    <t># Sites in this file include:</t>
  </si>
  <si>
    <t>#  USGS 01102500 ABERJONA RIVER AT WINCHESTER, MA</t>
  </si>
  <si>
    <t># Peak Streamflow-Qualification Codes(peak_cd):</t>
  </si>
  <si>
    <t>#   1 ... Discharge is a Maximum Daily Average</t>
  </si>
  <si>
    <t>#   2 ... Discharge is an Estimate</t>
  </si>
  <si>
    <t>#   3 ... Discharge affected by Dam Failure</t>
  </si>
  <si>
    <t>#   4 ... Discharge less than indicated value,</t>
  </si>
  <si>
    <t>#           which is Minimum Recordable Discharge at this site</t>
  </si>
  <si>
    <t>#   5 ... Discharge affected to unknown degree by</t>
  </si>
  <si>
    <t>#           Regulation or Diversion</t>
  </si>
  <si>
    <t>#   6 ... Discharge affected by Regulation or Diversion</t>
  </si>
  <si>
    <t>#   7 ... Discharge is an Historic Peak</t>
  </si>
  <si>
    <t>#   8 ... Discharge actually greater than indicated value</t>
  </si>
  <si>
    <t>#   9 ... Discharge due to Snowmelt, Hurricane,</t>
  </si>
  <si>
    <t>#           Ice-Jam or Debris Dam breakup</t>
  </si>
  <si>
    <t>#   A ... Year of occurrence is unknown or not exact</t>
  </si>
  <si>
    <t>#   B ... Month or Day of occurrence is unknown or not exact</t>
  </si>
  <si>
    <t>#   C ... All or part of the record affected by Urbanization,</t>
  </si>
  <si>
    <t>#            Mining, Agricultural changes, Channelization, or other</t>
  </si>
  <si>
    <t>#   D ... Base Discharge changed during this year</t>
  </si>
  <si>
    <t>#   E ... Only Annual Maximum Peak available for this year</t>
  </si>
  <si>
    <t># Gage height qualification codes(gage_ht_cd,ag_gage_ht_cd):</t>
  </si>
  <si>
    <t>#   1 ... Gage height affected by backwater</t>
  </si>
  <si>
    <t>#   2 ... Gage height not the maximum for the year</t>
  </si>
  <si>
    <t>#   3 ... Gage height at different site and(or) datum</t>
  </si>
  <si>
    <t>#   4 ... Gage height below minimum recordable elevation</t>
  </si>
  <si>
    <t>#   5 ... Gage height is an estimate</t>
  </si>
  <si>
    <t>#   6 ... Gage datum changed during this year</t>
  </si>
  <si>
    <t>agency_cd</t>
  </si>
  <si>
    <t>site_no</t>
  </si>
  <si>
    <t>peak_dt</t>
  </si>
  <si>
    <t>peak_tm</t>
  </si>
  <si>
    <t>peak_va</t>
  </si>
  <si>
    <t>peak_cd</t>
  </si>
  <si>
    <t>gage_ht</t>
  </si>
  <si>
    <t>gage_ht_cd</t>
  </si>
  <si>
    <t>year_last_pk</t>
  </si>
  <si>
    <t>ag_dt</t>
  </si>
  <si>
    <t>ag_tm</t>
  </si>
  <si>
    <t>ag_gage_ht</t>
  </si>
  <si>
    <t>ag_gage_ht_cd</t>
  </si>
  <si>
    <t>5s</t>
  </si>
  <si>
    <t>15s</t>
  </si>
  <si>
    <t>10d</t>
  </si>
  <si>
    <t>6s</t>
  </si>
  <si>
    <t>8s</t>
  </si>
  <si>
    <t>27s</t>
  </si>
  <si>
    <t>13s</t>
  </si>
  <si>
    <t>4s</t>
  </si>
  <si>
    <t>11s</t>
  </si>
  <si>
    <t>USGS</t>
  </si>
  <si>
    <t>2,5</t>
  </si>
  <si>
    <t>3,6</t>
  </si>
  <si>
    <t>2,3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</si>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</sst>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3"/>
  <sheetViews>
    <sheetView topLeftCell="A118" workbookViewId="0">
      <selection activeCell="F132" sqref="F132"/>
    </sheetView>
  </sheetViews>
  <sheetFormatPr defaultRowHeight="15" x14ac:dyDescent="0.25"/>
  <cols>
    <col min="2" max="2" width="8" bestFit="1" customWidth="1"/>
    <col min="3" max="3" width="10.710937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0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0</v>
      </c>
    </row>
    <row r="15" spans="1:1" x14ac:dyDescent="0.25">
      <c r="A15" t="s">
        <v>12</v>
      </c>
    </row>
    <row r="16" spans="1:1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0</v>
      </c>
    </row>
    <row r="19" spans="1:1" x14ac:dyDescent="0.25">
      <c r="A19" t="s">
        <v>15</v>
      </c>
    </row>
    <row r="20" spans="1:1" x14ac:dyDescent="0.25">
      <c r="A20" t="s">
        <v>0</v>
      </c>
    </row>
    <row r="21" spans="1:1" x14ac:dyDescent="0.25">
      <c r="A21" t="s">
        <v>16</v>
      </c>
    </row>
    <row r="22" spans="1:1" x14ac:dyDescent="0.25">
      <c r="A22" t="s">
        <v>17</v>
      </c>
    </row>
    <row r="23" spans="1:1" x14ac:dyDescent="0.25">
      <c r="A23" t="s">
        <v>18</v>
      </c>
    </row>
    <row r="24" spans="1:1" x14ac:dyDescent="0.25">
      <c r="A24" t="s">
        <v>19</v>
      </c>
    </row>
    <row r="25" spans="1:1" x14ac:dyDescent="0.25">
      <c r="A25" t="s">
        <v>20</v>
      </c>
    </row>
    <row r="26" spans="1:1" x14ac:dyDescent="0.25">
      <c r="A26" t="s">
        <v>21</v>
      </c>
    </row>
    <row r="27" spans="1:1" x14ac:dyDescent="0.25">
      <c r="A27" t="s">
        <v>22</v>
      </c>
    </row>
    <row r="28" spans="1:1" x14ac:dyDescent="0.25">
      <c r="A28" t="s">
        <v>23</v>
      </c>
    </row>
    <row r="29" spans="1:1" x14ac:dyDescent="0.25">
      <c r="A29" t="s">
        <v>24</v>
      </c>
    </row>
    <row r="30" spans="1:1" x14ac:dyDescent="0.25">
      <c r="A30" t="s">
        <v>25</v>
      </c>
    </row>
    <row r="31" spans="1:1" x14ac:dyDescent="0.25">
      <c r="A31" t="s">
        <v>26</v>
      </c>
    </row>
    <row r="32" spans="1:1" x14ac:dyDescent="0.25">
      <c r="A32" t="s">
        <v>27</v>
      </c>
    </row>
    <row r="33" spans="1:1" x14ac:dyDescent="0.25">
      <c r="A33" t="s">
        <v>28</v>
      </c>
    </row>
    <row r="34" spans="1:1" x14ac:dyDescent="0.25">
      <c r="A34" t="s">
        <v>0</v>
      </c>
    </row>
    <row r="35" spans="1:1" x14ac:dyDescent="0.25">
      <c r="A35" t="s">
        <v>29</v>
      </c>
    </row>
    <row r="36" spans="1:1" x14ac:dyDescent="0.25">
      <c r="A36" t="s">
        <v>30</v>
      </c>
    </row>
    <row r="37" spans="1:1" x14ac:dyDescent="0.25">
      <c r="A37" t="s">
        <v>0</v>
      </c>
    </row>
    <row r="38" spans="1:1" x14ac:dyDescent="0.25">
      <c r="A38" t="s">
        <v>31</v>
      </c>
    </row>
    <row r="39" spans="1:1" x14ac:dyDescent="0.25">
      <c r="A39" t="s">
        <v>32</v>
      </c>
    </row>
    <row r="40" spans="1:1" x14ac:dyDescent="0.25">
      <c r="A40" t="s">
        <v>33</v>
      </c>
    </row>
    <row r="41" spans="1:1" x14ac:dyDescent="0.25">
      <c r="A41" t="s">
        <v>34</v>
      </c>
    </row>
    <row r="42" spans="1:1" x14ac:dyDescent="0.25">
      <c r="A42" t="s">
        <v>35</v>
      </c>
    </row>
    <row r="43" spans="1:1" x14ac:dyDescent="0.25">
      <c r="A43" t="s">
        <v>36</v>
      </c>
    </row>
    <row r="44" spans="1:1" x14ac:dyDescent="0.25">
      <c r="A44" t="s">
        <v>37</v>
      </c>
    </row>
    <row r="45" spans="1:1" x14ac:dyDescent="0.25">
      <c r="A45" t="s">
        <v>38</v>
      </c>
    </row>
    <row r="46" spans="1:1" x14ac:dyDescent="0.25">
      <c r="A46" t="s">
        <v>39</v>
      </c>
    </row>
    <row r="47" spans="1:1" x14ac:dyDescent="0.25">
      <c r="A47" t="s">
        <v>40</v>
      </c>
    </row>
    <row r="48" spans="1:1" x14ac:dyDescent="0.25">
      <c r="A48" t="s">
        <v>41</v>
      </c>
    </row>
    <row r="49" spans="1:1" x14ac:dyDescent="0.25">
      <c r="A49" t="s">
        <v>42</v>
      </c>
    </row>
    <row r="50" spans="1:1" x14ac:dyDescent="0.25">
      <c r="A50" t="s">
        <v>43</v>
      </c>
    </row>
    <row r="51" spans="1:1" x14ac:dyDescent="0.25">
      <c r="A51" t="s">
        <v>44</v>
      </c>
    </row>
    <row r="52" spans="1:1" x14ac:dyDescent="0.25">
      <c r="A52" t="s">
        <v>45</v>
      </c>
    </row>
    <row r="53" spans="1:1" x14ac:dyDescent="0.25">
      <c r="A53" t="s">
        <v>46</v>
      </c>
    </row>
    <row r="54" spans="1:1" x14ac:dyDescent="0.25">
      <c r="A54" t="s">
        <v>47</v>
      </c>
    </row>
    <row r="55" spans="1:1" x14ac:dyDescent="0.25">
      <c r="A55" t="s">
        <v>48</v>
      </c>
    </row>
    <row r="56" spans="1:1" x14ac:dyDescent="0.25">
      <c r="A56" t="s">
        <v>49</v>
      </c>
    </row>
    <row r="57" spans="1:1" x14ac:dyDescent="0.25">
      <c r="A57" t="s">
        <v>0</v>
      </c>
    </row>
    <row r="58" spans="1:1" x14ac:dyDescent="0.25">
      <c r="A58" t="s">
        <v>50</v>
      </c>
    </row>
    <row r="59" spans="1:1" x14ac:dyDescent="0.25">
      <c r="A59" t="s">
        <v>51</v>
      </c>
    </row>
    <row r="60" spans="1:1" x14ac:dyDescent="0.25">
      <c r="A60" t="s">
        <v>52</v>
      </c>
    </row>
    <row r="61" spans="1:1" x14ac:dyDescent="0.25">
      <c r="A61" t="s">
        <v>53</v>
      </c>
    </row>
    <row r="62" spans="1:1" x14ac:dyDescent="0.25">
      <c r="A62" t="s">
        <v>54</v>
      </c>
    </row>
    <row r="63" spans="1:1" x14ac:dyDescent="0.25">
      <c r="A63" t="s">
        <v>55</v>
      </c>
    </row>
    <row r="64" spans="1:1" x14ac:dyDescent="0.25">
      <c r="A64" t="s">
        <v>56</v>
      </c>
    </row>
    <row r="65" spans="1:13" x14ac:dyDescent="0.25">
      <c r="A65" t="s">
        <v>0</v>
      </c>
    </row>
    <row r="66" spans="1:13" x14ac:dyDescent="0.25">
      <c r="A66" t="s">
        <v>0</v>
      </c>
    </row>
    <row r="67" spans="1:13" x14ac:dyDescent="0.25">
      <c r="A67" t="s">
        <v>57</v>
      </c>
      <c r="B67" t="s">
        <v>58</v>
      </c>
      <c r="C67" t="s">
        <v>59</v>
      </c>
      <c r="D67" t="s">
        <v>60</v>
      </c>
      <c r="E67" t="s">
        <v>61</v>
      </c>
      <c r="F67" t="s">
        <v>62</v>
      </c>
      <c r="G67" t="s">
        <v>63</v>
      </c>
      <c r="H67" t="s">
        <v>64</v>
      </c>
      <c r="I67" t="s">
        <v>65</v>
      </c>
      <c r="J67" t="s">
        <v>66</v>
      </c>
      <c r="K67" t="s">
        <v>67</v>
      </c>
      <c r="L67" t="s">
        <v>68</v>
      </c>
      <c r="M67" t="s">
        <v>69</v>
      </c>
    </row>
    <row r="68" spans="1:13" x14ac:dyDescent="0.25">
      <c r="A68" t="s">
        <v>70</v>
      </c>
      <c r="B68" t="s">
        <v>71</v>
      </c>
      <c r="C68" t="s">
        <v>72</v>
      </c>
      <c r="D68" t="s">
        <v>73</v>
      </c>
      <c r="E68" t="s">
        <v>74</v>
      </c>
      <c r="F68" t="s">
        <v>75</v>
      </c>
      <c r="G68" t="s">
        <v>74</v>
      </c>
      <c r="H68" t="s">
        <v>76</v>
      </c>
      <c r="I68" t="s">
        <v>77</v>
      </c>
      <c r="J68" t="s">
        <v>72</v>
      </c>
      <c r="K68" t="s">
        <v>73</v>
      </c>
      <c r="L68" t="s">
        <v>74</v>
      </c>
      <c r="M68" t="s">
        <v>78</v>
      </c>
    </row>
    <row r="69" spans="1:13" x14ac:dyDescent="0.25">
      <c r="A69" t="s">
        <v>79</v>
      </c>
      <c r="B69">
        <v>1102500</v>
      </c>
      <c r="C69" s="1">
        <v>14685</v>
      </c>
      <c r="E69">
        <v>308</v>
      </c>
      <c r="F69">
        <v>5</v>
      </c>
      <c r="G69">
        <v>12.31</v>
      </c>
    </row>
    <row r="70" spans="1:13" x14ac:dyDescent="0.25">
      <c r="A70" t="s">
        <v>79</v>
      </c>
      <c r="B70">
        <v>1102500</v>
      </c>
      <c r="C70" s="1">
        <v>15015</v>
      </c>
      <c r="E70">
        <v>202</v>
      </c>
      <c r="F70">
        <v>5</v>
      </c>
      <c r="G70">
        <v>11.99</v>
      </c>
    </row>
    <row r="71" spans="1:13" x14ac:dyDescent="0.25">
      <c r="A71" t="s">
        <v>79</v>
      </c>
      <c r="B71">
        <v>1102500</v>
      </c>
      <c r="C71" s="1">
        <v>15417</v>
      </c>
      <c r="E71">
        <v>250</v>
      </c>
      <c r="F71">
        <v>5</v>
      </c>
      <c r="G71">
        <v>12.15</v>
      </c>
    </row>
    <row r="72" spans="1:13" x14ac:dyDescent="0.25">
      <c r="A72" t="s">
        <v>79</v>
      </c>
      <c r="B72">
        <v>1102500</v>
      </c>
      <c r="C72" s="1">
        <v>15706</v>
      </c>
      <c r="E72">
        <v>233</v>
      </c>
      <c r="F72">
        <v>5</v>
      </c>
      <c r="G72">
        <v>12.1</v>
      </c>
    </row>
    <row r="73" spans="1:13" x14ac:dyDescent="0.25">
      <c r="A73" t="s">
        <v>79</v>
      </c>
      <c r="B73">
        <v>1102500</v>
      </c>
      <c r="C73" s="1">
        <v>16330</v>
      </c>
      <c r="E73">
        <v>168</v>
      </c>
      <c r="F73">
        <v>5</v>
      </c>
      <c r="G73">
        <v>11.87</v>
      </c>
    </row>
    <row r="74" spans="1:13" x14ac:dyDescent="0.25">
      <c r="A74" t="s">
        <v>79</v>
      </c>
      <c r="B74">
        <v>1102500</v>
      </c>
      <c r="C74" s="1">
        <v>16503</v>
      </c>
      <c r="E74">
        <v>215</v>
      </c>
      <c r="F74">
        <v>5</v>
      </c>
      <c r="G74">
        <v>12.06</v>
      </c>
      <c r="H74">
        <v>2</v>
      </c>
      <c r="J74" s="1">
        <v>16497</v>
      </c>
      <c r="L74">
        <v>13.05</v>
      </c>
      <c r="M74">
        <v>1</v>
      </c>
    </row>
    <row r="75" spans="1:13" x14ac:dyDescent="0.25">
      <c r="A75" t="s">
        <v>79</v>
      </c>
      <c r="B75">
        <v>1102500</v>
      </c>
      <c r="C75" s="1">
        <v>16778</v>
      </c>
      <c r="E75">
        <v>310</v>
      </c>
      <c r="F75">
        <v>5</v>
      </c>
      <c r="G75">
        <v>12.38</v>
      </c>
      <c r="H75">
        <v>1</v>
      </c>
    </row>
    <row r="76" spans="1:13" x14ac:dyDescent="0.25">
      <c r="A76" t="s">
        <v>79</v>
      </c>
      <c r="B76">
        <v>1102500</v>
      </c>
      <c r="C76" s="1">
        <v>17229</v>
      </c>
      <c r="E76">
        <v>306</v>
      </c>
      <c r="F76">
        <v>5</v>
      </c>
      <c r="G76">
        <v>12.31</v>
      </c>
    </row>
    <row r="77" spans="1:13" x14ac:dyDescent="0.25">
      <c r="A77" t="s">
        <v>79</v>
      </c>
      <c r="B77">
        <v>1102500</v>
      </c>
      <c r="C77" s="1">
        <v>17612</v>
      </c>
      <c r="E77">
        <v>358</v>
      </c>
      <c r="F77">
        <v>5</v>
      </c>
      <c r="G77">
        <v>12.44</v>
      </c>
    </row>
    <row r="78" spans="1:13" x14ac:dyDescent="0.25">
      <c r="A78" t="s">
        <v>79</v>
      </c>
      <c r="B78">
        <v>1102500</v>
      </c>
      <c r="C78" s="1">
        <v>17994</v>
      </c>
      <c r="E78">
        <v>112</v>
      </c>
      <c r="F78">
        <v>5</v>
      </c>
      <c r="G78">
        <v>11.61</v>
      </c>
    </row>
    <row r="79" spans="1:13" x14ac:dyDescent="0.25">
      <c r="A79" t="s">
        <v>79</v>
      </c>
      <c r="B79">
        <v>1102500</v>
      </c>
      <c r="C79" s="1">
        <v>18345</v>
      </c>
      <c r="E79">
        <v>246</v>
      </c>
      <c r="F79">
        <v>5</v>
      </c>
      <c r="G79">
        <v>12.13</v>
      </c>
    </row>
    <row r="80" spans="1:13" x14ac:dyDescent="0.25">
      <c r="A80" t="s">
        <v>79</v>
      </c>
      <c r="B80">
        <v>1102500</v>
      </c>
      <c r="C80" s="1">
        <v>18678</v>
      </c>
      <c r="E80">
        <v>233</v>
      </c>
      <c r="F80">
        <v>5</v>
      </c>
      <c r="G80">
        <v>12.1</v>
      </c>
    </row>
    <row r="81" spans="1:13" x14ac:dyDescent="0.25">
      <c r="A81" t="s">
        <v>79</v>
      </c>
      <c r="B81">
        <v>1102500</v>
      </c>
      <c r="C81" s="1">
        <v>19065</v>
      </c>
      <c r="E81">
        <v>221</v>
      </c>
      <c r="F81">
        <v>5</v>
      </c>
      <c r="G81">
        <v>12.06</v>
      </c>
    </row>
    <row r="82" spans="1:13" x14ac:dyDescent="0.25">
      <c r="A82" t="s">
        <v>79</v>
      </c>
      <c r="B82">
        <v>1102500</v>
      </c>
      <c r="C82" s="1">
        <v>19449</v>
      </c>
      <c r="E82">
        <v>242</v>
      </c>
      <c r="F82">
        <v>5</v>
      </c>
      <c r="G82">
        <v>12.22</v>
      </c>
    </row>
    <row r="83" spans="1:13" x14ac:dyDescent="0.25">
      <c r="A83" t="s">
        <v>79</v>
      </c>
      <c r="B83">
        <v>1102500</v>
      </c>
      <c r="C83" s="1">
        <v>19979</v>
      </c>
      <c r="E83">
        <v>482</v>
      </c>
      <c r="F83">
        <v>5</v>
      </c>
      <c r="G83">
        <v>13.66</v>
      </c>
    </row>
    <row r="84" spans="1:13" x14ac:dyDescent="0.25">
      <c r="A84" t="s">
        <v>79</v>
      </c>
      <c r="B84">
        <v>1102500</v>
      </c>
      <c r="C84" s="1">
        <v>20320</v>
      </c>
      <c r="E84">
        <v>686</v>
      </c>
      <c r="F84">
        <v>5</v>
      </c>
      <c r="G84">
        <v>13.64</v>
      </c>
    </row>
    <row r="85" spans="1:13" x14ac:dyDescent="0.25">
      <c r="A85" t="s">
        <v>79</v>
      </c>
      <c r="B85">
        <v>1102500</v>
      </c>
      <c r="C85" s="1">
        <v>20463</v>
      </c>
      <c r="E85">
        <v>378</v>
      </c>
      <c r="F85">
        <v>5</v>
      </c>
      <c r="G85">
        <v>13.6</v>
      </c>
    </row>
    <row r="86" spans="1:13" x14ac:dyDescent="0.25">
      <c r="A86" t="s">
        <v>79</v>
      </c>
      <c r="B86">
        <v>1102500</v>
      </c>
      <c r="C86" s="1">
        <v>20844</v>
      </c>
      <c r="E86">
        <v>172</v>
      </c>
      <c r="F86">
        <v>5</v>
      </c>
      <c r="G86">
        <v>11.95</v>
      </c>
      <c r="H86">
        <v>2</v>
      </c>
      <c r="J86" s="1">
        <v>20843</v>
      </c>
      <c r="L86">
        <v>12.08</v>
      </c>
      <c r="M86">
        <v>1</v>
      </c>
    </row>
    <row r="87" spans="1:13" x14ac:dyDescent="0.25">
      <c r="A87" t="s">
        <v>79</v>
      </c>
      <c r="B87">
        <v>1102500</v>
      </c>
      <c r="C87" s="1">
        <v>21211</v>
      </c>
      <c r="E87">
        <v>390</v>
      </c>
      <c r="F87">
        <v>5</v>
      </c>
      <c r="G87">
        <v>12.91</v>
      </c>
      <c r="H87">
        <v>1</v>
      </c>
    </row>
    <row r="88" spans="1:13" x14ac:dyDescent="0.25">
      <c r="A88" t="s">
        <v>79</v>
      </c>
      <c r="B88">
        <v>1102500</v>
      </c>
      <c r="C88" s="1">
        <v>21615</v>
      </c>
      <c r="E88">
        <v>170</v>
      </c>
      <c r="F88">
        <v>5</v>
      </c>
      <c r="G88">
        <v>11.96</v>
      </c>
    </row>
    <row r="89" spans="1:13" x14ac:dyDescent="0.25">
      <c r="A89" t="s">
        <v>79</v>
      </c>
      <c r="B89">
        <v>1102500</v>
      </c>
      <c r="C89" s="1">
        <v>21966</v>
      </c>
      <c r="E89">
        <v>194</v>
      </c>
      <c r="F89">
        <v>5</v>
      </c>
      <c r="G89">
        <v>12.05</v>
      </c>
    </row>
    <row r="90" spans="1:13" x14ac:dyDescent="0.25">
      <c r="A90" t="s">
        <v>79</v>
      </c>
      <c r="B90">
        <v>1102500</v>
      </c>
      <c r="C90" s="1">
        <v>22388</v>
      </c>
      <c r="E90">
        <v>238</v>
      </c>
      <c r="F90">
        <v>5</v>
      </c>
      <c r="G90">
        <v>12.21</v>
      </c>
    </row>
    <row r="91" spans="1:13" x14ac:dyDescent="0.25">
      <c r="A91" t="s">
        <v>79</v>
      </c>
      <c r="B91">
        <v>1102500</v>
      </c>
      <c r="C91" s="1">
        <v>22718</v>
      </c>
      <c r="E91">
        <v>367</v>
      </c>
      <c r="F91">
        <v>5</v>
      </c>
      <c r="G91">
        <v>12.62</v>
      </c>
    </row>
    <row r="92" spans="1:13" x14ac:dyDescent="0.25">
      <c r="A92" t="s">
        <v>79</v>
      </c>
      <c r="B92">
        <v>1102500</v>
      </c>
      <c r="C92" s="1">
        <v>22926</v>
      </c>
      <c r="E92">
        <v>790</v>
      </c>
      <c r="F92">
        <v>5</v>
      </c>
      <c r="G92">
        <v>14.43</v>
      </c>
      <c r="H92">
        <v>1</v>
      </c>
    </row>
    <row r="93" spans="1:13" x14ac:dyDescent="0.25">
      <c r="A93" t="s">
        <v>79</v>
      </c>
      <c r="B93">
        <v>1102500</v>
      </c>
      <c r="C93" s="1">
        <v>23345</v>
      </c>
      <c r="E93">
        <v>221</v>
      </c>
      <c r="F93">
        <v>5</v>
      </c>
      <c r="G93">
        <v>12.15</v>
      </c>
    </row>
    <row r="94" spans="1:13" x14ac:dyDescent="0.25">
      <c r="A94" t="s">
        <v>79</v>
      </c>
      <c r="B94">
        <v>1102500</v>
      </c>
      <c r="C94" s="1">
        <v>23799</v>
      </c>
      <c r="E94">
        <v>310</v>
      </c>
      <c r="F94">
        <v>5</v>
      </c>
      <c r="G94">
        <v>12.45</v>
      </c>
    </row>
    <row r="95" spans="1:13" x14ac:dyDescent="0.25">
      <c r="A95" t="s">
        <v>79</v>
      </c>
      <c r="B95">
        <v>1102500</v>
      </c>
      <c r="C95" s="1">
        <v>24152</v>
      </c>
      <c r="E95">
        <v>100</v>
      </c>
      <c r="F95">
        <v>5</v>
      </c>
      <c r="G95">
        <v>11.62</v>
      </c>
    </row>
    <row r="96" spans="1:13" x14ac:dyDescent="0.25">
      <c r="A96" t="s">
        <v>79</v>
      </c>
      <c r="B96">
        <v>1102500</v>
      </c>
      <c r="C96" s="1">
        <v>24618</v>
      </c>
      <c r="E96">
        <v>373</v>
      </c>
      <c r="F96">
        <v>5</v>
      </c>
      <c r="G96">
        <v>12.8</v>
      </c>
    </row>
    <row r="97" spans="1:13" x14ac:dyDescent="0.25">
      <c r="A97" t="s">
        <v>79</v>
      </c>
      <c r="B97">
        <v>1102500</v>
      </c>
      <c r="C97" s="1">
        <v>24916</v>
      </c>
      <c r="E97">
        <v>649</v>
      </c>
      <c r="F97">
        <v>5</v>
      </c>
      <c r="G97">
        <v>13.73</v>
      </c>
    </row>
    <row r="98" spans="1:13" x14ac:dyDescent="0.25">
      <c r="A98" t="s">
        <v>79</v>
      </c>
      <c r="B98">
        <v>1102500</v>
      </c>
      <c r="C98" s="1">
        <v>25287</v>
      </c>
      <c r="E98">
        <v>475</v>
      </c>
      <c r="F98">
        <v>5</v>
      </c>
      <c r="G98">
        <v>13.15</v>
      </c>
    </row>
    <row r="99" spans="1:13" x14ac:dyDescent="0.25">
      <c r="A99" t="s">
        <v>79</v>
      </c>
      <c r="B99">
        <v>1102500</v>
      </c>
      <c r="C99" s="1">
        <v>25564</v>
      </c>
      <c r="E99">
        <v>748</v>
      </c>
      <c r="F99">
        <v>5</v>
      </c>
      <c r="G99">
        <v>14.06</v>
      </c>
    </row>
    <row r="100" spans="1:13" x14ac:dyDescent="0.25">
      <c r="A100" t="s">
        <v>79</v>
      </c>
      <c r="B100">
        <v>1102500</v>
      </c>
      <c r="C100" s="1">
        <v>25977</v>
      </c>
      <c r="E100">
        <v>134</v>
      </c>
      <c r="F100">
        <v>5</v>
      </c>
      <c r="G100">
        <v>11.77</v>
      </c>
    </row>
    <row r="101" spans="1:13" x14ac:dyDescent="0.25">
      <c r="A101" t="s">
        <v>79</v>
      </c>
      <c r="B101">
        <v>1102500</v>
      </c>
      <c r="C101" s="1">
        <v>26361</v>
      </c>
      <c r="E101">
        <v>540</v>
      </c>
      <c r="F101" t="s">
        <v>80</v>
      </c>
      <c r="G101">
        <v>13.2</v>
      </c>
    </row>
    <row r="102" spans="1:13" x14ac:dyDescent="0.25">
      <c r="A102" t="s">
        <v>79</v>
      </c>
      <c r="B102">
        <v>1102500</v>
      </c>
      <c r="C102" s="1">
        <v>26756</v>
      </c>
      <c r="E102">
        <v>303</v>
      </c>
      <c r="F102">
        <v>5</v>
      </c>
      <c r="G102">
        <v>12.46</v>
      </c>
    </row>
    <row r="103" spans="1:13" x14ac:dyDescent="0.25">
      <c r="A103" t="s">
        <v>79</v>
      </c>
      <c r="B103">
        <v>1102500</v>
      </c>
      <c r="C103" s="1">
        <v>27109</v>
      </c>
      <c r="E103">
        <v>257</v>
      </c>
      <c r="F103">
        <v>5</v>
      </c>
      <c r="G103">
        <v>12.3</v>
      </c>
    </row>
    <row r="104" spans="1:13" x14ac:dyDescent="0.25">
      <c r="A104" t="s">
        <v>79</v>
      </c>
      <c r="B104">
        <v>1102500</v>
      </c>
      <c r="C104" s="1">
        <v>27487</v>
      </c>
      <c r="E104">
        <v>218</v>
      </c>
      <c r="F104">
        <v>5</v>
      </c>
      <c r="G104">
        <v>12.15</v>
      </c>
    </row>
    <row r="105" spans="1:13" x14ac:dyDescent="0.25">
      <c r="A105" t="s">
        <v>79</v>
      </c>
      <c r="B105">
        <v>1102500</v>
      </c>
      <c r="C105" s="1">
        <v>27787</v>
      </c>
      <c r="E105">
        <v>461</v>
      </c>
      <c r="F105">
        <v>5</v>
      </c>
      <c r="G105">
        <v>12.97</v>
      </c>
    </row>
    <row r="106" spans="1:13" x14ac:dyDescent="0.25">
      <c r="A106" t="s">
        <v>79</v>
      </c>
      <c r="B106">
        <v>1102500</v>
      </c>
      <c r="C106" s="1">
        <v>28207</v>
      </c>
      <c r="E106">
        <v>344</v>
      </c>
      <c r="F106">
        <v>5</v>
      </c>
      <c r="G106">
        <v>12.6</v>
      </c>
    </row>
    <row r="107" spans="1:13" x14ac:dyDescent="0.25">
      <c r="A107" t="s">
        <v>79</v>
      </c>
      <c r="B107">
        <v>1102500</v>
      </c>
      <c r="C107" s="1">
        <v>28516</v>
      </c>
      <c r="E107">
        <v>633</v>
      </c>
      <c r="F107">
        <v>5</v>
      </c>
      <c r="G107">
        <v>13.48</v>
      </c>
    </row>
    <row r="108" spans="1:13" x14ac:dyDescent="0.25">
      <c r="A108" t="s">
        <v>79</v>
      </c>
      <c r="B108">
        <v>1102500</v>
      </c>
      <c r="C108" s="1">
        <v>28880</v>
      </c>
      <c r="E108">
        <v>1330</v>
      </c>
      <c r="F108">
        <v>5</v>
      </c>
      <c r="G108">
        <v>15.46</v>
      </c>
    </row>
    <row r="109" spans="1:13" x14ac:dyDescent="0.25">
      <c r="A109" t="s">
        <v>79</v>
      </c>
      <c r="B109">
        <v>1102500</v>
      </c>
      <c r="C109" s="1">
        <v>29321</v>
      </c>
      <c r="E109">
        <v>244</v>
      </c>
      <c r="F109">
        <v>5</v>
      </c>
      <c r="G109">
        <v>12.18</v>
      </c>
      <c r="J109" s="1">
        <v>29321</v>
      </c>
      <c r="L109">
        <v>12.37</v>
      </c>
      <c r="M109">
        <v>1</v>
      </c>
    </row>
    <row r="110" spans="1:13" x14ac:dyDescent="0.25">
      <c r="A110" t="s">
        <v>79</v>
      </c>
      <c r="B110">
        <v>1102500</v>
      </c>
      <c r="C110" s="1">
        <v>29643</v>
      </c>
      <c r="E110">
        <v>326</v>
      </c>
      <c r="F110">
        <v>5</v>
      </c>
      <c r="G110">
        <v>12.51</v>
      </c>
    </row>
    <row r="111" spans="1:13" x14ac:dyDescent="0.25">
      <c r="A111" t="s">
        <v>79</v>
      </c>
      <c r="B111">
        <v>1102500</v>
      </c>
      <c r="C111" s="1">
        <v>30108</v>
      </c>
      <c r="E111">
        <v>850</v>
      </c>
      <c r="F111">
        <v>5</v>
      </c>
      <c r="G111">
        <v>14.12</v>
      </c>
    </row>
    <row r="112" spans="1:13" x14ac:dyDescent="0.25">
      <c r="A112" t="s">
        <v>79</v>
      </c>
      <c r="B112">
        <v>1102500</v>
      </c>
      <c r="C112" s="1">
        <v>30387</v>
      </c>
      <c r="E112">
        <v>447</v>
      </c>
      <c r="F112">
        <v>5</v>
      </c>
      <c r="G112">
        <v>12.92</v>
      </c>
    </row>
    <row r="113" spans="1:7" x14ac:dyDescent="0.25">
      <c r="A113" t="s">
        <v>79</v>
      </c>
      <c r="B113">
        <v>1102500</v>
      </c>
      <c r="C113" s="1">
        <v>30833</v>
      </c>
      <c r="E113">
        <v>823</v>
      </c>
      <c r="F113">
        <v>5</v>
      </c>
      <c r="G113">
        <v>14.04</v>
      </c>
    </row>
    <row r="114" spans="1:7" x14ac:dyDescent="0.25">
      <c r="A114" t="s">
        <v>79</v>
      </c>
      <c r="B114">
        <v>1102500</v>
      </c>
      <c r="C114" s="1">
        <v>31260</v>
      </c>
      <c r="E114">
        <v>300</v>
      </c>
      <c r="F114">
        <v>5</v>
      </c>
      <c r="G114">
        <v>12.42</v>
      </c>
    </row>
    <row r="115" spans="1:7" x14ac:dyDescent="0.25">
      <c r="A115" t="s">
        <v>79</v>
      </c>
      <c r="B115">
        <v>1102500</v>
      </c>
      <c r="C115" s="1">
        <v>31486</v>
      </c>
      <c r="E115">
        <v>530</v>
      </c>
      <c r="F115">
        <v>5</v>
      </c>
      <c r="G115">
        <v>13.17</v>
      </c>
    </row>
    <row r="116" spans="1:7" x14ac:dyDescent="0.25">
      <c r="A116" t="s">
        <v>79</v>
      </c>
      <c r="B116">
        <v>1102500</v>
      </c>
      <c r="C116" s="1">
        <v>31874</v>
      </c>
      <c r="E116">
        <v>877</v>
      </c>
      <c r="F116">
        <v>5</v>
      </c>
      <c r="G116">
        <v>14.2</v>
      </c>
    </row>
    <row r="117" spans="1:7" x14ac:dyDescent="0.25">
      <c r="A117" t="s">
        <v>79</v>
      </c>
      <c r="B117">
        <v>1102500</v>
      </c>
      <c r="C117" s="1">
        <v>32229</v>
      </c>
      <c r="E117">
        <v>314</v>
      </c>
      <c r="F117">
        <v>5</v>
      </c>
      <c r="G117">
        <v>12.47</v>
      </c>
    </row>
    <row r="118" spans="1:7" x14ac:dyDescent="0.25">
      <c r="A118" t="s">
        <v>79</v>
      </c>
      <c r="B118">
        <v>1102500</v>
      </c>
      <c r="C118" s="1">
        <v>32449</v>
      </c>
      <c r="E118">
        <v>317</v>
      </c>
      <c r="F118">
        <v>5</v>
      </c>
      <c r="G118">
        <v>12.48</v>
      </c>
    </row>
    <row r="119" spans="1:7" x14ac:dyDescent="0.25">
      <c r="A119" t="s">
        <v>79</v>
      </c>
      <c r="B119">
        <v>1102500</v>
      </c>
      <c r="C119" s="1">
        <v>33096</v>
      </c>
      <c r="E119">
        <v>709</v>
      </c>
      <c r="F119">
        <v>5</v>
      </c>
      <c r="G119">
        <v>13.71</v>
      </c>
    </row>
    <row r="120" spans="1:7" x14ac:dyDescent="0.25">
      <c r="A120" t="s">
        <v>79</v>
      </c>
      <c r="B120">
        <v>1102500</v>
      </c>
      <c r="C120" s="1">
        <v>33160</v>
      </c>
      <c r="E120">
        <v>496</v>
      </c>
      <c r="F120">
        <v>5</v>
      </c>
      <c r="G120">
        <v>13.07</v>
      </c>
    </row>
    <row r="121" spans="1:7" x14ac:dyDescent="0.25">
      <c r="A121" t="s">
        <v>79</v>
      </c>
      <c r="B121">
        <v>1102500</v>
      </c>
      <c r="C121" s="1">
        <v>33834</v>
      </c>
      <c r="E121">
        <v>228</v>
      </c>
      <c r="F121">
        <v>5</v>
      </c>
      <c r="G121">
        <v>12.15</v>
      </c>
    </row>
    <row r="122" spans="1:7" x14ac:dyDescent="0.25">
      <c r="A122" t="s">
        <v>79</v>
      </c>
      <c r="B122">
        <v>1102500</v>
      </c>
      <c r="C122" s="1">
        <v>34057</v>
      </c>
      <c r="E122">
        <v>501</v>
      </c>
      <c r="F122">
        <v>5</v>
      </c>
      <c r="G122">
        <v>13.09</v>
      </c>
    </row>
    <row r="123" spans="1:7" x14ac:dyDescent="0.25">
      <c r="A123" t="s">
        <v>79</v>
      </c>
      <c r="B123">
        <v>1102500</v>
      </c>
      <c r="C123" s="1">
        <v>34600</v>
      </c>
      <c r="E123">
        <v>546</v>
      </c>
      <c r="F123">
        <v>5</v>
      </c>
      <c r="G123">
        <v>13.22</v>
      </c>
    </row>
    <row r="124" spans="1:7" x14ac:dyDescent="0.25">
      <c r="A124" t="s">
        <v>79</v>
      </c>
      <c r="B124">
        <v>1102500</v>
      </c>
      <c r="C124" s="1">
        <v>34692</v>
      </c>
      <c r="E124">
        <v>207</v>
      </c>
      <c r="F124">
        <v>5</v>
      </c>
      <c r="G124">
        <v>12.11</v>
      </c>
    </row>
    <row r="125" spans="1:7" x14ac:dyDescent="0.25">
      <c r="A125" t="s">
        <v>79</v>
      </c>
      <c r="B125">
        <v>1102500</v>
      </c>
      <c r="C125" s="1">
        <v>35326</v>
      </c>
      <c r="E125">
        <v>323</v>
      </c>
      <c r="F125">
        <v>5</v>
      </c>
      <c r="G125">
        <v>12.54</v>
      </c>
    </row>
    <row r="126" spans="1:7" x14ac:dyDescent="0.25">
      <c r="A126" t="s">
        <v>79</v>
      </c>
      <c r="B126">
        <v>1102500</v>
      </c>
      <c r="C126" s="1">
        <v>35359</v>
      </c>
      <c r="E126">
        <v>1150</v>
      </c>
      <c r="F126">
        <v>5</v>
      </c>
      <c r="G126">
        <v>16.78</v>
      </c>
    </row>
    <row r="127" spans="1:7" x14ac:dyDescent="0.25">
      <c r="A127" t="s">
        <v>79</v>
      </c>
      <c r="B127">
        <v>1102500</v>
      </c>
      <c r="C127" s="1">
        <v>35960</v>
      </c>
      <c r="E127">
        <v>1070</v>
      </c>
      <c r="F127">
        <v>5</v>
      </c>
      <c r="G127">
        <v>15.22</v>
      </c>
    </row>
    <row r="128" spans="1:7" x14ac:dyDescent="0.25">
      <c r="A128" t="s">
        <v>79</v>
      </c>
      <c r="B128">
        <v>1102500</v>
      </c>
      <c r="C128" s="1">
        <v>36419</v>
      </c>
      <c r="E128">
        <v>480</v>
      </c>
      <c r="F128">
        <v>5</v>
      </c>
      <c r="G128">
        <v>13.03</v>
      </c>
    </row>
    <row r="129" spans="1:12" x14ac:dyDescent="0.25">
      <c r="A129" t="s">
        <v>79</v>
      </c>
      <c r="B129">
        <v>1102500</v>
      </c>
      <c r="C129" s="1">
        <v>36638</v>
      </c>
      <c r="E129">
        <v>388</v>
      </c>
      <c r="F129">
        <v>5</v>
      </c>
      <c r="G129">
        <v>12.75</v>
      </c>
    </row>
    <row r="130" spans="1:12" x14ac:dyDescent="0.25">
      <c r="A130" t="s">
        <v>79</v>
      </c>
      <c r="B130">
        <v>1102500</v>
      </c>
      <c r="C130" s="1">
        <v>36972</v>
      </c>
      <c r="E130">
        <v>1590</v>
      </c>
      <c r="F130">
        <v>5</v>
      </c>
      <c r="G130">
        <v>16.8</v>
      </c>
    </row>
    <row r="131" spans="1:12" x14ac:dyDescent="0.25">
      <c r="A131" t="s">
        <v>79</v>
      </c>
      <c r="B131">
        <v>1102500</v>
      </c>
      <c r="C131" s="1">
        <v>37390</v>
      </c>
      <c r="E131">
        <v>231</v>
      </c>
      <c r="F131">
        <v>5</v>
      </c>
      <c r="G131">
        <v>12.2</v>
      </c>
    </row>
    <row r="132" spans="1:12" x14ac:dyDescent="0.25">
      <c r="A132" t="s">
        <v>79</v>
      </c>
      <c r="B132">
        <v>1102500</v>
      </c>
      <c r="C132" s="1">
        <v>37604</v>
      </c>
      <c r="E132">
        <v>315</v>
      </c>
      <c r="F132">
        <v>5</v>
      </c>
      <c r="G132">
        <v>12.51</v>
      </c>
    </row>
    <row r="133" spans="1:12" x14ac:dyDescent="0.25">
      <c r="A133" t="s">
        <v>79</v>
      </c>
      <c r="B133">
        <v>1102500</v>
      </c>
      <c r="C133" s="1">
        <v>38079</v>
      </c>
      <c r="E133">
        <v>990</v>
      </c>
      <c r="F133">
        <v>5</v>
      </c>
      <c r="G133">
        <v>15.09</v>
      </c>
    </row>
    <row r="134" spans="1:12" x14ac:dyDescent="0.25">
      <c r="A134" t="s">
        <v>79</v>
      </c>
      <c r="B134">
        <v>1102500</v>
      </c>
      <c r="C134" s="1">
        <v>38498</v>
      </c>
      <c r="E134">
        <v>226</v>
      </c>
      <c r="F134">
        <v>5</v>
      </c>
      <c r="G134">
        <v>12.18</v>
      </c>
    </row>
    <row r="135" spans="1:12" x14ac:dyDescent="0.25">
      <c r="A135" t="s">
        <v>79</v>
      </c>
      <c r="B135">
        <v>1102500</v>
      </c>
      <c r="C135" s="1">
        <v>38852</v>
      </c>
      <c r="E135">
        <v>1270</v>
      </c>
      <c r="F135">
        <v>5</v>
      </c>
      <c r="G135">
        <v>16</v>
      </c>
    </row>
    <row r="136" spans="1:12" x14ac:dyDescent="0.25">
      <c r="A136" t="s">
        <v>79</v>
      </c>
      <c r="B136">
        <v>1102500</v>
      </c>
      <c r="C136" s="1">
        <v>39188</v>
      </c>
      <c r="E136">
        <v>556</v>
      </c>
      <c r="F136">
        <v>5</v>
      </c>
      <c r="G136">
        <v>13.25</v>
      </c>
    </row>
    <row r="137" spans="1:12" x14ac:dyDescent="0.25">
      <c r="A137" t="s">
        <v>79</v>
      </c>
      <c r="B137">
        <v>1102500</v>
      </c>
      <c r="C137" s="1">
        <v>39654</v>
      </c>
      <c r="E137">
        <v>291</v>
      </c>
      <c r="F137">
        <v>5</v>
      </c>
      <c r="G137">
        <v>12.42</v>
      </c>
    </row>
    <row r="138" spans="1:12" x14ac:dyDescent="0.25">
      <c r="A138" t="s">
        <v>79</v>
      </c>
      <c r="B138">
        <v>1102500</v>
      </c>
      <c r="C138" s="1">
        <v>39794</v>
      </c>
      <c r="E138">
        <v>613</v>
      </c>
      <c r="F138">
        <v>5</v>
      </c>
      <c r="G138">
        <v>13.42</v>
      </c>
    </row>
    <row r="139" spans="1:12" x14ac:dyDescent="0.25">
      <c r="A139" t="s">
        <v>79</v>
      </c>
      <c r="B139">
        <v>1102500</v>
      </c>
      <c r="C139" s="1">
        <v>40252</v>
      </c>
      <c r="E139">
        <v>1450</v>
      </c>
      <c r="F139">
        <v>5</v>
      </c>
      <c r="G139">
        <v>16.489999999999998</v>
      </c>
    </row>
    <row r="140" spans="1:12" x14ac:dyDescent="0.25">
      <c r="A140" t="s">
        <v>79</v>
      </c>
      <c r="B140">
        <v>1102500</v>
      </c>
      <c r="C140" s="1">
        <v>40885</v>
      </c>
      <c r="E140">
        <v>277</v>
      </c>
      <c r="F140">
        <v>5</v>
      </c>
      <c r="G140">
        <v>4.12</v>
      </c>
      <c r="H140" t="s">
        <v>81</v>
      </c>
    </row>
    <row r="141" spans="1:12" x14ac:dyDescent="0.25">
      <c r="A141" t="s">
        <v>79</v>
      </c>
      <c r="B141">
        <v>1102500</v>
      </c>
      <c r="C141" s="1">
        <v>41270</v>
      </c>
      <c r="E141">
        <v>389</v>
      </c>
      <c r="F141" t="s">
        <v>80</v>
      </c>
      <c r="G141">
        <v>4.03</v>
      </c>
      <c r="H141" t="s">
        <v>82</v>
      </c>
      <c r="J141" s="1">
        <v>41202</v>
      </c>
      <c r="L141">
        <v>4.41</v>
      </c>
    </row>
    <row r="142" spans="1:12" x14ac:dyDescent="0.25">
      <c r="A142" t="s">
        <v>79</v>
      </c>
      <c r="B142">
        <v>1102500</v>
      </c>
      <c r="C142" s="1">
        <v>41729</v>
      </c>
      <c r="E142">
        <v>327</v>
      </c>
      <c r="F142">
        <v>5</v>
      </c>
      <c r="G142">
        <v>3.76</v>
      </c>
      <c r="H142">
        <v>3</v>
      </c>
    </row>
    <row r="143" spans="1:12" x14ac:dyDescent="0.25">
      <c r="A143" t="s">
        <v>79</v>
      </c>
      <c r="B143">
        <v>1102500</v>
      </c>
      <c r="C143" s="1">
        <v>41983</v>
      </c>
      <c r="E143">
        <v>776</v>
      </c>
      <c r="F143">
        <v>5</v>
      </c>
      <c r="G143">
        <v>12.12</v>
      </c>
      <c r="H143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tabSelected="1" topLeftCell="A52" workbookViewId="0">
      <selection activeCell="G62" sqref="G62"/>
    </sheetView>
  </sheetViews>
  <sheetFormatPr defaultRowHeight="15" x14ac:dyDescent="0.25"/>
  <cols>
    <col min="1" max="1" width="10.7109375" bestFit="1" customWidth="1"/>
    <col min="2" max="2" width="11" customWidth="1"/>
    <col min="3" max="3" width="9.42578125" customWidth="1"/>
  </cols>
  <sheetData>
    <row r="1" spans="1:5" s="2" customFormat="1" x14ac:dyDescent="0.25">
      <c r="A1" s="2" t="s">
        <v>83</v>
      </c>
      <c r="B1" s="2" t="s">
        <v>61</v>
      </c>
      <c r="C1" s="2" t="s">
        <v>62</v>
      </c>
      <c r="D1" s="2" t="s">
        <v>63</v>
      </c>
      <c r="E1" s="2" t="s">
        <v>64</v>
      </c>
    </row>
    <row r="2" spans="1:5" x14ac:dyDescent="0.25">
      <c r="A2" s="1">
        <f>Qpeak_01102500_dl_20160507!C69</f>
        <v>14685</v>
      </c>
      <c r="B2">
        <f>Qpeak_01102500_dl_20160507!E69</f>
        <v>308</v>
      </c>
      <c r="C2">
        <f>Qpeak_01102500_dl_20160507!F69</f>
        <v>5</v>
      </c>
      <c r="D2">
        <f>Qpeak_01102500_dl_20160507!G69</f>
        <v>12.31</v>
      </c>
      <c r="E2" t="str">
        <f>IF(Qpeak_01102500_dl_20160507!H69="","",Qpeak_01102500_dl_20160507!H69)</f>
        <v/>
      </c>
    </row>
    <row r="3" spans="1:5" x14ac:dyDescent="0.25">
      <c r="A3" s="1">
        <f>Qpeak_01102500_dl_20160507!C70</f>
        <v>15015</v>
      </c>
      <c r="B3">
        <f>Qpeak_01102500_dl_20160507!E70</f>
        <v>202</v>
      </c>
      <c r="C3">
        <f>Qpeak_01102500_dl_20160507!F70</f>
        <v>5</v>
      </c>
      <c r="D3">
        <f>Qpeak_01102500_dl_20160507!G70</f>
        <v>11.99</v>
      </c>
      <c r="E3" t="str">
        <f>IF(Qpeak_01102500_dl_20160507!H70="","",Qpeak_01102500_dl_20160507!H70)</f>
        <v/>
      </c>
    </row>
    <row r="4" spans="1:5" x14ac:dyDescent="0.25">
      <c r="A4" s="1">
        <f>Qpeak_01102500_dl_20160507!C71</f>
        <v>15417</v>
      </c>
      <c r="B4">
        <f>Qpeak_01102500_dl_20160507!E71</f>
        <v>250</v>
      </c>
      <c r="C4">
        <f>Qpeak_01102500_dl_20160507!F71</f>
        <v>5</v>
      </c>
      <c r="D4">
        <f>Qpeak_01102500_dl_20160507!G71</f>
        <v>12.15</v>
      </c>
      <c r="E4" t="str">
        <f>IF(Qpeak_01102500_dl_20160507!H71="","",Qpeak_01102500_dl_20160507!H71)</f>
        <v/>
      </c>
    </row>
    <row r="5" spans="1:5" x14ac:dyDescent="0.25">
      <c r="A5" s="1">
        <f>Qpeak_01102500_dl_20160507!C72</f>
        <v>15706</v>
      </c>
      <c r="B5">
        <f>Qpeak_01102500_dl_20160507!E72</f>
        <v>233</v>
      </c>
      <c r="C5">
        <f>Qpeak_01102500_dl_20160507!F72</f>
        <v>5</v>
      </c>
      <c r="D5">
        <f>Qpeak_01102500_dl_20160507!G72</f>
        <v>12.1</v>
      </c>
      <c r="E5" t="str">
        <f>IF(Qpeak_01102500_dl_20160507!H72="","",Qpeak_01102500_dl_20160507!H72)</f>
        <v/>
      </c>
    </row>
    <row r="6" spans="1:5" x14ac:dyDescent="0.25">
      <c r="A6" s="1">
        <f>Qpeak_01102500_dl_20160507!C73</f>
        <v>16330</v>
      </c>
      <c r="B6">
        <f>Qpeak_01102500_dl_20160507!E73</f>
        <v>168</v>
      </c>
      <c r="C6">
        <f>Qpeak_01102500_dl_20160507!F73</f>
        <v>5</v>
      </c>
      <c r="D6">
        <f>Qpeak_01102500_dl_20160507!G73</f>
        <v>11.87</v>
      </c>
      <c r="E6" t="str">
        <f>IF(Qpeak_01102500_dl_20160507!H73="","",Qpeak_01102500_dl_20160507!H73)</f>
        <v/>
      </c>
    </row>
    <row r="7" spans="1:5" x14ac:dyDescent="0.25">
      <c r="A7" s="1">
        <f>Qpeak_01102500_dl_20160507!C74</f>
        <v>16503</v>
      </c>
      <c r="B7">
        <f>Qpeak_01102500_dl_20160507!E74</f>
        <v>215</v>
      </c>
      <c r="C7">
        <f>Qpeak_01102500_dl_20160507!F74</f>
        <v>5</v>
      </c>
      <c r="D7">
        <f>Qpeak_01102500_dl_20160507!G74</f>
        <v>12.06</v>
      </c>
      <c r="E7">
        <f>IF(Qpeak_01102500_dl_20160507!H74="","",Qpeak_01102500_dl_20160507!H74)</f>
        <v>2</v>
      </c>
    </row>
    <row r="8" spans="1:5" x14ac:dyDescent="0.25">
      <c r="A8" s="1">
        <f>Qpeak_01102500_dl_20160507!C75</f>
        <v>16778</v>
      </c>
      <c r="B8">
        <f>Qpeak_01102500_dl_20160507!E75</f>
        <v>310</v>
      </c>
      <c r="C8">
        <f>Qpeak_01102500_dl_20160507!F75</f>
        <v>5</v>
      </c>
      <c r="D8">
        <f>Qpeak_01102500_dl_20160507!G75</f>
        <v>12.38</v>
      </c>
      <c r="E8">
        <f>IF(Qpeak_01102500_dl_20160507!H75="","",Qpeak_01102500_dl_20160507!H75)</f>
        <v>1</v>
      </c>
    </row>
    <row r="9" spans="1:5" x14ac:dyDescent="0.25">
      <c r="A9" s="1">
        <f>Qpeak_01102500_dl_20160507!C76</f>
        <v>17229</v>
      </c>
      <c r="B9">
        <f>Qpeak_01102500_dl_20160507!E76</f>
        <v>306</v>
      </c>
      <c r="C9">
        <f>Qpeak_01102500_dl_20160507!F76</f>
        <v>5</v>
      </c>
      <c r="D9">
        <f>Qpeak_01102500_dl_20160507!G76</f>
        <v>12.31</v>
      </c>
      <c r="E9" t="str">
        <f>IF(Qpeak_01102500_dl_20160507!H76="","",Qpeak_01102500_dl_20160507!H76)</f>
        <v/>
      </c>
    </row>
    <row r="10" spans="1:5" x14ac:dyDescent="0.25">
      <c r="A10" s="1">
        <f>Qpeak_01102500_dl_20160507!C77</f>
        <v>17612</v>
      </c>
      <c r="B10">
        <f>Qpeak_01102500_dl_20160507!E77</f>
        <v>358</v>
      </c>
      <c r="C10">
        <f>Qpeak_01102500_dl_20160507!F77</f>
        <v>5</v>
      </c>
      <c r="D10">
        <f>Qpeak_01102500_dl_20160507!G77</f>
        <v>12.44</v>
      </c>
      <c r="E10" t="str">
        <f>IF(Qpeak_01102500_dl_20160507!H77="","",Qpeak_01102500_dl_20160507!H77)</f>
        <v/>
      </c>
    </row>
    <row r="11" spans="1:5" x14ac:dyDescent="0.25">
      <c r="A11" s="1">
        <f>Qpeak_01102500_dl_20160507!C78</f>
        <v>17994</v>
      </c>
      <c r="B11">
        <f>Qpeak_01102500_dl_20160507!E78</f>
        <v>112</v>
      </c>
      <c r="C11">
        <f>Qpeak_01102500_dl_20160507!F78</f>
        <v>5</v>
      </c>
      <c r="D11">
        <f>Qpeak_01102500_dl_20160507!G78</f>
        <v>11.61</v>
      </c>
      <c r="E11" t="str">
        <f>IF(Qpeak_01102500_dl_20160507!H78="","",Qpeak_01102500_dl_20160507!H78)</f>
        <v/>
      </c>
    </row>
    <row r="12" spans="1:5" x14ac:dyDescent="0.25">
      <c r="A12" s="1">
        <f>Qpeak_01102500_dl_20160507!C79</f>
        <v>18345</v>
      </c>
      <c r="B12">
        <f>Qpeak_01102500_dl_20160507!E79</f>
        <v>246</v>
      </c>
      <c r="C12">
        <f>Qpeak_01102500_dl_20160507!F79</f>
        <v>5</v>
      </c>
      <c r="D12">
        <f>Qpeak_01102500_dl_20160507!G79</f>
        <v>12.13</v>
      </c>
      <c r="E12" t="str">
        <f>IF(Qpeak_01102500_dl_20160507!H79="","",Qpeak_01102500_dl_20160507!H79)</f>
        <v/>
      </c>
    </row>
    <row r="13" spans="1:5" x14ac:dyDescent="0.25">
      <c r="A13" s="1">
        <f>Qpeak_01102500_dl_20160507!C80</f>
        <v>18678</v>
      </c>
      <c r="B13">
        <f>Qpeak_01102500_dl_20160507!E80</f>
        <v>233</v>
      </c>
      <c r="C13">
        <f>Qpeak_01102500_dl_20160507!F80</f>
        <v>5</v>
      </c>
      <c r="D13">
        <f>Qpeak_01102500_dl_20160507!G80</f>
        <v>12.1</v>
      </c>
      <c r="E13" t="str">
        <f>IF(Qpeak_01102500_dl_20160507!H80="","",Qpeak_01102500_dl_20160507!H80)</f>
        <v/>
      </c>
    </row>
    <row r="14" spans="1:5" x14ac:dyDescent="0.25">
      <c r="A14" s="1">
        <f>Qpeak_01102500_dl_20160507!C81</f>
        <v>19065</v>
      </c>
      <c r="B14">
        <f>Qpeak_01102500_dl_20160507!E81</f>
        <v>221</v>
      </c>
      <c r="C14">
        <f>Qpeak_01102500_dl_20160507!F81</f>
        <v>5</v>
      </c>
      <c r="D14">
        <f>Qpeak_01102500_dl_20160507!G81</f>
        <v>12.06</v>
      </c>
      <c r="E14" t="str">
        <f>IF(Qpeak_01102500_dl_20160507!H81="","",Qpeak_01102500_dl_20160507!H81)</f>
        <v/>
      </c>
    </row>
    <row r="15" spans="1:5" x14ac:dyDescent="0.25">
      <c r="A15" s="1">
        <f>Qpeak_01102500_dl_20160507!C82</f>
        <v>19449</v>
      </c>
      <c r="B15">
        <f>Qpeak_01102500_dl_20160507!E82</f>
        <v>242</v>
      </c>
      <c r="C15">
        <f>Qpeak_01102500_dl_20160507!F82</f>
        <v>5</v>
      </c>
      <c r="D15">
        <f>Qpeak_01102500_dl_20160507!G82</f>
        <v>12.22</v>
      </c>
      <c r="E15" t="str">
        <f>IF(Qpeak_01102500_dl_20160507!H82="","",Qpeak_01102500_dl_20160507!H82)</f>
        <v/>
      </c>
    </row>
    <row r="16" spans="1:5" x14ac:dyDescent="0.25">
      <c r="A16" s="1">
        <f>Qpeak_01102500_dl_20160507!C83</f>
        <v>19979</v>
      </c>
      <c r="B16">
        <f>Qpeak_01102500_dl_20160507!E83</f>
        <v>482</v>
      </c>
      <c r="C16">
        <f>Qpeak_01102500_dl_20160507!F83</f>
        <v>5</v>
      </c>
      <c r="D16">
        <f>Qpeak_01102500_dl_20160507!G83</f>
        <v>13.66</v>
      </c>
      <c r="E16" t="str">
        <f>IF(Qpeak_01102500_dl_20160507!H83="","",Qpeak_01102500_dl_20160507!H83)</f>
        <v/>
      </c>
    </row>
    <row r="17" spans="1:5" x14ac:dyDescent="0.25">
      <c r="A17" s="1">
        <f>Qpeak_01102500_dl_20160507!C84</f>
        <v>20320</v>
      </c>
      <c r="B17">
        <f>Qpeak_01102500_dl_20160507!E84</f>
        <v>686</v>
      </c>
      <c r="C17">
        <f>Qpeak_01102500_dl_20160507!F84</f>
        <v>5</v>
      </c>
      <c r="D17">
        <f>Qpeak_01102500_dl_20160507!G84</f>
        <v>13.64</v>
      </c>
      <c r="E17" t="str">
        <f>IF(Qpeak_01102500_dl_20160507!H84="","",Qpeak_01102500_dl_20160507!H84)</f>
        <v/>
      </c>
    </row>
    <row r="18" spans="1:5" x14ac:dyDescent="0.25">
      <c r="A18" s="1">
        <f>Qpeak_01102500_dl_20160507!C85</f>
        <v>20463</v>
      </c>
      <c r="B18">
        <f>Qpeak_01102500_dl_20160507!E85</f>
        <v>378</v>
      </c>
      <c r="C18">
        <f>Qpeak_01102500_dl_20160507!F85</f>
        <v>5</v>
      </c>
      <c r="D18">
        <f>Qpeak_01102500_dl_20160507!G85</f>
        <v>13.6</v>
      </c>
      <c r="E18" t="str">
        <f>IF(Qpeak_01102500_dl_20160507!H85="","",Qpeak_01102500_dl_20160507!H85)</f>
        <v/>
      </c>
    </row>
    <row r="19" spans="1:5" x14ac:dyDescent="0.25">
      <c r="A19" s="1">
        <f>Qpeak_01102500_dl_20160507!C86</f>
        <v>20844</v>
      </c>
      <c r="B19">
        <f>Qpeak_01102500_dl_20160507!E86</f>
        <v>172</v>
      </c>
      <c r="C19">
        <f>Qpeak_01102500_dl_20160507!F86</f>
        <v>5</v>
      </c>
      <c r="D19">
        <f>Qpeak_01102500_dl_20160507!G86</f>
        <v>11.95</v>
      </c>
      <c r="E19">
        <f>IF(Qpeak_01102500_dl_20160507!H86="","",Qpeak_01102500_dl_20160507!H86)</f>
        <v>2</v>
      </c>
    </row>
    <row r="20" spans="1:5" x14ac:dyDescent="0.25">
      <c r="A20" s="1">
        <f>Qpeak_01102500_dl_20160507!C87</f>
        <v>21211</v>
      </c>
      <c r="B20">
        <f>Qpeak_01102500_dl_20160507!E87</f>
        <v>390</v>
      </c>
      <c r="C20">
        <f>Qpeak_01102500_dl_20160507!F87</f>
        <v>5</v>
      </c>
      <c r="D20">
        <f>Qpeak_01102500_dl_20160507!G87</f>
        <v>12.91</v>
      </c>
      <c r="E20">
        <f>IF(Qpeak_01102500_dl_20160507!H87="","",Qpeak_01102500_dl_20160507!H87)</f>
        <v>1</v>
      </c>
    </row>
    <row r="21" spans="1:5" x14ac:dyDescent="0.25">
      <c r="A21" s="1">
        <f>Qpeak_01102500_dl_20160507!C88</f>
        <v>21615</v>
      </c>
      <c r="B21">
        <f>Qpeak_01102500_dl_20160507!E88</f>
        <v>170</v>
      </c>
      <c r="C21">
        <f>Qpeak_01102500_dl_20160507!F88</f>
        <v>5</v>
      </c>
      <c r="D21">
        <f>Qpeak_01102500_dl_20160507!G88</f>
        <v>11.96</v>
      </c>
      <c r="E21" t="str">
        <f>IF(Qpeak_01102500_dl_20160507!H88="","",Qpeak_01102500_dl_20160507!H88)</f>
        <v/>
      </c>
    </row>
    <row r="22" spans="1:5" x14ac:dyDescent="0.25">
      <c r="A22" s="1">
        <f>Qpeak_01102500_dl_20160507!C89</f>
        <v>21966</v>
      </c>
      <c r="B22">
        <f>Qpeak_01102500_dl_20160507!E89</f>
        <v>194</v>
      </c>
      <c r="C22">
        <f>Qpeak_01102500_dl_20160507!F89</f>
        <v>5</v>
      </c>
      <c r="D22">
        <f>Qpeak_01102500_dl_20160507!G89</f>
        <v>12.05</v>
      </c>
      <c r="E22" t="str">
        <f>IF(Qpeak_01102500_dl_20160507!H89="","",Qpeak_01102500_dl_20160507!H89)</f>
        <v/>
      </c>
    </row>
    <row r="23" spans="1:5" x14ac:dyDescent="0.25">
      <c r="A23" s="1">
        <f>Qpeak_01102500_dl_20160507!C90</f>
        <v>22388</v>
      </c>
      <c r="B23">
        <f>Qpeak_01102500_dl_20160507!E90</f>
        <v>238</v>
      </c>
      <c r="C23">
        <f>Qpeak_01102500_dl_20160507!F90</f>
        <v>5</v>
      </c>
      <c r="D23">
        <f>Qpeak_01102500_dl_20160507!G90</f>
        <v>12.21</v>
      </c>
      <c r="E23" t="str">
        <f>IF(Qpeak_01102500_dl_20160507!H90="","",Qpeak_01102500_dl_20160507!H90)</f>
        <v/>
      </c>
    </row>
    <row r="24" spans="1:5" x14ac:dyDescent="0.25">
      <c r="A24" s="1">
        <f>Qpeak_01102500_dl_20160507!C91</f>
        <v>22718</v>
      </c>
      <c r="B24">
        <f>Qpeak_01102500_dl_20160507!E91</f>
        <v>367</v>
      </c>
      <c r="C24">
        <f>Qpeak_01102500_dl_20160507!F91</f>
        <v>5</v>
      </c>
      <c r="D24">
        <f>Qpeak_01102500_dl_20160507!G91</f>
        <v>12.62</v>
      </c>
      <c r="E24" t="str">
        <f>IF(Qpeak_01102500_dl_20160507!H91="","",Qpeak_01102500_dl_20160507!H91)</f>
        <v/>
      </c>
    </row>
    <row r="25" spans="1:5" x14ac:dyDescent="0.25">
      <c r="A25" s="1">
        <f>Qpeak_01102500_dl_20160507!C92</f>
        <v>22926</v>
      </c>
      <c r="B25">
        <f>Qpeak_01102500_dl_20160507!E92</f>
        <v>790</v>
      </c>
      <c r="C25">
        <f>Qpeak_01102500_dl_20160507!F92</f>
        <v>5</v>
      </c>
      <c r="D25">
        <f>Qpeak_01102500_dl_20160507!G92</f>
        <v>14.43</v>
      </c>
      <c r="E25">
        <f>IF(Qpeak_01102500_dl_20160507!H92="","",Qpeak_01102500_dl_20160507!H92)</f>
        <v>1</v>
      </c>
    </row>
    <row r="26" spans="1:5" x14ac:dyDescent="0.25">
      <c r="A26" s="1">
        <f>Qpeak_01102500_dl_20160507!C93</f>
        <v>23345</v>
      </c>
      <c r="B26">
        <f>Qpeak_01102500_dl_20160507!E93</f>
        <v>221</v>
      </c>
      <c r="C26">
        <f>Qpeak_01102500_dl_20160507!F93</f>
        <v>5</v>
      </c>
      <c r="D26">
        <f>Qpeak_01102500_dl_20160507!G93</f>
        <v>12.15</v>
      </c>
      <c r="E26" t="str">
        <f>IF(Qpeak_01102500_dl_20160507!H93="","",Qpeak_01102500_dl_20160507!H93)</f>
        <v/>
      </c>
    </row>
    <row r="27" spans="1:5" x14ac:dyDescent="0.25">
      <c r="A27" s="1">
        <f>Qpeak_01102500_dl_20160507!C94</f>
        <v>23799</v>
      </c>
      <c r="B27">
        <f>Qpeak_01102500_dl_20160507!E94</f>
        <v>310</v>
      </c>
      <c r="C27">
        <f>Qpeak_01102500_dl_20160507!F94</f>
        <v>5</v>
      </c>
      <c r="D27">
        <f>Qpeak_01102500_dl_20160507!G94</f>
        <v>12.45</v>
      </c>
      <c r="E27" t="str">
        <f>IF(Qpeak_01102500_dl_20160507!H94="","",Qpeak_01102500_dl_20160507!H94)</f>
        <v/>
      </c>
    </row>
    <row r="28" spans="1:5" x14ac:dyDescent="0.25">
      <c r="A28" s="1">
        <f>Qpeak_01102500_dl_20160507!C95</f>
        <v>24152</v>
      </c>
      <c r="B28">
        <f>Qpeak_01102500_dl_20160507!E95</f>
        <v>100</v>
      </c>
      <c r="C28">
        <f>Qpeak_01102500_dl_20160507!F95</f>
        <v>5</v>
      </c>
      <c r="D28">
        <f>Qpeak_01102500_dl_20160507!G95</f>
        <v>11.62</v>
      </c>
      <c r="E28" t="str">
        <f>IF(Qpeak_01102500_dl_20160507!H95="","",Qpeak_01102500_dl_20160507!H95)</f>
        <v/>
      </c>
    </row>
    <row r="29" spans="1:5" x14ac:dyDescent="0.25">
      <c r="A29" s="1">
        <f>Qpeak_01102500_dl_20160507!C96</f>
        <v>24618</v>
      </c>
      <c r="B29">
        <f>Qpeak_01102500_dl_20160507!E96</f>
        <v>373</v>
      </c>
      <c r="C29">
        <f>Qpeak_01102500_dl_20160507!F96</f>
        <v>5</v>
      </c>
      <c r="D29">
        <f>Qpeak_01102500_dl_20160507!G96</f>
        <v>12.8</v>
      </c>
      <c r="E29" t="str">
        <f>IF(Qpeak_01102500_dl_20160507!H96="","",Qpeak_01102500_dl_20160507!H96)</f>
        <v/>
      </c>
    </row>
    <row r="30" spans="1:5" x14ac:dyDescent="0.25">
      <c r="A30" s="1">
        <f>Qpeak_01102500_dl_20160507!C97</f>
        <v>24916</v>
      </c>
      <c r="B30">
        <f>Qpeak_01102500_dl_20160507!E97</f>
        <v>649</v>
      </c>
      <c r="C30">
        <f>Qpeak_01102500_dl_20160507!F97</f>
        <v>5</v>
      </c>
      <c r="D30">
        <f>Qpeak_01102500_dl_20160507!G97</f>
        <v>13.73</v>
      </c>
      <c r="E30" t="str">
        <f>IF(Qpeak_01102500_dl_20160507!H97="","",Qpeak_01102500_dl_20160507!H97)</f>
        <v/>
      </c>
    </row>
    <row r="31" spans="1:5" x14ac:dyDescent="0.25">
      <c r="A31" s="1">
        <f>Qpeak_01102500_dl_20160507!C98</f>
        <v>25287</v>
      </c>
      <c r="B31">
        <f>Qpeak_01102500_dl_20160507!E98</f>
        <v>475</v>
      </c>
      <c r="C31">
        <f>Qpeak_01102500_dl_20160507!F98</f>
        <v>5</v>
      </c>
      <c r="D31">
        <f>Qpeak_01102500_dl_20160507!G98</f>
        <v>13.15</v>
      </c>
      <c r="E31" t="str">
        <f>IF(Qpeak_01102500_dl_20160507!H98="","",Qpeak_01102500_dl_20160507!H98)</f>
        <v/>
      </c>
    </row>
    <row r="32" spans="1:5" x14ac:dyDescent="0.25">
      <c r="A32" s="1">
        <f>Qpeak_01102500_dl_20160507!C99</f>
        <v>25564</v>
      </c>
      <c r="B32">
        <f>Qpeak_01102500_dl_20160507!E99</f>
        <v>748</v>
      </c>
      <c r="C32">
        <f>Qpeak_01102500_dl_20160507!F99</f>
        <v>5</v>
      </c>
      <c r="D32">
        <f>Qpeak_01102500_dl_20160507!G99</f>
        <v>14.06</v>
      </c>
      <c r="E32" t="str">
        <f>IF(Qpeak_01102500_dl_20160507!H99="","",Qpeak_01102500_dl_20160507!H99)</f>
        <v/>
      </c>
    </row>
    <row r="33" spans="1:5" x14ac:dyDescent="0.25">
      <c r="A33" s="1">
        <f>Qpeak_01102500_dl_20160507!C100</f>
        <v>25977</v>
      </c>
      <c r="B33">
        <f>Qpeak_01102500_dl_20160507!E100</f>
        <v>134</v>
      </c>
      <c r="C33">
        <f>Qpeak_01102500_dl_20160507!F100</f>
        <v>5</v>
      </c>
      <c r="D33">
        <f>Qpeak_01102500_dl_20160507!G100</f>
        <v>11.77</v>
      </c>
      <c r="E33" t="str">
        <f>IF(Qpeak_01102500_dl_20160507!H100="","",Qpeak_01102500_dl_20160507!H100)</f>
        <v/>
      </c>
    </row>
    <row r="34" spans="1:5" x14ac:dyDescent="0.25">
      <c r="A34" s="1">
        <f>Qpeak_01102500_dl_20160507!C101</f>
        <v>26361</v>
      </c>
      <c r="B34">
        <f>Qpeak_01102500_dl_20160507!E101</f>
        <v>540</v>
      </c>
      <c r="C34" t="str">
        <f>Qpeak_01102500_dl_20160507!F101</f>
        <v>2,5</v>
      </c>
      <c r="D34">
        <f>Qpeak_01102500_dl_20160507!G101</f>
        <v>13.2</v>
      </c>
      <c r="E34" t="str">
        <f>IF(Qpeak_01102500_dl_20160507!H101="","",Qpeak_01102500_dl_20160507!H101)</f>
        <v/>
      </c>
    </row>
    <row r="35" spans="1:5" x14ac:dyDescent="0.25">
      <c r="A35" s="1">
        <f>Qpeak_01102500_dl_20160507!C102</f>
        <v>26756</v>
      </c>
      <c r="B35">
        <f>Qpeak_01102500_dl_20160507!E102</f>
        <v>303</v>
      </c>
      <c r="C35">
        <f>Qpeak_01102500_dl_20160507!F102</f>
        <v>5</v>
      </c>
      <c r="D35">
        <f>Qpeak_01102500_dl_20160507!G102</f>
        <v>12.46</v>
      </c>
      <c r="E35" t="str">
        <f>IF(Qpeak_01102500_dl_20160507!H102="","",Qpeak_01102500_dl_20160507!H102)</f>
        <v/>
      </c>
    </row>
    <row r="36" spans="1:5" x14ac:dyDescent="0.25">
      <c r="A36" s="1">
        <f>Qpeak_01102500_dl_20160507!C103</f>
        <v>27109</v>
      </c>
      <c r="B36">
        <f>Qpeak_01102500_dl_20160507!E103</f>
        <v>257</v>
      </c>
      <c r="C36">
        <f>Qpeak_01102500_dl_20160507!F103</f>
        <v>5</v>
      </c>
      <c r="D36">
        <f>Qpeak_01102500_dl_20160507!G103</f>
        <v>12.3</v>
      </c>
      <c r="E36" t="str">
        <f>IF(Qpeak_01102500_dl_20160507!H103="","",Qpeak_01102500_dl_20160507!H103)</f>
        <v/>
      </c>
    </row>
    <row r="37" spans="1:5" x14ac:dyDescent="0.25">
      <c r="A37" s="1">
        <f>Qpeak_01102500_dl_20160507!C104</f>
        <v>27487</v>
      </c>
      <c r="B37">
        <f>Qpeak_01102500_dl_20160507!E104</f>
        <v>218</v>
      </c>
      <c r="C37">
        <f>Qpeak_01102500_dl_20160507!F104</f>
        <v>5</v>
      </c>
      <c r="D37">
        <f>Qpeak_01102500_dl_20160507!G104</f>
        <v>12.15</v>
      </c>
      <c r="E37" t="str">
        <f>IF(Qpeak_01102500_dl_20160507!H104="","",Qpeak_01102500_dl_20160507!H104)</f>
        <v/>
      </c>
    </row>
    <row r="38" spans="1:5" x14ac:dyDescent="0.25">
      <c r="A38" s="1">
        <f>Qpeak_01102500_dl_20160507!C105</f>
        <v>27787</v>
      </c>
      <c r="B38">
        <f>Qpeak_01102500_dl_20160507!E105</f>
        <v>461</v>
      </c>
      <c r="C38">
        <f>Qpeak_01102500_dl_20160507!F105</f>
        <v>5</v>
      </c>
      <c r="D38">
        <f>Qpeak_01102500_dl_20160507!G105</f>
        <v>12.97</v>
      </c>
      <c r="E38" t="str">
        <f>IF(Qpeak_01102500_dl_20160507!H105="","",Qpeak_01102500_dl_20160507!H105)</f>
        <v/>
      </c>
    </row>
    <row r="39" spans="1:5" x14ac:dyDescent="0.25">
      <c r="A39" s="1">
        <f>Qpeak_01102500_dl_20160507!C106</f>
        <v>28207</v>
      </c>
      <c r="B39">
        <f>Qpeak_01102500_dl_20160507!E106</f>
        <v>344</v>
      </c>
      <c r="C39">
        <f>Qpeak_01102500_dl_20160507!F106</f>
        <v>5</v>
      </c>
      <c r="D39">
        <f>Qpeak_01102500_dl_20160507!G106</f>
        <v>12.6</v>
      </c>
      <c r="E39" t="str">
        <f>IF(Qpeak_01102500_dl_20160507!H106="","",Qpeak_01102500_dl_20160507!H106)</f>
        <v/>
      </c>
    </row>
    <row r="40" spans="1:5" x14ac:dyDescent="0.25">
      <c r="A40" s="1">
        <f>Qpeak_01102500_dl_20160507!C107</f>
        <v>28516</v>
      </c>
      <c r="B40">
        <f>Qpeak_01102500_dl_20160507!E107</f>
        <v>633</v>
      </c>
      <c r="C40">
        <f>Qpeak_01102500_dl_20160507!F107</f>
        <v>5</v>
      </c>
      <c r="D40">
        <f>Qpeak_01102500_dl_20160507!G107</f>
        <v>13.48</v>
      </c>
      <c r="E40" t="str">
        <f>IF(Qpeak_01102500_dl_20160507!H107="","",Qpeak_01102500_dl_20160507!H107)</f>
        <v/>
      </c>
    </row>
    <row r="41" spans="1:5" x14ac:dyDescent="0.25">
      <c r="A41" s="1">
        <f>Qpeak_01102500_dl_20160507!C108</f>
        <v>28880</v>
      </c>
      <c r="B41">
        <f>Qpeak_01102500_dl_20160507!E108</f>
        <v>1330</v>
      </c>
      <c r="C41">
        <f>Qpeak_01102500_dl_20160507!F108</f>
        <v>5</v>
      </c>
      <c r="D41">
        <f>Qpeak_01102500_dl_20160507!G108</f>
        <v>15.46</v>
      </c>
      <c r="E41" t="str">
        <f>IF(Qpeak_01102500_dl_20160507!H108="","",Qpeak_01102500_dl_20160507!H108)</f>
        <v/>
      </c>
    </row>
    <row r="42" spans="1:5" x14ac:dyDescent="0.25">
      <c r="A42" s="1">
        <f>Qpeak_01102500_dl_20160507!C109</f>
        <v>29321</v>
      </c>
      <c r="B42">
        <f>Qpeak_01102500_dl_20160507!E109</f>
        <v>244</v>
      </c>
      <c r="C42">
        <f>Qpeak_01102500_dl_20160507!F109</f>
        <v>5</v>
      </c>
      <c r="D42">
        <f>Qpeak_01102500_dl_20160507!G109</f>
        <v>12.18</v>
      </c>
      <c r="E42" t="str">
        <f>IF(Qpeak_01102500_dl_20160507!H109="","",Qpeak_01102500_dl_20160507!H109)</f>
        <v/>
      </c>
    </row>
    <row r="43" spans="1:5" x14ac:dyDescent="0.25">
      <c r="A43" s="1">
        <f>Qpeak_01102500_dl_20160507!C110</f>
        <v>29643</v>
      </c>
      <c r="B43">
        <f>Qpeak_01102500_dl_20160507!E110</f>
        <v>326</v>
      </c>
      <c r="C43">
        <f>Qpeak_01102500_dl_20160507!F110</f>
        <v>5</v>
      </c>
      <c r="D43">
        <f>Qpeak_01102500_dl_20160507!G110</f>
        <v>12.51</v>
      </c>
      <c r="E43" t="str">
        <f>IF(Qpeak_01102500_dl_20160507!H110="","",Qpeak_01102500_dl_20160507!H110)</f>
        <v/>
      </c>
    </row>
    <row r="44" spans="1:5" x14ac:dyDescent="0.25">
      <c r="A44" s="1">
        <f>Qpeak_01102500_dl_20160507!C111</f>
        <v>30108</v>
      </c>
      <c r="B44">
        <f>Qpeak_01102500_dl_20160507!E111</f>
        <v>850</v>
      </c>
      <c r="C44">
        <f>Qpeak_01102500_dl_20160507!F111</f>
        <v>5</v>
      </c>
      <c r="D44">
        <f>Qpeak_01102500_dl_20160507!G111</f>
        <v>14.12</v>
      </c>
      <c r="E44" t="str">
        <f>IF(Qpeak_01102500_dl_20160507!H111="","",Qpeak_01102500_dl_20160507!H111)</f>
        <v/>
      </c>
    </row>
    <row r="45" spans="1:5" x14ac:dyDescent="0.25">
      <c r="A45" s="1">
        <f>Qpeak_01102500_dl_20160507!C112</f>
        <v>30387</v>
      </c>
      <c r="B45">
        <f>Qpeak_01102500_dl_20160507!E112</f>
        <v>447</v>
      </c>
      <c r="C45">
        <f>Qpeak_01102500_dl_20160507!F112</f>
        <v>5</v>
      </c>
      <c r="D45">
        <f>Qpeak_01102500_dl_20160507!G112</f>
        <v>12.92</v>
      </c>
      <c r="E45" t="str">
        <f>IF(Qpeak_01102500_dl_20160507!H112="","",Qpeak_01102500_dl_20160507!H112)</f>
        <v/>
      </c>
    </row>
    <row r="46" spans="1:5" x14ac:dyDescent="0.25">
      <c r="A46" s="1">
        <f>Qpeak_01102500_dl_20160507!C113</f>
        <v>30833</v>
      </c>
      <c r="B46">
        <f>Qpeak_01102500_dl_20160507!E113</f>
        <v>823</v>
      </c>
      <c r="C46">
        <f>Qpeak_01102500_dl_20160507!F113</f>
        <v>5</v>
      </c>
      <c r="D46">
        <f>Qpeak_01102500_dl_20160507!G113</f>
        <v>14.04</v>
      </c>
      <c r="E46" t="str">
        <f>IF(Qpeak_01102500_dl_20160507!H113="","",Qpeak_01102500_dl_20160507!H113)</f>
        <v/>
      </c>
    </row>
    <row r="47" spans="1:5" x14ac:dyDescent="0.25">
      <c r="A47" s="1">
        <f>Qpeak_01102500_dl_20160507!C114</f>
        <v>31260</v>
      </c>
      <c r="B47">
        <f>Qpeak_01102500_dl_20160507!E114</f>
        <v>300</v>
      </c>
      <c r="C47">
        <f>Qpeak_01102500_dl_20160507!F114</f>
        <v>5</v>
      </c>
      <c r="D47">
        <f>Qpeak_01102500_dl_20160507!G114</f>
        <v>12.42</v>
      </c>
      <c r="E47" t="str">
        <f>IF(Qpeak_01102500_dl_20160507!H114="","",Qpeak_01102500_dl_20160507!H114)</f>
        <v/>
      </c>
    </row>
    <row r="48" spans="1:5" x14ac:dyDescent="0.25">
      <c r="A48" s="1">
        <f>Qpeak_01102500_dl_20160507!C115</f>
        <v>31486</v>
      </c>
      <c r="B48">
        <f>Qpeak_01102500_dl_20160507!E115</f>
        <v>530</v>
      </c>
      <c r="C48">
        <f>Qpeak_01102500_dl_20160507!F115</f>
        <v>5</v>
      </c>
      <c r="D48">
        <f>Qpeak_01102500_dl_20160507!G115</f>
        <v>13.17</v>
      </c>
      <c r="E48" t="str">
        <f>IF(Qpeak_01102500_dl_20160507!H115="","",Qpeak_01102500_dl_20160507!H115)</f>
        <v/>
      </c>
    </row>
    <row r="49" spans="1:5" x14ac:dyDescent="0.25">
      <c r="A49" s="1">
        <f>Qpeak_01102500_dl_20160507!C116</f>
        <v>31874</v>
      </c>
      <c r="B49">
        <f>Qpeak_01102500_dl_20160507!E116</f>
        <v>877</v>
      </c>
      <c r="C49">
        <f>Qpeak_01102500_dl_20160507!F116</f>
        <v>5</v>
      </c>
      <c r="D49">
        <f>Qpeak_01102500_dl_20160507!G116</f>
        <v>14.2</v>
      </c>
      <c r="E49" t="str">
        <f>IF(Qpeak_01102500_dl_20160507!H116="","",Qpeak_01102500_dl_20160507!H116)</f>
        <v/>
      </c>
    </row>
    <row r="50" spans="1:5" x14ac:dyDescent="0.25">
      <c r="A50" s="1">
        <f>Qpeak_01102500_dl_20160507!C117</f>
        <v>32229</v>
      </c>
      <c r="B50">
        <f>Qpeak_01102500_dl_20160507!E117</f>
        <v>314</v>
      </c>
      <c r="C50">
        <f>Qpeak_01102500_dl_20160507!F117</f>
        <v>5</v>
      </c>
      <c r="D50">
        <f>Qpeak_01102500_dl_20160507!G117</f>
        <v>12.47</v>
      </c>
      <c r="E50" t="str">
        <f>IF(Qpeak_01102500_dl_20160507!H117="","",Qpeak_01102500_dl_20160507!H117)</f>
        <v/>
      </c>
    </row>
    <row r="51" spans="1:5" x14ac:dyDescent="0.25">
      <c r="A51" s="1">
        <f>Qpeak_01102500_dl_20160507!C118</f>
        <v>32449</v>
      </c>
      <c r="B51">
        <f>Qpeak_01102500_dl_20160507!E118</f>
        <v>317</v>
      </c>
      <c r="C51">
        <f>Qpeak_01102500_dl_20160507!F118</f>
        <v>5</v>
      </c>
      <c r="D51">
        <f>Qpeak_01102500_dl_20160507!G118</f>
        <v>12.48</v>
      </c>
      <c r="E51" t="str">
        <f>IF(Qpeak_01102500_dl_20160507!H118="","",Qpeak_01102500_dl_20160507!H118)</f>
        <v/>
      </c>
    </row>
    <row r="52" spans="1:5" x14ac:dyDescent="0.25">
      <c r="A52" s="1">
        <f>Qpeak_01102500_dl_20160507!C119</f>
        <v>33096</v>
      </c>
      <c r="B52">
        <f>Qpeak_01102500_dl_20160507!E119</f>
        <v>709</v>
      </c>
      <c r="C52">
        <f>Qpeak_01102500_dl_20160507!F119</f>
        <v>5</v>
      </c>
      <c r="D52">
        <f>Qpeak_01102500_dl_20160507!G119</f>
        <v>13.71</v>
      </c>
      <c r="E52" t="str">
        <f>IF(Qpeak_01102500_dl_20160507!H119="","",Qpeak_01102500_dl_20160507!H119)</f>
        <v/>
      </c>
    </row>
    <row r="53" spans="1:5" x14ac:dyDescent="0.25">
      <c r="A53" s="1">
        <f>Qpeak_01102500_dl_20160507!C120</f>
        <v>33160</v>
      </c>
      <c r="B53">
        <f>Qpeak_01102500_dl_20160507!E120</f>
        <v>496</v>
      </c>
      <c r="C53">
        <f>Qpeak_01102500_dl_20160507!F120</f>
        <v>5</v>
      </c>
      <c r="D53">
        <f>Qpeak_01102500_dl_20160507!G120</f>
        <v>13.07</v>
      </c>
      <c r="E53" t="str">
        <f>IF(Qpeak_01102500_dl_20160507!H120="","",Qpeak_01102500_dl_20160507!H120)</f>
        <v/>
      </c>
    </row>
    <row r="54" spans="1:5" x14ac:dyDescent="0.25">
      <c r="A54" s="1">
        <f>Qpeak_01102500_dl_20160507!C121</f>
        <v>33834</v>
      </c>
      <c r="B54">
        <f>Qpeak_01102500_dl_20160507!E121</f>
        <v>228</v>
      </c>
      <c r="C54">
        <f>Qpeak_01102500_dl_20160507!F121</f>
        <v>5</v>
      </c>
      <c r="D54">
        <f>Qpeak_01102500_dl_20160507!G121</f>
        <v>12.15</v>
      </c>
      <c r="E54" t="str">
        <f>IF(Qpeak_01102500_dl_20160507!H121="","",Qpeak_01102500_dl_20160507!H121)</f>
        <v/>
      </c>
    </row>
    <row r="55" spans="1:5" x14ac:dyDescent="0.25">
      <c r="A55" s="1">
        <f>Qpeak_01102500_dl_20160507!C122</f>
        <v>34057</v>
      </c>
      <c r="B55">
        <f>Qpeak_01102500_dl_20160507!E122</f>
        <v>501</v>
      </c>
      <c r="C55">
        <f>Qpeak_01102500_dl_20160507!F122</f>
        <v>5</v>
      </c>
      <c r="D55">
        <f>Qpeak_01102500_dl_20160507!G122</f>
        <v>13.09</v>
      </c>
      <c r="E55" t="str">
        <f>IF(Qpeak_01102500_dl_20160507!H122="","",Qpeak_01102500_dl_20160507!H122)</f>
        <v/>
      </c>
    </row>
    <row r="56" spans="1:5" x14ac:dyDescent="0.25">
      <c r="A56" s="1">
        <f>Qpeak_01102500_dl_20160507!C123</f>
        <v>34600</v>
      </c>
      <c r="B56">
        <f>Qpeak_01102500_dl_20160507!E123</f>
        <v>546</v>
      </c>
      <c r="C56">
        <f>Qpeak_01102500_dl_20160507!F123</f>
        <v>5</v>
      </c>
      <c r="D56">
        <f>Qpeak_01102500_dl_20160507!G123</f>
        <v>13.22</v>
      </c>
      <c r="E56" t="str">
        <f>IF(Qpeak_01102500_dl_20160507!H123="","",Qpeak_01102500_dl_20160507!H123)</f>
        <v/>
      </c>
    </row>
    <row r="57" spans="1:5" x14ac:dyDescent="0.25">
      <c r="A57" s="1">
        <f>Qpeak_01102500_dl_20160507!C124</f>
        <v>34692</v>
      </c>
      <c r="B57">
        <f>Qpeak_01102500_dl_20160507!E124</f>
        <v>207</v>
      </c>
      <c r="C57">
        <f>Qpeak_01102500_dl_20160507!F124</f>
        <v>5</v>
      </c>
      <c r="D57">
        <f>Qpeak_01102500_dl_20160507!G124</f>
        <v>12.11</v>
      </c>
      <c r="E57" t="str">
        <f>IF(Qpeak_01102500_dl_20160507!H124="","",Qpeak_01102500_dl_20160507!H124)</f>
        <v/>
      </c>
    </row>
    <row r="58" spans="1:5" x14ac:dyDescent="0.25">
      <c r="A58" s="1">
        <f>Qpeak_01102500_dl_20160507!C125</f>
        <v>35326</v>
      </c>
      <c r="B58">
        <f>Qpeak_01102500_dl_20160507!E125</f>
        <v>323</v>
      </c>
      <c r="C58">
        <f>Qpeak_01102500_dl_20160507!F125</f>
        <v>5</v>
      </c>
      <c r="D58">
        <f>Qpeak_01102500_dl_20160507!G125</f>
        <v>12.54</v>
      </c>
      <c r="E58" t="str">
        <f>IF(Qpeak_01102500_dl_20160507!H125="","",Qpeak_01102500_dl_20160507!H125)</f>
        <v/>
      </c>
    </row>
    <row r="59" spans="1:5" x14ac:dyDescent="0.25">
      <c r="A59" s="1">
        <f>Qpeak_01102500_dl_20160507!C126</f>
        <v>35359</v>
      </c>
      <c r="B59">
        <f>Qpeak_01102500_dl_20160507!E126</f>
        <v>1150</v>
      </c>
      <c r="C59">
        <f>Qpeak_01102500_dl_20160507!F126</f>
        <v>5</v>
      </c>
      <c r="D59">
        <f>Qpeak_01102500_dl_20160507!G126</f>
        <v>16.78</v>
      </c>
      <c r="E59" t="str">
        <f>IF(Qpeak_01102500_dl_20160507!H126="","",Qpeak_01102500_dl_20160507!H126)</f>
        <v/>
      </c>
    </row>
    <row r="60" spans="1:5" x14ac:dyDescent="0.25">
      <c r="A60" s="1">
        <f>Qpeak_01102500_dl_20160507!C127</f>
        <v>35960</v>
      </c>
      <c r="B60">
        <f>Qpeak_01102500_dl_20160507!E127</f>
        <v>1070</v>
      </c>
      <c r="C60">
        <f>Qpeak_01102500_dl_20160507!F127</f>
        <v>5</v>
      </c>
      <c r="D60">
        <f>Qpeak_01102500_dl_20160507!G127</f>
        <v>15.22</v>
      </c>
      <c r="E60" t="str">
        <f>IF(Qpeak_01102500_dl_20160507!H127="","",Qpeak_01102500_dl_20160507!H127)</f>
        <v/>
      </c>
    </row>
    <row r="61" spans="1:5" x14ac:dyDescent="0.25">
      <c r="A61" s="1">
        <f>Qpeak_01102500_dl_20160507!C128</f>
        <v>36419</v>
      </c>
      <c r="B61">
        <f>Qpeak_01102500_dl_20160507!E128</f>
        <v>480</v>
      </c>
      <c r="C61">
        <f>Qpeak_01102500_dl_20160507!F128</f>
        <v>5</v>
      </c>
      <c r="D61">
        <f>Qpeak_01102500_dl_20160507!G128</f>
        <v>13.03</v>
      </c>
      <c r="E61" t="str">
        <f>IF(Qpeak_01102500_dl_20160507!H128="","",Qpeak_01102500_dl_20160507!H128)</f>
        <v/>
      </c>
    </row>
    <row r="62" spans="1:5" x14ac:dyDescent="0.25">
      <c r="A62" s="1">
        <f>Qpeak_01102500_dl_20160507!C129</f>
        <v>36638</v>
      </c>
      <c r="B62">
        <f>Qpeak_01102500_dl_20160507!E129</f>
        <v>388</v>
      </c>
      <c r="C62">
        <f>Qpeak_01102500_dl_20160507!F129</f>
        <v>5</v>
      </c>
      <c r="D62">
        <f>Qpeak_01102500_dl_20160507!G129</f>
        <v>12.75</v>
      </c>
      <c r="E62" t="str">
        <f>IF(Qpeak_01102500_dl_20160507!H129="","",Qpeak_01102500_dl_20160507!H129)</f>
        <v/>
      </c>
    </row>
    <row r="63" spans="1:5" x14ac:dyDescent="0.25">
      <c r="A63" s="1">
        <f>Qpeak_01102500_dl_20160507!C130</f>
        <v>36972</v>
      </c>
      <c r="B63">
        <f>Qpeak_01102500_dl_20160507!E130</f>
        <v>1590</v>
      </c>
      <c r="C63">
        <f>Qpeak_01102500_dl_20160507!F130</f>
        <v>5</v>
      </c>
      <c r="D63">
        <f>Qpeak_01102500_dl_20160507!G130</f>
        <v>16.8</v>
      </c>
      <c r="E63" t="str">
        <f>IF(Qpeak_01102500_dl_20160507!H130="","",Qpeak_01102500_dl_20160507!H130)</f>
        <v/>
      </c>
    </row>
    <row r="64" spans="1:5" x14ac:dyDescent="0.25">
      <c r="A64" s="1">
        <f>Qpeak_01102500_dl_20160507!C131</f>
        <v>37390</v>
      </c>
      <c r="B64">
        <f>Qpeak_01102500_dl_20160507!E131</f>
        <v>231</v>
      </c>
      <c r="C64">
        <f>Qpeak_01102500_dl_20160507!F131</f>
        <v>5</v>
      </c>
      <c r="D64">
        <f>Qpeak_01102500_dl_20160507!G131</f>
        <v>12.2</v>
      </c>
      <c r="E64" t="str">
        <f>IF(Qpeak_01102500_dl_20160507!H131="","",Qpeak_01102500_dl_20160507!H131)</f>
        <v/>
      </c>
    </row>
    <row r="65" spans="1:5" x14ac:dyDescent="0.25">
      <c r="A65" s="1">
        <f>Qpeak_01102500_dl_20160507!C132</f>
        <v>37604</v>
      </c>
      <c r="B65">
        <f>Qpeak_01102500_dl_20160507!E132</f>
        <v>315</v>
      </c>
      <c r="C65">
        <f>Qpeak_01102500_dl_20160507!F132</f>
        <v>5</v>
      </c>
      <c r="D65">
        <f>Qpeak_01102500_dl_20160507!G132</f>
        <v>12.51</v>
      </c>
      <c r="E65" t="str">
        <f>IF(Qpeak_01102500_dl_20160507!H132="","",Qpeak_01102500_dl_20160507!H132)</f>
        <v/>
      </c>
    </row>
    <row r="66" spans="1:5" x14ac:dyDescent="0.25">
      <c r="A66" s="1">
        <f>Qpeak_01102500_dl_20160507!C133</f>
        <v>38079</v>
      </c>
      <c r="B66">
        <f>Qpeak_01102500_dl_20160507!E133</f>
        <v>990</v>
      </c>
      <c r="C66">
        <f>Qpeak_01102500_dl_20160507!F133</f>
        <v>5</v>
      </c>
      <c r="D66">
        <f>Qpeak_01102500_dl_20160507!G133</f>
        <v>15.09</v>
      </c>
      <c r="E66" t="str">
        <f>IF(Qpeak_01102500_dl_20160507!H133="","",Qpeak_01102500_dl_20160507!H133)</f>
        <v/>
      </c>
    </row>
    <row r="67" spans="1:5" x14ac:dyDescent="0.25">
      <c r="A67" s="1">
        <f>Qpeak_01102500_dl_20160507!C134</f>
        <v>38498</v>
      </c>
      <c r="B67">
        <f>Qpeak_01102500_dl_20160507!E134</f>
        <v>226</v>
      </c>
      <c r="C67">
        <f>Qpeak_01102500_dl_20160507!F134</f>
        <v>5</v>
      </c>
      <c r="D67">
        <f>Qpeak_01102500_dl_20160507!G134</f>
        <v>12.18</v>
      </c>
      <c r="E67" t="str">
        <f>IF(Qpeak_01102500_dl_20160507!H134="","",Qpeak_01102500_dl_20160507!H134)</f>
        <v/>
      </c>
    </row>
    <row r="68" spans="1:5" x14ac:dyDescent="0.25">
      <c r="A68" s="1">
        <f>Qpeak_01102500_dl_20160507!C135</f>
        <v>38852</v>
      </c>
      <c r="B68">
        <f>Qpeak_01102500_dl_20160507!E135</f>
        <v>1270</v>
      </c>
      <c r="C68">
        <f>Qpeak_01102500_dl_20160507!F135</f>
        <v>5</v>
      </c>
      <c r="D68">
        <f>Qpeak_01102500_dl_20160507!G135</f>
        <v>16</v>
      </c>
      <c r="E68" t="str">
        <f>IF(Qpeak_01102500_dl_20160507!H135="","",Qpeak_01102500_dl_20160507!H135)</f>
        <v/>
      </c>
    </row>
    <row r="69" spans="1:5" x14ac:dyDescent="0.25">
      <c r="A69" s="1">
        <f>Qpeak_01102500_dl_20160507!C136</f>
        <v>39188</v>
      </c>
      <c r="B69">
        <f>Qpeak_01102500_dl_20160507!E136</f>
        <v>556</v>
      </c>
      <c r="C69">
        <f>Qpeak_01102500_dl_20160507!F136</f>
        <v>5</v>
      </c>
      <c r="D69">
        <f>Qpeak_01102500_dl_20160507!G136</f>
        <v>13.25</v>
      </c>
      <c r="E69" t="str">
        <f>IF(Qpeak_01102500_dl_20160507!H136="","",Qpeak_01102500_dl_20160507!H136)</f>
        <v/>
      </c>
    </row>
    <row r="70" spans="1:5" x14ac:dyDescent="0.25">
      <c r="A70" s="1">
        <f>Qpeak_01102500_dl_20160507!C137</f>
        <v>39654</v>
      </c>
      <c r="B70">
        <f>Qpeak_01102500_dl_20160507!E137</f>
        <v>291</v>
      </c>
      <c r="C70">
        <f>Qpeak_01102500_dl_20160507!F137</f>
        <v>5</v>
      </c>
      <c r="D70">
        <f>Qpeak_01102500_dl_20160507!G137</f>
        <v>12.42</v>
      </c>
      <c r="E70" t="str">
        <f>IF(Qpeak_01102500_dl_20160507!H137="","",Qpeak_01102500_dl_20160507!H137)</f>
        <v/>
      </c>
    </row>
    <row r="71" spans="1:5" x14ac:dyDescent="0.25">
      <c r="A71" s="1">
        <f>Qpeak_01102500_dl_20160507!C138</f>
        <v>39794</v>
      </c>
      <c r="B71">
        <f>Qpeak_01102500_dl_20160507!E138</f>
        <v>613</v>
      </c>
      <c r="C71">
        <f>Qpeak_01102500_dl_20160507!F138</f>
        <v>5</v>
      </c>
      <c r="D71">
        <f>Qpeak_01102500_dl_20160507!G138</f>
        <v>13.42</v>
      </c>
      <c r="E71" t="str">
        <f>IF(Qpeak_01102500_dl_20160507!H138="","",Qpeak_01102500_dl_20160507!H138)</f>
        <v/>
      </c>
    </row>
    <row r="72" spans="1:5" x14ac:dyDescent="0.25">
      <c r="A72" s="1">
        <f>Qpeak_01102500_dl_20160507!C139</f>
        <v>40252</v>
      </c>
      <c r="B72">
        <f>Qpeak_01102500_dl_20160507!E139</f>
        <v>1450</v>
      </c>
      <c r="C72">
        <f>Qpeak_01102500_dl_20160507!F139</f>
        <v>5</v>
      </c>
      <c r="D72">
        <f>Qpeak_01102500_dl_20160507!G139</f>
        <v>16.489999999999998</v>
      </c>
      <c r="E72" t="str">
        <f>IF(Qpeak_01102500_dl_20160507!H139="","",Qpeak_01102500_dl_20160507!H139)</f>
        <v/>
      </c>
    </row>
    <row r="73" spans="1:5" x14ac:dyDescent="0.25">
      <c r="A73" s="1">
        <f>Qpeak_01102500_dl_20160507!C140</f>
        <v>40885</v>
      </c>
      <c r="B73">
        <f>Qpeak_01102500_dl_20160507!E140</f>
        <v>277</v>
      </c>
      <c r="C73">
        <f>Qpeak_01102500_dl_20160507!F140</f>
        <v>5</v>
      </c>
      <c r="D73">
        <f>Qpeak_01102500_dl_20160507!G140</f>
        <v>4.12</v>
      </c>
      <c r="E73" t="str">
        <f>IF(Qpeak_01102500_dl_20160507!H140="","",Qpeak_01102500_dl_20160507!H140)</f>
        <v>3,6</v>
      </c>
    </row>
    <row r="74" spans="1:5" x14ac:dyDescent="0.25">
      <c r="A74" s="1">
        <f>Qpeak_01102500_dl_20160507!C141</f>
        <v>41270</v>
      </c>
      <c r="B74">
        <f>Qpeak_01102500_dl_20160507!E141</f>
        <v>389</v>
      </c>
      <c r="C74" t="str">
        <f>Qpeak_01102500_dl_20160507!F141</f>
        <v>2,5</v>
      </c>
      <c r="D74">
        <f>Qpeak_01102500_dl_20160507!G141</f>
        <v>4.03</v>
      </c>
      <c r="E74" t="str">
        <f>IF(Qpeak_01102500_dl_20160507!H141="","",Qpeak_01102500_dl_20160507!H141)</f>
        <v>2,3</v>
      </c>
    </row>
    <row r="75" spans="1:5" x14ac:dyDescent="0.25">
      <c r="A75" s="1">
        <f>Qpeak_01102500_dl_20160507!C142</f>
        <v>41729</v>
      </c>
      <c r="B75">
        <f>Qpeak_01102500_dl_20160507!E142</f>
        <v>327</v>
      </c>
      <c r="C75">
        <f>Qpeak_01102500_dl_20160507!F142</f>
        <v>5</v>
      </c>
      <c r="D75">
        <f>Qpeak_01102500_dl_20160507!G142</f>
        <v>3.76</v>
      </c>
      <c r="E75">
        <f>IF(Qpeak_01102500_dl_20160507!H142="","",Qpeak_01102500_dl_20160507!H142)</f>
        <v>3</v>
      </c>
    </row>
    <row r="76" spans="1:5" x14ac:dyDescent="0.25">
      <c r="A76" s="1">
        <f>Qpeak_01102500_dl_20160507!C143</f>
        <v>41983</v>
      </c>
      <c r="B76">
        <f>Qpeak_01102500_dl_20160507!E143</f>
        <v>776</v>
      </c>
      <c r="C76">
        <f>Qpeak_01102500_dl_20160507!F143</f>
        <v>5</v>
      </c>
      <c r="D76">
        <f>Qpeak_01102500_dl_20160507!G143</f>
        <v>12.12</v>
      </c>
      <c r="E76" t="str">
        <f>IF(Qpeak_01102500_dl_20160507!H143="","",Qpeak_01102500_dl_20160507!H143)</f>
        <v>3,6</v>
      </c>
    </row>
    <row r="77" spans="1:5" x14ac:dyDescent="0.25">
      <c r="A7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Qpeak_01102500_dl_20160507</vt:lpstr>
      <vt:lpstr>Qpeak_01102500_import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Jory</dc:creator>
  <cp:lastModifiedBy>Jory</cp:lastModifiedBy>
  <dcterms:created xsi:type="dcterms:W3CDTF">2016-05-07T17:37:28Z</dcterms:created>
  <dcterms:modified xsi:type="dcterms:W3CDTF">2016-05-07T17:54:47Z</dcterms:modified>
</cp:coreProperties>
</file>